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11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'11'!$A$8:$M$17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'11'!$5:$7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'11'!$A$1:$G$17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G8" i="1"/>
  <c r="F8" i="1"/>
  <c r="D8" i="1"/>
  <c r="A2" i="1" l="1"/>
  <c r="B8" i="1"/>
  <c r="C17" i="1" l="1"/>
  <c r="C16" i="1"/>
  <c r="C15" i="1"/>
  <c r="C14" i="1"/>
  <c r="C13" i="1"/>
  <c r="C12" i="1"/>
  <c r="C11" i="1"/>
  <c r="A11" i="1"/>
  <c r="A12" i="1" s="1"/>
  <c r="A13" i="1" s="1"/>
  <c r="A14" i="1" s="1"/>
  <c r="A15" i="1" s="1"/>
  <c r="A16" i="1" s="1"/>
  <c r="A17" i="1" s="1"/>
  <c r="C10" i="1"/>
  <c r="C8" i="1" l="1"/>
</calcChain>
</file>

<file path=xl/sharedStrings.xml><?xml version="1.0" encoding="utf-8"?>
<sst xmlns="http://schemas.openxmlformats.org/spreadsheetml/2006/main" count="23" uniqueCount="23">
  <si>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</si>
  <si>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</si>
  <si>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</si>
  <si>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</si>
  <si>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</si>
  <si>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</si>
  <si>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</si>
  <si>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</si>
  <si>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</si>
  <si>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</si>
  <si>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</si>
  <si>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ЯБИК умумтаьлим мактаб куриш, реконструкция килиш (кедитор карздолик) 2022 йил</t>
  </si>
  <si>
    <t>млн.сўм</t>
  </si>
  <si>
    <t>нинг</t>
  </si>
  <si>
    <t>ЯБИК умумтаьлим мактаб куриш, реконструкция килиш (келгуси йил лойиха учун) 2022 йил</t>
  </si>
  <si>
    <t>ЯБИК Наманган ш Маърифат МФЙ 38-сонли мактабни реконструкция килиш 2023 йил</t>
  </si>
  <si>
    <t>ЯБИК Давлатобод т Куйи Ровустон МФЙ 90-сонли мактабни реконструкция килиш 2023 йил</t>
  </si>
  <si>
    <t>ЯБИК Янги Наманган т Атанган Гузар МФЙ 71-сонли мактабни реконструкция килиш 2023 йил</t>
  </si>
  <si>
    <t>ЯБИК Косонсой т Узбекистон МФЙ 51-сонли мактабни реконструкция килиш 2023 йил</t>
  </si>
  <si>
    <t>ЯБИК Наманган т Саховат МФЙ 30-сонли мактабни реконструкция килиш 2023 йил</t>
  </si>
  <si>
    <t>ЯБИК Норин т Тошлок МФЙ 20-сонли мактабни реконструкция килиш 2023 йил</t>
  </si>
  <si>
    <t>Наманган вилояти Уй-жой коммунал хизмат кўрсатиш бошқармаси</t>
  </si>
  <si>
    <t>2023 йил II-чорак ижроси юзасидан ўз тасарруфидаги бюджет ташкилотлари кесимида ажратилган маблағлар 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</si>
</sst>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5" fillId="3" borderId="0" xfId="0" applyFont="1" applyFill="1"/>
    <xf numFmtId="3" fontId="4" fillId="2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7"/>
  <sheetViews>
    <sheetView tabSelected="1" view="pageBreakPreview" zoomScale="70" zoomScaleNormal="100" zoomScaleSheetLayoutView="70" workbookViewId="0">
      <selection activeCell="I3" sqref="I3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1" t="str">
        <f>CONCATENATE(I2,J2," ",I3)</f>
        <v>Наманган вилояти Уй-жой коммунал хизмат кўрсатиш бошқармасининг 2023 йил II-чорак ижроси юзасидан ўз тасарруфидаги бюджет ташкилотлари кесимида ажратилган маблағлар тўғрисида</v>
      </c>
      <c r="B2" s="21"/>
      <c r="C2" s="21"/>
      <c r="D2" s="21"/>
      <c r="E2" s="21"/>
      <c r="F2" s="21"/>
      <c r="G2" s="21"/>
      <c r="I2" s="19" t="s">
        <v>21</v>
      </c>
      <c r="J2" s="1" t="s">
        <v>13</v>
      </c>
    </row>
    <row r="3" spans="1:13" ht="21" customHeight="1" x14ac:dyDescent="0.3">
      <c r="A3" s="22" t="s">
        <v>0</v>
      </c>
      <c r="B3" s="22"/>
      <c r="C3" s="22"/>
      <c r="D3" s="22"/>
      <c r="E3" s="22"/>
      <c r="F3" s="22"/>
      <c r="G3" s="22"/>
      <c r="I3" s="1" t="s">
        <v>22</v>
      </c>
    </row>
    <row r="4" spans="1:13" ht="15.75" thickBot="1" x14ac:dyDescent="0.3">
      <c r="G4" s="4" t="s">
        <v>12</v>
      </c>
    </row>
    <row r="5" spans="1:13" ht="31.5" customHeight="1" x14ac:dyDescent="0.25">
      <c r="A5" s="23" t="s">
        <v>1</v>
      </c>
      <c r="B5" s="26" t="s">
        <v>2</v>
      </c>
      <c r="C5" s="26" t="s">
        <v>3</v>
      </c>
      <c r="D5" s="26"/>
      <c r="E5" s="26"/>
      <c r="F5" s="26"/>
      <c r="G5" s="29"/>
    </row>
    <row r="6" spans="1:13" ht="15.75" x14ac:dyDescent="0.25">
      <c r="A6" s="24"/>
      <c r="B6" s="27"/>
      <c r="C6" s="27" t="s">
        <v>4</v>
      </c>
      <c r="D6" s="27" t="s">
        <v>5</v>
      </c>
      <c r="E6" s="27"/>
      <c r="F6" s="27"/>
      <c r="G6" s="30"/>
    </row>
    <row r="7" spans="1:13" ht="134.25" customHeight="1" thickBot="1" x14ac:dyDescent="0.3">
      <c r="A7" s="25"/>
      <c r="B7" s="28"/>
      <c r="C7" s="28"/>
      <c r="D7" s="18" t="s">
        <v>6</v>
      </c>
      <c r="E7" s="18" t="s">
        <v>7</v>
      </c>
      <c r="F7" s="18" t="s">
        <v>8</v>
      </c>
      <c r="G7" s="5" t="s">
        <v>9</v>
      </c>
    </row>
    <row r="8" spans="1:13" ht="32.25" thickBot="1" x14ac:dyDescent="0.3">
      <c r="A8" s="6">
        <v>1</v>
      </c>
      <c r="B8" s="7" t="str">
        <f>+I2</f>
        <v>Наманган вилояти Уй-жой коммунал хизмат кўрсатиш бошқармаси</v>
      </c>
      <c r="C8" s="8">
        <f>SUM(C10:C17)</f>
        <v>3126.1147654000001</v>
      </c>
      <c r="D8" s="8">
        <f>SUM(D10:D17)</f>
        <v>1305.3208549999999</v>
      </c>
      <c r="E8" s="8">
        <f>SUM(E10:E17)</f>
        <v>331.12051300000002</v>
      </c>
      <c r="F8" s="8">
        <f>SUM(F10:F17)</f>
        <v>503.36568440000002</v>
      </c>
      <c r="G8" s="20">
        <f>SUM(G10:G17)</f>
        <v>986.30771300000004</v>
      </c>
      <c r="M8" s="9"/>
    </row>
    <row r="9" spans="1:13" x14ac:dyDescent="0.25">
      <c r="A9" s="10"/>
      <c r="B9" s="11" t="s">
        <v>10</v>
      </c>
      <c r="C9" s="12"/>
      <c r="D9" s="12"/>
      <c r="E9" s="12"/>
      <c r="F9" s="12"/>
      <c r="G9" s="13"/>
    </row>
    <row r="10" spans="1:13" ht="45" x14ac:dyDescent="0.25">
      <c r="A10" s="14">
        <v>1.1000000000000001</v>
      </c>
      <c r="B10" s="15" t="s">
        <v>11</v>
      </c>
      <c r="C10" s="16">
        <f>SUM(D10:G10)</f>
        <v>0</v>
      </c>
      <c r="D10" s="16">
        <v>0</v>
      </c>
      <c r="E10" s="16">
        <v>0</v>
      </c>
      <c r="F10" s="16">
        <v>0</v>
      </c>
      <c r="G10" s="17">
        <v>0</v>
      </c>
    </row>
    <row r="11" spans="1:13" ht="45" x14ac:dyDescent="0.25">
      <c r="A11" s="14">
        <f>+A10+0.1</f>
        <v>1.2000000000000002</v>
      </c>
      <c r="B11" s="15" t="s">
        <v>14</v>
      </c>
      <c r="C11" s="16">
        <f t="shared" ref="C11:C17" si="0">SUM(D11:G11)</f>
        <v>618.01575000000003</v>
      </c>
      <c r="D11" s="16">
        <v>0</v>
      </c>
      <c r="E11" s="16">
        <v>0</v>
      </c>
      <c r="F11" s="16">
        <v>0</v>
      </c>
      <c r="G11" s="17">
        <v>618.01575000000003</v>
      </c>
    </row>
    <row r="12" spans="1:13" ht="30" x14ac:dyDescent="0.25">
      <c r="A12" s="14">
        <f t="shared" ref="A12:A17" si="1">+A11+0.1</f>
        <v>1.3000000000000003</v>
      </c>
      <c r="B12" s="15" t="s">
        <v>15</v>
      </c>
      <c r="C12" s="16">
        <f t="shared" si="0"/>
        <v>353.634818</v>
      </c>
      <c r="D12" s="16">
        <v>0</v>
      </c>
      <c r="E12" s="16">
        <v>0</v>
      </c>
      <c r="F12" s="16">
        <v>0</v>
      </c>
      <c r="G12" s="17">
        <v>353.634818</v>
      </c>
    </row>
    <row r="13" spans="1:13" ht="45" x14ac:dyDescent="0.25">
      <c r="A13" s="14">
        <f t="shared" si="1"/>
        <v>1.4000000000000004</v>
      </c>
      <c r="B13" s="15" t="s">
        <v>16</v>
      </c>
      <c r="C13" s="16">
        <f t="shared" si="0"/>
        <v>14.657145</v>
      </c>
      <c r="D13" s="16">
        <v>0</v>
      </c>
      <c r="E13" s="16">
        <v>0</v>
      </c>
      <c r="F13" s="16">
        <v>0</v>
      </c>
      <c r="G13" s="17">
        <v>14.657145</v>
      </c>
    </row>
    <row r="14" spans="1:13" ht="45" x14ac:dyDescent="0.25">
      <c r="A14" s="14">
        <f t="shared" si="1"/>
        <v>1.5000000000000004</v>
      </c>
      <c r="B14" s="15" t="s">
        <v>17</v>
      </c>
      <c r="C14" s="16">
        <f t="shared" si="0"/>
        <v>413</v>
      </c>
      <c r="D14" s="16">
        <v>0</v>
      </c>
      <c r="E14" s="16">
        <v>0</v>
      </c>
      <c r="F14" s="16">
        <v>413</v>
      </c>
      <c r="G14" s="17">
        <v>0</v>
      </c>
    </row>
    <row r="15" spans="1:13" ht="30" x14ac:dyDescent="0.25">
      <c r="A15" s="14">
        <f t="shared" si="1"/>
        <v>1.6000000000000005</v>
      </c>
      <c r="B15" s="15" t="s">
        <v>18</v>
      </c>
      <c r="C15" s="16">
        <f t="shared" si="0"/>
        <v>0</v>
      </c>
      <c r="D15" s="16">
        <v>0</v>
      </c>
      <c r="E15" s="16">
        <v>0</v>
      </c>
      <c r="F15" s="16">
        <v>0</v>
      </c>
      <c r="G15" s="17">
        <v>0</v>
      </c>
    </row>
    <row r="16" spans="1:13" ht="55.5" customHeight="1" x14ac:dyDescent="0.25">
      <c r="A16" s="14">
        <f t="shared" si="1"/>
        <v>1.7000000000000006</v>
      </c>
      <c r="B16" s="15" t="s">
        <v>19</v>
      </c>
      <c r="C16" s="16">
        <f t="shared" si="0"/>
        <v>0</v>
      </c>
      <c r="D16" s="16">
        <v>0</v>
      </c>
      <c r="E16" s="16">
        <v>0</v>
      </c>
      <c r="F16" s="16">
        <v>0</v>
      </c>
      <c r="G16" s="17">
        <v>0</v>
      </c>
    </row>
    <row r="17" spans="1:7" ht="30" x14ac:dyDescent="0.25">
      <c r="A17" s="14">
        <f t="shared" si="1"/>
        <v>1.8000000000000007</v>
      </c>
      <c r="B17" s="15" t="s">
        <v>20</v>
      </c>
      <c r="C17" s="16">
        <f t="shared" si="0"/>
        <v>1726.8070524</v>
      </c>
      <c r="D17" s="16">
        <v>1305.3208549999999</v>
      </c>
      <c r="E17" s="16">
        <v>331.12051300000002</v>
      </c>
      <c r="F17" s="16">
        <v>90.365684400000006</v>
      </c>
      <c r="G17" s="17">
        <v>0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11</vt:lpstr>
      <vt:lpstr>'11'!Заголовки_для_печати</vt:lpstr>
      <vt:lpstr>'11'!Область_печати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Lutfullo Komilov</cp:lastModifiedBy>
  <cp:lastPrinted>2023-07-18T09:43:35Z</cp:lastPrinted>
  <dcterms:created xsi:type="dcterms:W3CDTF">2022-10-12T11:57:47Z</dcterms:created>
  <dcterms:modified xsi:type="dcterms:W3CDTF">2023-07-18T09:43:36Z</dcterms:modified>
</cp:coreProperties>
</file>