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'1'!$A$8:$M$57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'1'!$A$1:$G$70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A2" i="1" l="1"/>
  <c r="B8" i="1"/>
  <c r="C57" i="1" l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18" i="1"/>
  <c r="C17" i="1"/>
  <c r="C16" i="1"/>
  <c r="C15" i="1"/>
  <c r="C14" i="1"/>
  <c r="C13" i="1"/>
  <c r="C12" i="1"/>
  <c r="C11" i="1"/>
  <c r="A11" i="1"/>
  <c r="A12" i="1" s="1"/>
  <c r="A13" i="1" s="1"/>
  <c r="A14" i="1" s="1"/>
  <c r="A15" i="1" s="1"/>
  <c r="A16" i="1" s="1"/>
  <c r="A17" i="1" s="1"/>
  <c r="A18" i="1" s="1"/>
  <c r="C10" i="1"/>
  <c r="C8" i="1" s="1"/>
</calcChain>
</file>

<file path=xl/sharedStrings.xml><?xml version="1.0" encoding="utf-8"?>
<sst xmlns="http://schemas.openxmlformats.org/spreadsheetml/2006/main" count="76" uniqueCount="75">
  <si>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</si>
  <si>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</si>
  <si>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</si>
  <si>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</si>
  <si>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</si>
  <si>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</si>
  <si>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</si>
  <si>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</si>
  <si>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</si>
  <si>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</si>
  <si>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Халқ таълими бошқармаси</t>
  </si>
  <si>
    <t>шундан</t>
  </si>
  <si>
    <t>14-сонли аник фанлар мактаб интернати</t>
  </si>
  <si>
    <t>44-сон махсус мактаб интернат мактаби</t>
  </si>
  <si>
    <t>Учкургон тумани 46 махсус кар мактаб интернати</t>
  </si>
  <si>
    <t>Норин т. 47-махсус мактаб интернат</t>
  </si>
  <si>
    <t>ЯБИК умумтаьлим мактаб куриш, реконструкция килиш (кедитор карздолик) 2022 йил</t>
  </si>
  <si>
    <t>Вилоят халк таълими бошкармаси</t>
  </si>
  <si>
    <t>Чорток туман иктидорли болалар лицей интернати</t>
  </si>
  <si>
    <t>Учкургон туман 6 сонли мактаб интернати</t>
  </si>
  <si>
    <t>16-сонли ихтисослашган мактаб интернати</t>
  </si>
  <si>
    <t>18-сонли тилларга ихтисослашган мактаб-интернат</t>
  </si>
  <si>
    <t>Туракургон туман 48-ёрдамчи мактаб интернат</t>
  </si>
  <si>
    <t>Вилоят ахборот-ресурс маркази</t>
  </si>
  <si>
    <t>Ешлик ЖТСЖ Наманган вилоят булими</t>
  </si>
  <si>
    <t>3-сонли давлат ихтисослаштирилган умумтаълим  мактаб-интернати</t>
  </si>
  <si>
    <t>17-сонли ихтисослашган мактаб интернат</t>
  </si>
  <si>
    <t>Наманган шахар 1-сонли аник ва табиий фанлар мактаб интернати</t>
  </si>
  <si>
    <t>Туракургон туман 4-Сон Аник ва ижтимоий Фанларга Ихтисослаштирилган Умумий урта таълим мактаб-интернати</t>
  </si>
  <si>
    <t>8-сонли педагогик йуналишдаги умумий урта-таълим мактаб-интернати</t>
  </si>
  <si>
    <t>11-сонли ихтисослашган мактаб интернати</t>
  </si>
  <si>
    <t>Чуст 42-мактаб-интернат</t>
  </si>
  <si>
    <t>Чуст Варзик 19-сонли мактаб-интернат</t>
  </si>
  <si>
    <t>Косонсой т Ижт. фан. ихт. 9- сонли интернат лицей</t>
  </si>
  <si>
    <t>45-сонли махсус мактаб интернати</t>
  </si>
  <si>
    <t>Косонсой туман 22-сонли мактаб-интернат</t>
  </si>
  <si>
    <t>Чуст шахар 7-сонли умумий урта таълим мактаб-интернат</t>
  </si>
  <si>
    <t>Вилоят Баркамол авлод болалар маркази</t>
  </si>
  <si>
    <t>40-сонли мактаб-интернати</t>
  </si>
  <si>
    <t>49-сонли махсус мактаб интернат</t>
  </si>
  <si>
    <t>Вилоят халк таълими бошкармаси (Марказлашган харажат)</t>
  </si>
  <si>
    <t>Халк таълими бошкармаси (оилавий болалар уйи)</t>
  </si>
  <si>
    <t>млн.сўм</t>
  </si>
  <si>
    <t>нинг</t>
  </si>
  <si>
    <t>ЯБИК умумтаьлим мактаб куриш, реконструкция килиш (келгуси йил лойиха учун) 2022 йил</t>
  </si>
  <si>
    <t>ЯБИК Наманган ш Маърифат МФЙ 38-сонли мактабни реконструкция килиш 2023 йил</t>
  </si>
  <si>
    <t>ЯБИК Давлатобод т Куйи Ровустон МФЙ 90-сонли мактабни реконструкция килиш 2023 йил</t>
  </si>
  <si>
    <t>ЯБИК Янги Наманган т Атанган Гузар МФЙ 71-сонли мактабни реконструкция килиш 2023 йил</t>
  </si>
  <si>
    <t>ЯБИК Косонсой т Узбекистон МФЙ 51-сонли мактабни реконструкция килиш 2023 йил</t>
  </si>
  <si>
    <t>ЯБИК Наманган т Саховат МФЙ 30-сонли мактабни реконструкция килиш 2023 йил</t>
  </si>
  <si>
    <t>ЯБИК Норин т Тошлок МФЙ 20-сонли мактабни реконструкция килиш 2023 йил</t>
  </si>
  <si>
    <t>ЯБИК Поп т Уйгурсой МФЙ 2-сонли мактабни реконструкция килиш 2023 йил</t>
  </si>
  <si>
    <t>ЯБИК Поп т Миробод МФЙ 52-сонли мактабни реконструкия килиш 2023 йил</t>
  </si>
  <si>
    <t>ЯБИК Туракургон т Еттикон МФЙ 4-сонли мактабни реконструкция килиш 2023 йил</t>
  </si>
  <si>
    <t>ЯБИК Туракургон т Кумидон МФЙ 51-сонли мактабни реконструкция килиш 2023 йил</t>
  </si>
  <si>
    <t>ЯБИК Уйчи т Соку МФЙ 39-сонли мактабни реконструкция килиш 2023 йил</t>
  </si>
  <si>
    <t>ЯБИК Чорток т Сой-сой МФЙ 23-сонли мактабни реконструкция килиш 2023 йил</t>
  </si>
  <si>
    <t>ЯБИК Чуст т Машхид МФЙ 68-сонли мактабни реконструкция килиш 2023 йил</t>
  </si>
  <si>
    <t>ЯБИК Чуст т Гузар МФЙ 51-сонли мактабни реконструкция килиш 2023 йил</t>
  </si>
  <si>
    <t>ЯБИК Косонсой т Бустон МФЙ 31-сонли мактаб филиалини реконструкция килиш 2023 йил</t>
  </si>
  <si>
    <t>ЯБИК Янгикургон т Салмон МФЙ 41-сонли мактабни реконструкция килиш 2023 йил</t>
  </si>
  <si>
    <t>Наманган вилоят молия бошкармаси</t>
  </si>
  <si>
    <t>ЯБИК  Учкургон туманида жойлашган 46-сонли махсус мактаб-интернатини мукаммал кайта уриш объекти 2023 й</t>
  </si>
  <si>
    <t>ЯБИК Наманган ш 2-сонли айрим фанларга ихтисослаштирилган мактаб-интернати 2023 й</t>
  </si>
  <si>
    <t>ЯБИК Мингбулок т 13-сон айрим фанларга ихтисослаштирилган мактаб-интернати 2023 й</t>
  </si>
  <si>
    <t>ЯБИК Норин т Наманган мухандислик-технология институти кошидаги собик академик лицей 2023 й</t>
  </si>
  <si>
    <t>ЯБИК Туракургон т Туракургон  хизмат ва сервис техникуми 2023 й</t>
  </si>
  <si>
    <t>ЯБИК Уйчи тумани  6-сон умум урта таълим мактаби 2023 й</t>
  </si>
  <si>
    <t>ЯБИК Учкургон т  46-сон умум урта таълим мактаби 2023 й</t>
  </si>
  <si>
    <t>ЯБИК Чорток т 20-сон айрим фанларга ихтисослаштирилган мактаб-интернати 2023 й</t>
  </si>
  <si>
    <t>ЯБИК Чуст тумани 6-сон айрим фанларга ихтисослаштирилган мактаби 2023 й</t>
  </si>
  <si>
    <t>ЯБИК Янгикургон т 10-сон айрим фанларга ихтисослаштирилган мактаб-интернати 2023 й</t>
  </si>
  <si>
    <t>ЯБИК Президент ихтисослаштирилган таълим муассасаларини жихозлаш билан боглик харажатлар 2023 йил</t>
  </si>
  <si>
    <t>ЯБИК Наманган шахар Келажак тонги МФЙ 660 уринли янги мактаб курилиши 2022 йил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</si>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</sst>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0"/>
  <sheetViews>
    <sheetView tabSelected="1" view="pageBreakPreview" zoomScale="70" zoomScaleNormal="100" zoomScaleSheetLayoutView="70" workbookViewId="0">
      <selection activeCell="I3" sqref="I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2" t="str">
        <f>CONCATENATE(I2,J2," ",I3)</f>
        <v>Наманган вилояти Халқ таълими бошқармасининг 2023 йил II-чорак ижроси юзасидан ўз тасарруфидаги бюджет ташкилотлари кесимида ажратилган маблағлар тўғрисида</v>
      </c>
      <c r="B2" s="22"/>
      <c r="C2" s="22"/>
      <c r="D2" s="22"/>
      <c r="E2" s="22"/>
      <c r="F2" s="22"/>
      <c r="G2" s="22"/>
      <c r="I2" s="20" t="s">
        <v>10</v>
      </c>
      <c r="J2" s="1" t="s">
        <v>43</v>
      </c>
    </row>
    <row r="3" spans="1:13" ht="21" customHeight="1" x14ac:dyDescent="0.3">
      <c r="A3" s="23" t="s">
        <v>0</v>
      </c>
      <c r="B3" s="23"/>
      <c r="C3" s="23"/>
      <c r="D3" s="23"/>
      <c r="E3" s="23"/>
      <c r="F3" s="23"/>
      <c r="G3" s="23"/>
      <c r="I3" s="1" t="s">
        <v>74</v>
      </c>
    </row>
    <row r="4" spans="1:13" ht="15.75" thickBot="1" x14ac:dyDescent="0.3">
      <c r="G4" s="4" t="s">
        <v>42</v>
      </c>
    </row>
    <row r="5" spans="1:13" ht="31.5" customHeight="1" x14ac:dyDescent="0.25">
      <c r="A5" s="24" t="s">
        <v>1</v>
      </c>
      <c r="B5" s="27" t="s">
        <v>2</v>
      </c>
      <c r="C5" s="27" t="s">
        <v>3</v>
      </c>
      <c r="D5" s="27"/>
      <c r="E5" s="27"/>
      <c r="F5" s="27"/>
      <c r="G5" s="30"/>
    </row>
    <row r="6" spans="1:13" ht="15.75" x14ac:dyDescent="0.25">
      <c r="A6" s="25"/>
      <c r="B6" s="28"/>
      <c r="C6" s="28" t="s">
        <v>4</v>
      </c>
      <c r="D6" s="28" t="s">
        <v>5</v>
      </c>
      <c r="E6" s="28"/>
      <c r="F6" s="28"/>
      <c r="G6" s="31"/>
    </row>
    <row r="7" spans="1:13" ht="134.25" customHeight="1" thickBot="1" x14ac:dyDescent="0.3">
      <c r="A7" s="26"/>
      <c r="B7" s="29"/>
      <c r="C7" s="29"/>
      <c r="D7" s="19" t="s">
        <v>6</v>
      </c>
      <c r="E7" s="19" t="s">
        <v>7</v>
      </c>
      <c r="F7" s="19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Халқ таълими бошқармаси</v>
      </c>
      <c r="C8" s="8">
        <f>SUM(C10:C70)</f>
        <v>114802.38349069</v>
      </c>
      <c r="D8" s="8">
        <f>SUM(D10:D70)</f>
        <v>28037.891417809999</v>
      </c>
      <c r="E8" s="8">
        <f>SUM(E10:E70)</f>
        <v>7524.8866474199986</v>
      </c>
      <c r="F8" s="8">
        <f t="shared" ref="F8:G8" si="0">SUM(F10:F70)</f>
        <v>16429.574780310002</v>
      </c>
      <c r="G8" s="21">
        <f t="shared" si="0"/>
        <v>62810.030645149993</v>
      </c>
      <c r="M8" s="9"/>
    </row>
    <row r="9" spans="1:13" x14ac:dyDescent="0.25">
      <c r="A9" s="10"/>
      <c r="B9" s="11" t="s">
        <v>11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16</v>
      </c>
      <c r="C10" s="16">
        <f>SUM(D10:G10)</f>
        <v>0</v>
      </c>
      <c r="D10" s="16">
        <v>0</v>
      </c>
      <c r="E10" s="16">
        <v>0</v>
      </c>
      <c r="F10" s="16">
        <v>0</v>
      </c>
      <c r="G10" s="17">
        <v>0</v>
      </c>
    </row>
    <row r="11" spans="1:13" ht="45" x14ac:dyDescent="0.25">
      <c r="A11" s="14">
        <f>+A10+0.1</f>
        <v>1.2000000000000002</v>
      </c>
      <c r="B11" s="15" t="s">
        <v>44</v>
      </c>
      <c r="C11" s="16">
        <f t="shared" ref="C11:C70" si="1">SUM(D11:G11)</f>
        <v>0</v>
      </c>
      <c r="D11" s="16">
        <v>0</v>
      </c>
      <c r="E11" s="16">
        <v>0</v>
      </c>
      <c r="F11" s="16">
        <v>0</v>
      </c>
      <c r="G11" s="17">
        <v>0</v>
      </c>
    </row>
    <row r="12" spans="1:13" ht="30" x14ac:dyDescent="0.25">
      <c r="A12" s="14">
        <f t="shared" ref="A12:A18" si="2">+A11+0.1</f>
        <v>1.3000000000000003</v>
      </c>
      <c r="B12" s="15" t="s">
        <v>45</v>
      </c>
      <c r="C12" s="16">
        <f t="shared" si="1"/>
        <v>5180.9602630500003</v>
      </c>
      <c r="D12" s="16">
        <v>0</v>
      </c>
      <c r="E12" s="16">
        <v>0</v>
      </c>
      <c r="F12" s="16">
        <v>0</v>
      </c>
      <c r="G12" s="17">
        <v>5180.9602630500003</v>
      </c>
    </row>
    <row r="13" spans="1:13" ht="45" x14ac:dyDescent="0.25">
      <c r="A13" s="14">
        <f t="shared" si="2"/>
        <v>1.4000000000000004</v>
      </c>
      <c r="B13" s="15" t="s">
        <v>46</v>
      </c>
      <c r="C13" s="16">
        <f t="shared" si="1"/>
        <v>3924.0603067299999</v>
      </c>
      <c r="D13" s="16">
        <v>0</v>
      </c>
      <c r="E13" s="16">
        <v>0</v>
      </c>
      <c r="F13" s="16">
        <v>0</v>
      </c>
      <c r="G13" s="17">
        <v>3924.0603067299999</v>
      </c>
    </row>
    <row r="14" spans="1:13" ht="45" x14ac:dyDescent="0.25">
      <c r="A14" s="14">
        <f t="shared" si="2"/>
        <v>1.5000000000000004</v>
      </c>
      <c r="B14" s="15" t="s">
        <v>47</v>
      </c>
      <c r="C14" s="16">
        <f t="shared" si="1"/>
        <v>2420.29488808</v>
      </c>
      <c r="D14" s="16">
        <v>0</v>
      </c>
      <c r="E14" s="16">
        <v>0</v>
      </c>
      <c r="F14" s="16">
        <v>0</v>
      </c>
      <c r="G14" s="17">
        <v>2420.29488808</v>
      </c>
    </row>
    <row r="15" spans="1:13" ht="30" x14ac:dyDescent="0.25">
      <c r="A15" s="14">
        <f t="shared" si="2"/>
        <v>1.6000000000000005</v>
      </c>
      <c r="B15" s="15" t="s">
        <v>48</v>
      </c>
      <c r="C15" s="16">
        <f t="shared" si="1"/>
        <v>1864.86303428</v>
      </c>
      <c r="D15" s="16">
        <v>0</v>
      </c>
      <c r="E15" s="16">
        <v>0</v>
      </c>
      <c r="F15" s="16">
        <v>0</v>
      </c>
      <c r="G15" s="17">
        <v>1864.86303428</v>
      </c>
    </row>
    <row r="16" spans="1:13" ht="55.5" customHeight="1" x14ac:dyDescent="0.25">
      <c r="A16" s="14">
        <f t="shared" si="2"/>
        <v>1.7000000000000006</v>
      </c>
      <c r="B16" s="15" t="s">
        <v>49</v>
      </c>
      <c r="C16" s="16">
        <f t="shared" si="1"/>
        <v>5023.5186024700006</v>
      </c>
      <c r="D16" s="16">
        <v>0</v>
      </c>
      <c r="E16" s="16">
        <v>0</v>
      </c>
      <c r="F16" s="16">
        <v>0</v>
      </c>
      <c r="G16" s="17">
        <v>5023.5186024700006</v>
      </c>
    </row>
    <row r="17" spans="1:7" ht="30" x14ac:dyDescent="0.25">
      <c r="A17" s="14">
        <f t="shared" si="2"/>
        <v>1.8000000000000007</v>
      </c>
      <c r="B17" s="15" t="s">
        <v>50</v>
      </c>
      <c r="C17" s="16">
        <f t="shared" si="1"/>
        <v>3947.4011377500001</v>
      </c>
      <c r="D17" s="16">
        <v>0</v>
      </c>
      <c r="E17" s="16">
        <v>0</v>
      </c>
      <c r="F17" s="16">
        <v>0</v>
      </c>
      <c r="G17" s="17">
        <v>3947.4011377500001</v>
      </c>
    </row>
    <row r="18" spans="1:7" ht="30" x14ac:dyDescent="0.25">
      <c r="A18" s="14">
        <f t="shared" si="2"/>
        <v>1.9000000000000008</v>
      </c>
      <c r="B18" s="15" t="s">
        <v>51</v>
      </c>
      <c r="C18" s="16">
        <f t="shared" si="1"/>
        <v>2559.6568778000001</v>
      </c>
      <c r="D18" s="16">
        <v>0</v>
      </c>
      <c r="E18" s="16">
        <v>0</v>
      </c>
      <c r="F18" s="16">
        <v>0</v>
      </c>
      <c r="G18" s="17">
        <v>2559.6568778000001</v>
      </c>
    </row>
    <row r="19" spans="1:7" ht="30" x14ac:dyDescent="0.25">
      <c r="A19" s="18">
        <f>+A10+0</f>
        <v>1.1000000000000001</v>
      </c>
      <c r="B19" s="15" t="s">
        <v>52</v>
      </c>
      <c r="C19" s="16">
        <f t="shared" si="1"/>
        <v>4105.3617256400003</v>
      </c>
      <c r="D19" s="16">
        <v>0</v>
      </c>
      <c r="E19" s="16">
        <v>0</v>
      </c>
      <c r="F19" s="16">
        <v>0</v>
      </c>
      <c r="G19" s="17">
        <v>4105.3617256400003</v>
      </c>
    </row>
    <row r="20" spans="1:7" ht="30" x14ac:dyDescent="0.25">
      <c r="A20" s="18">
        <f>+A19+0.01</f>
        <v>1.1100000000000001</v>
      </c>
      <c r="B20" s="15" t="s">
        <v>53</v>
      </c>
      <c r="C20" s="16">
        <f t="shared" si="1"/>
        <v>3406.9604730900001</v>
      </c>
      <c r="D20" s="16">
        <v>0</v>
      </c>
      <c r="E20" s="16">
        <v>0</v>
      </c>
      <c r="F20" s="16">
        <v>0</v>
      </c>
      <c r="G20" s="17">
        <v>3406.9604730900001</v>
      </c>
    </row>
    <row r="21" spans="1:7" ht="30" x14ac:dyDescent="0.25">
      <c r="A21" s="18">
        <f t="shared" ref="A21:A70" si="3">+A20+0.01</f>
        <v>1.1200000000000001</v>
      </c>
      <c r="B21" s="15" t="s">
        <v>54</v>
      </c>
      <c r="C21" s="16">
        <f t="shared" si="1"/>
        <v>2350.1704340300003</v>
      </c>
      <c r="D21" s="16">
        <v>0</v>
      </c>
      <c r="E21" s="16">
        <v>0</v>
      </c>
      <c r="F21" s="16">
        <v>0</v>
      </c>
      <c r="G21" s="17">
        <v>2350.1704340300003</v>
      </c>
    </row>
    <row r="22" spans="1:7" ht="30" x14ac:dyDescent="0.25">
      <c r="A22" s="18">
        <f t="shared" si="3"/>
        <v>1.1300000000000001</v>
      </c>
      <c r="B22" s="15" t="s">
        <v>55</v>
      </c>
      <c r="C22" s="16">
        <f t="shared" si="1"/>
        <v>2784.5607217600004</v>
      </c>
      <c r="D22" s="16">
        <v>0</v>
      </c>
      <c r="E22" s="16">
        <v>0</v>
      </c>
      <c r="F22" s="16">
        <v>0</v>
      </c>
      <c r="G22" s="17">
        <v>2784.5607217600004</v>
      </c>
    </row>
    <row r="23" spans="1:7" ht="30" x14ac:dyDescent="0.25">
      <c r="A23" s="18">
        <f t="shared" si="3"/>
        <v>1.1400000000000001</v>
      </c>
      <c r="B23" s="15" t="s">
        <v>56</v>
      </c>
      <c r="C23" s="16">
        <f t="shared" si="1"/>
        <v>2659.12288248</v>
      </c>
      <c r="D23" s="16">
        <v>0</v>
      </c>
      <c r="E23" s="16">
        <v>0</v>
      </c>
      <c r="F23" s="16">
        <v>0</v>
      </c>
      <c r="G23" s="17">
        <v>2659.12288248</v>
      </c>
    </row>
    <row r="24" spans="1:7" ht="30" x14ac:dyDescent="0.25">
      <c r="A24" s="18">
        <f t="shared" si="3"/>
        <v>1.1500000000000001</v>
      </c>
      <c r="B24" s="15" t="s">
        <v>57</v>
      </c>
      <c r="C24" s="16">
        <f t="shared" si="1"/>
        <v>2072.69136936</v>
      </c>
      <c r="D24" s="16">
        <v>0</v>
      </c>
      <c r="E24" s="16">
        <v>0</v>
      </c>
      <c r="F24" s="16">
        <v>0</v>
      </c>
      <c r="G24" s="17">
        <v>2072.69136936</v>
      </c>
    </row>
    <row r="25" spans="1:7" ht="53.25" customHeight="1" x14ac:dyDescent="0.25">
      <c r="A25" s="18">
        <f t="shared" si="3"/>
        <v>1.1600000000000001</v>
      </c>
      <c r="B25" s="15" t="s">
        <v>58</v>
      </c>
      <c r="C25" s="16">
        <f>SUM(D25:G25)</f>
        <v>2750.5868065599998</v>
      </c>
      <c r="D25" s="16">
        <v>0</v>
      </c>
      <c r="E25" s="16">
        <v>0</v>
      </c>
      <c r="F25" s="16">
        <v>0</v>
      </c>
      <c r="G25" s="17">
        <v>2750.5868065599998</v>
      </c>
    </row>
    <row r="26" spans="1:7" ht="45" x14ac:dyDescent="0.25">
      <c r="A26" s="18">
        <f t="shared" si="3"/>
        <v>1.1700000000000002</v>
      </c>
      <c r="B26" s="15" t="s">
        <v>59</v>
      </c>
      <c r="C26" s="16">
        <f t="shared" si="1"/>
        <v>1143.99552128</v>
      </c>
      <c r="D26" s="16">
        <v>0</v>
      </c>
      <c r="E26" s="16">
        <v>0</v>
      </c>
      <c r="F26" s="16">
        <v>0</v>
      </c>
      <c r="G26" s="17">
        <v>1143.99552128</v>
      </c>
    </row>
    <row r="27" spans="1:7" ht="30" x14ac:dyDescent="0.25">
      <c r="A27" s="18">
        <f t="shared" si="3"/>
        <v>1.1800000000000002</v>
      </c>
      <c r="B27" s="15" t="s">
        <v>60</v>
      </c>
      <c r="C27" s="16">
        <f t="shared" si="1"/>
        <v>2781.7796377899999</v>
      </c>
      <c r="D27" s="16">
        <v>0</v>
      </c>
      <c r="E27" s="16">
        <v>0</v>
      </c>
      <c r="F27" s="16">
        <v>0</v>
      </c>
      <c r="G27" s="17">
        <v>2781.7796377899999</v>
      </c>
    </row>
    <row r="28" spans="1:7" x14ac:dyDescent="0.25">
      <c r="A28" s="18">
        <f t="shared" si="3"/>
        <v>1.1900000000000002</v>
      </c>
      <c r="B28" s="15" t="s">
        <v>13</v>
      </c>
      <c r="C28" s="16">
        <f t="shared" si="1"/>
        <v>2261.6307548</v>
      </c>
      <c r="D28" s="16">
        <v>1571.2710279999999</v>
      </c>
      <c r="E28" s="16">
        <v>427.48800699999998</v>
      </c>
      <c r="F28" s="16">
        <v>262.87171979999999</v>
      </c>
      <c r="G28" s="17">
        <v>0</v>
      </c>
    </row>
    <row r="29" spans="1:7" ht="30" x14ac:dyDescent="0.25">
      <c r="A29" s="18">
        <f t="shared" si="3"/>
        <v>1.2000000000000002</v>
      </c>
      <c r="B29" s="15" t="s">
        <v>14</v>
      </c>
      <c r="C29" s="16">
        <f t="shared" si="1"/>
        <v>4131.2571995600001</v>
      </c>
      <c r="D29" s="16">
        <v>3112.7232770000001</v>
      </c>
      <c r="E29" s="16">
        <v>795.86059499999999</v>
      </c>
      <c r="F29" s="16">
        <v>222.67332755999999</v>
      </c>
      <c r="G29" s="17">
        <v>0</v>
      </c>
    </row>
    <row r="30" spans="1:7" ht="45" x14ac:dyDescent="0.25">
      <c r="A30" s="18">
        <f t="shared" si="3"/>
        <v>1.2100000000000002</v>
      </c>
      <c r="B30" s="15" t="s">
        <v>62</v>
      </c>
      <c r="C30" s="16">
        <f t="shared" si="1"/>
        <v>3908.1639700000001</v>
      </c>
      <c r="D30" s="16">
        <v>0</v>
      </c>
      <c r="E30" s="16">
        <v>0</v>
      </c>
      <c r="F30" s="16">
        <v>0</v>
      </c>
      <c r="G30" s="17">
        <v>3908.1639700000001</v>
      </c>
    </row>
    <row r="31" spans="1:7" ht="45" x14ac:dyDescent="0.25">
      <c r="A31" s="18">
        <f t="shared" si="3"/>
        <v>1.2200000000000002</v>
      </c>
      <c r="B31" s="15" t="s">
        <v>63</v>
      </c>
      <c r="C31" s="16">
        <f t="shared" si="1"/>
        <v>999.999999</v>
      </c>
      <c r="D31" s="16">
        <v>0</v>
      </c>
      <c r="E31" s="16">
        <v>0</v>
      </c>
      <c r="F31" s="16">
        <v>0</v>
      </c>
      <c r="G31" s="17">
        <v>999.999999</v>
      </c>
    </row>
    <row r="32" spans="1:7" ht="45" x14ac:dyDescent="0.25">
      <c r="A32" s="18">
        <f t="shared" si="3"/>
        <v>1.2300000000000002</v>
      </c>
      <c r="B32" s="15" t="s">
        <v>64</v>
      </c>
      <c r="C32" s="16">
        <f t="shared" si="1"/>
        <v>1200</v>
      </c>
      <c r="D32" s="16">
        <v>0</v>
      </c>
      <c r="E32" s="16">
        <v>0</v>
      </c>
      <c r="F32" s="16">
        <v>0</v>
      </c>
      <c r="G32" s="17">
        <v>1200</v>
      </c>
    </row>
    <row r="33" spans="1:7" ht="45" x14ac:dyDescent="0.25">
      <c r="A33" s="18">
        <f t="shared" si="3"/>
        <v>1.2400000000000002</v>
      </c>
      <c r="B33" s="15" t="s">
        <v>65</v>
      </c>
      <c r="C33" s="16">
        <f t="shared" si="1"/>
        <v>1200</v>
      </c>
      <c r="D33" s="16">
        <v>0</v>
      </c>
      <c r="E33" s="16">
        <v>0</v>
      </c>
      <c r="F33" s="16">
        <v>0</v>
      </c>
      <c r="G33" s="17">
        <v>1200</v>
      </c>
    </row>
    <row r="34" spans="1:7" ht="30" x14ac:dyDescent="0.25">
      <c r="A34" s="18">
        <f t="shared" si="3"/>
        <v>1.2500000000000002</v>
      </c>
      <c r="B34" s="15" t="s">
        <v>66</v>
      </c>
      <c r="C34" s="16">
        <f t="shared" si="1"/>
        <v>700</v>
      </c>
      <c r="D34" s="16">
        <v>0</v>
      </c>
      <c r="E34" s="16">
        <v>0</v>
      </c>
      <c r="F34" s="16">
        <v>0</v>
      </c>
      <c r="G34" s="17">
        <v>700</v>
      </c>
    </row>
    <row r="35" spans="1:7" ht="30" x14ac:dyDescent="0.25">
      <c r="A35" s="18">
        <f t="shared" si="3"/>
        <v>1.2600000000000002</v>
      </c>
      <c r="B35" s="15" t="s">
        <v>67</v>
      </c>
      <c r="C35" s="16">
        <f t="shared" si="1"/>
        <v>1200</v>
      </c>
      <c r="D35" s="16">
        <v>0</v>
      </c>
      <c r="E35" s="16">
        <v>0</v>
      </c>
      <c r="F35" s="16">
        <v>0</v>
      </c>
      <c r="G35" s="17">
        <v>1200</v>
      </c>
    </row>
    <row r="36" spans="1:7" ht="30" x14ac:dyDescent="0.25">
      <c r="A36" s="18">
        <f t="shared" si="3"/>
        <v>1.2700000000000002</v>
      </c>
      <c r="B36" s="15" t="s">
        <v>68</v>
      </c>
      <c r="C36" s="16">
        <f t="shared" si="1"/>
        <v>300</v>
      </c>
      <c r="D36" s="16">
        <v>0</v>
      </c>
      <c r="E36" s="16">
        <v>0</v>
      </c>
      <c r="F36" s="16">
        <v>0</v>
      </c>
      <c r="G36" s="17">
        <v>300</v>
      </c>
    </row>
    <row r="37" spans="1:7" ht="45" x14ac:dyDescent="0.25">
      <c r="A37" s="18">
        <f t="shared" si="3"/>
        <v>1.2800000000000002</v>
      </c>
      <c r="B37" s="15" t="s">
        <v>69</v>
      </c>
      <c r="C37" s="16">
        <f t="shared" si="1"/>
        <v>1199.999998</v>
      </c>
      <c r="D37" s="16">
        <v>0</v>
      </c>
      <c r="E37" s="16">
        <v>0</v>
      </c>
      <c r="F37" s="16">
        <v>0</v>
      </c>
      <c r="G37" s="17">
        <v>1199.999998</v>
      </c>
    </row>
    <row r="38" spans="1:7" ht="30" x14ac:dyDescent="0.25">
      <c r="A38" s="18">
        <f t="shared" si="3"/>
        <v>1.2900000000000003</v>
      </c>
      <c r="B38" s="15" t="s">
        <v>70</v>
      </c>
      <c r="C38" s="16">
        <f t="shared" si="1"/>
        <v>999.999999</v>
      </c>
      <c r="D38" s="16">
        <v>0</v>
      </c>
      <c r="E38" s="16">
        <v>0</v>
      </c>
      <c r="F38" s="16">
        <v>0</v>
      </c>
      <c r="G38" s="17">
        <v>999.999999</v>
      </c>
    </row>
    <row r="39" spans="1:7" ht="45" x14ac:dyDescent="0.25">
      <c r="A39" s="18">
        <f t="shared" si="3"/>
        <v>1.3000000000000003</v>
      </c>
      <c r="B39" s="15" t="s">
        <v>71</v>
      </c>
      <c r="C39" s="16">
        <f t="shared" si="1"/>
        <v>1199.9999969999999</v>
      </c>
      <c r="D39" s="16">
        <v>0</v>
      </c>
      <c r="E39" s="16">
        <v>0</v>
      </c>
      <c r="F39" s="16">
        <v>0</v>
      </c>
      <c r="G39" s="17">
        <v>1199.9999969999999</v>
      </c>
    </row>
    <row r="40" spans="1:7" ht="30" x14ac:dyDescent="0.25">
      <c r="A40" s="18">
        <f t="shared" si="3"/>
        <v>1.3100000000000003</v>
      </c>
      <c r="B40" s="15" t="s">
        <v>36</v>
      </c>
      <c r="C40" s="16">
        <f t="shared" si="1"/>
        <v>943.98714360000008</v>
      </c>
      <c r="D40" s="16">
        <v>674.10298599999999</v>
      </c>
      <c r="E40" s="16">
        <v>177.05991</v>
      </c>
      <c r="F40" s="16">
        <v>92.824247599999993</v>
      </c>
      <c r="G40" s="17">
        <v>0</v>
      </c>
    </row>
    <row r="41" spans="1:7" x14ac:dyDescent="0.25">
      <c r="A41" s="18">
        <f t="shared" si="3"/>
        <v>1.3200000000000003</v>
      </c>
      <c r="B41" s="15" t="s">
        <v>30</v>
      </c>
      <c r="C41" s="16">
        <f t="shared" si="1"/>
        <v>1128.6321442000001</v>
      </c>
      <c r="D41" s="16">
        <v>767.48960799999998</v>
      </c>
      <c r="E41" s="16">
        <v>200.958652</v>
      </c>
      <c r="F41" s="16">
        <v>160.18388419999999</v>
      </c>
      <c r="G41" s="17">
        <v>0</v>
      </c>
    </row>
    <row r="42" spans="1:7" ht="30" x14ac:dyDescent="0.25">
      <c r="A42" s="18">
        <f t="shared" si="3"/>
        <v>1.3300000000000003</v>
      </c>
      <c r="B42" s="15" t="s">
        <v>41</v>
      </c>
      <c r="C42" s="16">
        <f t="shared" si="1"/>
        <v>121.883</v>
      </c>
      <c r="D42" s="16">
        <v>0</v>
      </c>
      <c r="E42" s="16">
        <v>0</v>
      </c>
      <c r="F42" s="16">
        <v>121.883</v>
      </c>
      <c r="G42" s="17">
        <v>0</v>
      </c>
    </row>
    <row r="43" spans="1:7" ht="45" x14ac:dyDescent="0.25">
      <c r="A43" s="18">
        <f t="shared" si="3"/>
        <v>1.3400000000000003</v>
      </c>
      <c r="B43" s="15" t="s">
        <v>72</v>
      </c>
      <c r="C43" s="16">
        <f t="shared" si="1"/>
        <v>8413.0368529999996</v>
      </c>
      <c r="D43" s="16">
        <v>0</v>
      </c>
      <c r="E43" s="16">
        <v>0</v>
      </c>
      <c r="F43" s="16">
        <v>8413.0368529999996</v>
      </c>
      <c r="G43" s="17">
        <v>0</v>
      </c>
    </row>
    <row r="44" spans="1:7" x14ac:dyDescent="0.25">
      <c r="A44" s="18">
        <f t="shared" si="3"/>
        <v>1.3500000000000003</v>
      </c>
      <c r="B44" s="15" t="s">
        <v>39</v>
      </c>
      <c r="C44" s="16">
        <f t="shared" si="1"/>
        <v>3004.6579615799997</v>
      </c>
      <c r="D44" s="16">
        <v>2143.9438409999998</v>
      </c>
      <c r="E44" s="16">
        <v>582.57005800000002</v>
      </c>
      <c r="F44" s="16">
        <v>278.14406257999997</v>
      </c>
      <c r="G44" s="17">
        <v>0</v>
      </c>
    </row>
    <row r="45" spans="1:7" x14ac:dyDescent="0.25">
      <c r="A45" s="18">
        <f t="shared" si="3"/>
        <v>1.3600000000000003</v>
      </c>
      <c r="B45" s="15" t="s">
        <v>34</v>
      </c>
      <c r="C45" s="16">
        <f t="shared" si="1"/>
        <v>3383.8487698000004</v>
      </c>
      <c r="D45" s="16">
        <v>2342.4687650000001</v>
      </c>
      <c r="E45" s="16">
        <v>644.133557</v>
      </c>
      <c r="F45" s="16">
        <v>397.2464478</v>
      </c>
      <c r="G45" s="17">
        <v>0</v>
      </c>
    </row>
    <row r="46" spans="1:7" ht="30" x14ac:dyDescent="0.25">
      <c r="A46" s="18">
        <f t="shared" si="3"/>
        <v>1.3700000000000003</v>
      </c>
      <c r="B46" s="15" t="s">
        <v>27</v>
      </c>
      <c r="C46" s="16">
        <f t="shared" si="1"/>
        <v>1158.4826294</v>
      </c>
      <c r="D46" s="16">
        <v>873.68559600000003</v>
      </c>
      <c r="E46" s="16">
        <v>232.49872500000001</v>
      </c>
      <c r="F46" s="16">
        <v>52.298308399999996</v>
      </c>
      <c r="G46" s="17">
        <v>0</v>
      </c>
    </row>
    <row r="47" spans="1:7" x14ac:dyDescent="0.25">
      <c r="A47" s="18">
        <f t="shared" si="3"/>
        <v>1.3800000000000003</v>
      </c>
      <c r="B47" s="15" t="s">
        <v>12</v>
      </c>
      <c r="C47" s="16">
        <f t="shared" si="1"/>
        <v>635.63716575000001</v>
      </c>
      <c r="D47" s="16">
        <v>489.90745299999998</v>
      </c>
      <c r="E47" s="16">
        <v>127.65433899999999</v>
      </c>
      <c r="F47" s="16">
        <v>18.075373750000001</v>
      </c>
      <c r="G47" s="17">
        <v>0</v>
      </c>
    </row>
    <row r="48" spans="1:7" x14ac:dyDescent="0.25">
      <c r="A48" s="18">
        <f t="shared" si="3"/>
        <v>1.3900000000000003</v>
      </c>
      <c r="B48" s="15" t="s">
        <v>20</v>
      </c>
      <c r="C48" s="16">
        <f t="shared" si="1"/>
        <v>797.97150044</v>
      </c>
      <c r="D48" s="16">
        <v>582.64681399999995</v>
      </c>
      <c r="E48" s="16">
        <v>154.58694700000001</v>
      </c>
      <c r="F48" s="16">
        <v>60.737739439999999</v>
      </c>
      <c r="G48" s="17">
        <v>0</v>
      </c>
    </row>
    <row r="49" spans="1:7" ht="34.5" customHeight="1" x14ac:dyDescent="0.25">
      <c r="A49" s="18">
        <f t="shared" si="3"/>
        <v>1.4000000000000004</v>
      </c>
      <c r="B49" s="15" t="s">
        <v>26</v>
      </c>
      <c r="C49" s="16">
        <f t="shared" si="1"/>
        <v>1099.7491407699999</v>
      </c>
      <c r="D49" s="16">
        <v>743.80341680999993</v>
      </c>
      <c r="E49" s="16">
        <v>199.59034996</v>
      </c>
      <c r="F49" s="16">
        <v>156.35537400000001</v>
      </c>
      <c r="G49" s="17">
        <v>0</v>
      </c>
    </row>
    <row r="50" spans="1:7" x14ac:dyDescent="0.25">
      <c r="A50" s="18">
        <f t="shared" si="3"/>
        <v>1.4100000000000004</v>
      </c>
      <c r="B50" s="15" t="s">
        <v>32</v>
      </c>
      <c r="C50" s="16">
        <f t="shared" si="1"/>
        <v>731.18163500000003</v>
      </c>
      <c r="D50" s="16">
        <v>555.76905399999998</v>
      </c>
      <c r="E50" s="16">
        <v>146.06158099999999</v>
      </c>
      <c r="F50" s="16">
        <v>29.350999999999999</v>
      </c>
      <c r="G50" s="17">
        <v>0</v>
      </c>
    </row>
    <row r="51" spans="1:7" x14ac:dyDescent="0.25">
      <c r="A51" s="18">
        <f t="shared" si="3"/>
        <v>1.4200000000000004</v>
      </c>
      <c r="B51" s="15" t="s">
        <v>35</v>
      </c>
      <c r="C51" s="16">
        <f t="shared" si="1"/>
        <v>653.57493599999998</v>
      </c>
      <c r="D51" s="16">
        <v>462.91435799999999</v>
      </c>
      <c r="E51" s="16">
        <v>122.666453</v>
      </c>
      <c r="F51" s="16">
        <v>67.994124999999997</v>
      </c>
      <c r="G51" s="17">
        <v>0</v>
      </c>
    </row>
    <row r="52" spans="1:7" x14ac:dyDescent="0.25">
      <c r="A52" s="18">
        <f t="shared" si="3"/>
        <v>1.4300000000000004</v>
      </c>
      <c r="B52" s="15" t="s">
        <v>38</v>
      </c>
      <c r="C52" s="16">
        <f t="shared" si="1"/>
        <v>2899.1537779400001</v>
      </c>
      <c r="D52" s="16">
        <v>1490.586779</v>
      </c>
      <c r="E52" s="16">
        <v>388.20291400000002</v>
      </c>
      <c r="F52" s="16">
        <v>1020.3640849400001</v>
      </c>
      <c r="G52" s="17">
        <v>0</v>
      </c>
    </row>
    <row r="53" spans="1:7" x14ac:dyDescent="0.25">
      <c r="A53" s="18">
        <f t="shared" si="3"/>
        <v>1.4400000000000004</v>
      </c>
      <c r="B53" s="15" t="s">
        <v>24</v>
      </c>
      <c r="C53" s="16">
        <f t="shared" si="1"/>
        <v>120.5930091</v>
      </c>
      <c r="D53" s="16">
        <v>84.530381000000006</v>
      </c>
      <c r="E53" s="16">
        <v>23.9441305</v>
      </c>
      <c r="F53" s="16">
        <v>12.1184976</v>
      </c>
      <c r="G53" s="17">
        <v>0</v>
      </c>
    </row>
    <row r="54" spans="1:7" ht="30" x14ac:dyDescent="0.25">
      <c r="A54" s="18">
        <f t="shared" si="3"/>
        <v>1.4500000000000004</v>
      </c>
      <c r="B54" s="15" t="s">
        <v>21</v>
      </c>
      <c r="C54" s="16">
        <f t="shared" si="1"/>
        <v>1059.6504158</v>
      </c>
      <c r="D54" s="16">
        <v>772.15271299999995</v>
      </c>
      <c r="E54" s="16">
        <v>212.70468</v>
      </c>
      <c r="F54" s="16">
        <v>74.793022800000003</v>
      </c>
      <c r="G54" s="17">
        <v>0</v>
      </c>
    </row>
    <row r="55" spans="1:7" ht="30" x14ac:dyDescent="0.25">
      <c r="A55" s="18">
        <f t="shared" si="3"/>
        <v>1.4600000000000004</v>
      </c>
      <c r="B55" s="15" t="s">
        <v>25</v>
      </c>
      <c r="C55" s="16">
        <f t="shared" si="1"/>
        <v>1025.3795439999999</v>
      </c>
      <c r="D55" s="16">
        <v>774.04503199999999</v>
      </c>
      <c r="E55" s="16">
        <v>208.14581000000001</v>
      </c>
      <c r="F55" s="16">
        <v>43.188701999999999</v>
      </c>
      <c r="G55" s="17">
        <v>0</v>
      </c>
    </row>
    <row r="56" spans="1:7" ht="45" x14ac:dyDescent="0.25">
      <c r="A56" s="18">
        <f t="shared" si="3"/>
        <v>1.4700000000000004</v>
      </c>
      <c r="B56" s="15" t="s">
        <v>28</v>
      </c>
      <c r="C56" s="16">
        <f t="shared" si="1"/>
        <v>803.50771116999999</v>
      </c>
      <c r="D56" s="16">
        <v>608.75559099999998</v>
      </c>
      <c r="E56" s="16">
        <v>166.645026</v>
      </c>
      <c r="F56" s="16">
        <v>28.107094170000003</v>
      </c>
      <c r="G56" s="17">
        <v>0</v>
      </c>
    </row>
    <row r="57" spans="1:7" x14ac:dyDescent="0.25">
      <c r="A57" s="18">
        <f t="shared" si="3"/>
        <v>1.4800000000000004</v>
      </c>
      <c r="B57" s="15" t="s">
        <v>15</v>
      </c>
      <c r="C57" s="16">
        <f t="shared" si="1"/>
        <v>3796.63027358</v>
      </c>
      <c r="D57" s="16">
        <v>2146.802369</v>
      </c>
      <c r="E57" s="16">
        <v>568.37168999999994</v>
      </c>
      <c r="F57" s="16">
        <v>1081.4562145799998</v>
      </c>
      <c r="G57" s="17">
        <v>0</v>
      </c>
    </row>
    <row r="58" spans="1:7" x14ac:dyDescent="0.25">
      <c r="A58" s="18">
        <f t="shared" si="3"/>
        <v>1.4900000000000004</v>
      </c>
      <c r="B58" s="15" t="s">
        <v>31</v>
      </c>
      <c r="C58" s="16">
        <f t="shared" si="1"/>
        <v>1449.6390140000001</v>
      </c>
      <c r="D58" s="16">
        <v>977.71787700000004</v>
      </c>
      <c r="E58" s="16">
        <v>263.86613699999998</v>
      </c>
      <c r="F58" s="16">
        <v>208.05500000000001</v>
      </c>
      <c r="G58" s="17">
        <v>0</v>
      </c>
    </row>
    <row r="59" spans="1:7" ht="30" x14ac:dyDescent="0.25">
      <c r="A59" s="18">
        <f t="shared" si="3"/>
        <v>1.5000000000000004</v>
      </c>
      <c r="B59" s="15" t="s">
        <v>22</v>
      </c>
      <c r="C59" s="16">
        <f t="shared" si="1"/>
        <v>3508.058974</v>
      </c>
      <c r="D59" s="16">
        <v>2523.3513149999999</v>
      </c>
      <c r="E59" s="16">
        <v>690.13685899999996</v>
      </c>
      <c r="F59" s="16">
        <v>294.57080000000002</v>
      </c>
      <c r="G59" s="17">
        <v>0</v>
      </c>
    </row>
    <row r="60" spans="1:7" ht="30" x14ac:dyDescent="0.25">
      <c r="A60" s="18">
        <f t="shared" si="3"/>
        <v>1.5100000000000005</v>
      </c>
      <c r="B60" s="15" t="s">
        <v>29</v>
      </c>
      <c r="C60" s="16">
        <f t="shared" si="1"/>
        <v>820.97328438</v>
      </c>
      <c r="D60" s="16">
        <v>521.94318799999996</v>
      </c>
      <c r="E60" s="16">
        <v>146.16650100000001</v>
      </c>
      <c r="F60" s="16">
        <v>152.86359537999999</v>
      </c>
      <c r="G60" s="17">
        <v>0</v>
      </c>
    </row>
    <row r="61" spans="1:7" ht="30" x14ac:dyDescent="0.25">
      <c r="A61" s="18">
        <f t="shared" si="3"/>
        <v>1.5200000000000005</v>
      </c>
      <c r="B61" s="15" t="s">
        <v>33</v>
      </c>
      <c r="C61" s="16">
        <f t="shared" si="1"/>
        <v>1064.183387</v>
      </c>
      <c r="D61" s="16">
        <v>778.380855</v>
      </c>
      <c r="E61" s="16">
        <v>212.912464</v>
      </c>
      <c r="F61" s="16">
        <v>72.890067999999999</v>
      </c>
      <c r="G61" s="17">
        <v>0</v>
      </c>
    </row>
    <row r="62" spans="1:7" x14ac:dyDescent="0.25">
      <c r="A62" s="18">
        <f t="shared" si="3"/>
        <v>1.5300000000000005</v>
      </c>
      <c r="B62" s="15" t="s">
        <v>37</v>
      </c>
      <c r="C62" s="16">
        <f t="shared" si="1"/>
        <v>542.17896315999997</v>
      </c>
      <c r="D62" s="16">
        <v>339.711207</v>
      </c>
      <c r="E62" s="16">
        <v>94.930173959999991</v>
      </c>
      <c r="F62" s="16">
        <v>107.5375822</v>
      </c>
      <c r="G62" s="17">
        <v>0</v>
      </c>
    </row>
    <row r="63" spans="1:7" ht="30" x14ac:dyDescent="0.25">
      <c r="A63" s="18">
        <f t="shared" si="3"/>
        <v>1.5400000000000005</v>
      </c>
      <c r="B63" s="15" t="s">
        <v>18</v>
      </c>
      <c r="C63" s="16">
        <f t="shared" si="1"/>
        <v>1431.2746267999999</v>
      </c>
      <c r="D63" s="16">
        <v>934.99550299999999</v>
      </c>
      <c r="E63" s="16">
        <v>250.30866499999999</v>
      </c>
      <c r="F63" s="16">
        <v>245.97045880000002</v>
      </c>
      <c r="G63" s="17">
        <v>0</v>
      </c>
    </row>
    <row r="64" spans="1:7" x14ac:dyDescent="0.25">
      <c r="A64" s="18">
        <f t="shared" si="3"/>
        <v>1.5500000000000005</v>
      </c>
      <c r="B64" s="15" t="s">
        <v>17</v>
      </c>
      <c r="C64" s="16">
        <f t="shared" si="1"/>
        <v>965.70174899999995</v>
      </c>
      <c r="D64" s="16">
        <v>694.89503000000002</v>
      </c>
      <c r="E64" s="16">
        <v>197.133161</v>
      </c>
      <c r="F64" s="16">
        <v>73.673558</v>
      </c>
      <c r="G64" s="17">
        <v>0</v>
      </c>
    </row>
    <row r="65" spans="1:7" x14ac:dyDescent="0.25">
      <c r="A65" s="18">
        <f t="shared" si="3"/>
        <v>1.5600000000000005</v>
      </c>
      <c r="B65" s="15" t="s">
        <v>61</v>
      </c>
      <c r="C65" s="16">
        <f t="shared" si="1"/>
        <v>0</v>
      </c>
      <c r="D65" s="16">
        <v>0</v>
      </c>
      <c r="E65" s="16">
        <v>0</v>
      </c>
      <c r="F65" s="16">
        <v>0</v>
      </c>
      <c r="G65" s="17">
        <v>0</v>
      </c>
    </row>
    <row r="66" spans="1:7" ht="30" x14ac:dyDescent="0.25">
      <c r="A66" s="18">
        <f t="shared" si="3"/>
        <v>1.5700000000000005</v>
      </c>
      <c r="B66" s="15" t="s">
        <v>40</v>
      </c>
      <c r="C66" s="16">
        <f t="shared" si="1"/>
        <v>2413.6833719599999</v>
      </c>
      <c r="D66" s="16">
        <v>0</v>
      </c>
      <c r="E66" s="16">
        <v>0</v>
      </c>
      <c r="F66" s="16">
        <v>2413.6833719599999</v>
      </c>
      <c r="G66" s="17">
        <v>0</v>
      </c>
    </row>
    <row r="67" spans="1:7" x14ac:dyDescent="0.25">
      <c r="A67" s="18">
        <f t="shared" si="3"/>
        <v>1.5800000000000005</v>
      </c>
      <c r="B67" s="15" t="s">
        <v>19</v>
      </c>
      <c r="C67" s="16">
        <f t="shared" si="1"/>
        <v>1061.728846</v>
      </c>
      <c r="D67" s="16">
        <v>779.18995299999995</v>
      </c>
      <c r="E67" s="16">
        <v>214.316236</v>
      </c>
      <c r="F67" s="16">
        <v>68.222656999999998</v>
      </c>
      <c r="G67" s="17">
        <v>0</v>
      </c>
    </row>
    <row r="68" spans="1:7" x14ac:dyDescent="0.25">
      <c r="A68" s="18">
        <f t="shared" si="3"/>
        <v>1.5900000000000005</v>
      </c>
      <c r="B68" s="15" t="s">
        <v>23</v>
      </c>
      <c r="C68" s="16">
        <f t="shared" si="1"/>
        <v>381.48506375000005</v>
      </c>
      <c r="D68" s="16">
        <v>290.10742800000003</v>
      </c>
      <c r="E68" s="16">
        <v>75.973026000000004</v>
      </c>
      <c r="F68" s="16">
        <v>15.404609750000001</v>
      </c>
      <c r="G68" s="17">
        <v>0</v>
      </c>
    </row>
    <row r="69" spans="1:7" x14ac:dyDescent="0.25">
      <c r="A69" s="18">
        <f t="shared" si="3"/>
        <v>1.6000000000000005</v>
      </c>
      <c r="B69" s="15" t="s">
        <v>17</v>
      </c>
      <c r="C69" s="16">
        <f t="shared" si="1"/>
        <v>183</v>
      </c>
      <c r="D69" s="16">
        <v>0</v>
      </c>
      <c r="E69" s="16">
        <v>0</v>
      </c>
      <c r="F69" s="16">
        <v>183</v>
      </c>
      <c r="G69" s="17">
        <v>0</v>
      </c>
    </row>
    <row r="70" spans="1:7" ht="30" x14ac:dyDescent="0.25">
      <c r="A70" s="18">
        <f t="shared" si="3"/>
        <v>1.6100000000000005</v>
      </c>
      <c r="B70" s="15" t="s">
        <v>73</v>
      </c>
      <c r="C70" s="16">
        <f t="shared" si="1"/>
        <v>925.88199999999995</v>
      </c>
      <c r="D70" s="16">
        <v>0</v>
      </c>
      <c r="E70" s="16">
        <v>0</v>
      </c>
      <c r="F70" s="16">
        <v>0</v>
      </c>
      <c r="G70" s="17">
        <v>925.88199999999995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2023-03-27T11:16:11Z</cp:lastPrinted>
  <dcterms:created xsi:type="dcterms:W3CDTF">2022-10-12T11:57:47Z</dcterms:created>
  <dcterms:modified xsi:type="dcterms:W3CDTF">2023-07-18T07:53:09Z</dcterms:modified>
</cp:coreProperties>
</file>