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1-чорак\1-чорак\"/>
    </mc:Choice>
  </mc:AlternateContent>
  <xr:revisionPtr revIDLastSave="0" documentId="13_ncr:1_{1615AE47-2572-44A6-9D0A-6301B8AF87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41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'41'!$A$8:$M$43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'41'!$5:$7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'41'!$A$1:$G$43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F8" i="1"/>
  <c r="D8" i="1"/>
  <c r="A2" i="1" l="1"/>
  <c r="B8" i="1"/>
  <c r="C43" i="1" l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C18" i="1"/>
  <c r="C17" i="1"/>
  <c r="C16" i="1"/>
  <c r="C15" i="1"/>
  <c r="C14" i="1"/>
  <c r="C13" i="1"/>
  <c r="C12" i="1"/>
  <c r="C11" i="1"/>
  <c r="A11" i="1"/>
  <c r="A12" i="1" s="1"/>
  <c r="A13" i="1" s="1"/>
  <c r="A14" i="1" s="1"/>
  <c r="A15" i="1" s="1"/>
  <c r="A16" i="1" s="1"/>
  <c r="A17" i="1" s="1"/>
  <c r="A18" i="1" s="1"/>
  <c r="C10" i="1"/>
  <c r="C8" i="1" l="1"/>
</calcChain>
</file>

<file path=xl/sharedStrings.xml><?xml version="1.0" encoding="utf-8"?>
<sst xmlns="http://schemas.openxmlformats.org/spreadsheetml/2006/main" count="49" uniqueCount="49">
  <si>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</si>
  <si>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</si>
  <si>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</si>
  <si>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</si>
  <si>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</si>
  <si>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</si>
  <si>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</si>
  <si>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</si>
  <si>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</si>
  <si>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</si>
  <si>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</si>
  <si>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</si>
  <si>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</si>
  <si>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2023 йил I-чорак ижроси юзасидан ўз тасарруфидаги бюджет ташкилотлари кесимида ажратилган маблағлар тўғрисида</t>
  </si>
  <si>
    <t>Харбий маъмурий секторга юклатилган чора тадбирларни амалга ошириш ва вазифаларни хал этиш харажатлари</t>
  </si>
  <si>
    <t>ЯБИК ДХХ Чуст тумани булимини реконструкция килиш 2023 йил</t>
  </si>
  <si>
    <t>ЯБИК ВИИБ Вазиятлар марказини ташкил этиш учун ЛСХ 2023 йил</t>
  </si>
  <si>
    <t>ЯБИК ДХХ Наманган вилоят бошкармаси хизмат уйини таъмирлаш 2023 йил</t>
  </si>
  <si>
    <t>ЯБИК Наманган шахар Мехмонлар уйини реконструкция килиш 2023 йил</t>
  </si>
  <si>
    <t>Вилоят ички ишлар бошкармаси</t>
  </si>
  <si>
    <t>ЯБИК Юксалиш массивида сайлов олди учрашув утказиш учун мажлислар зали курилиши 2023 й</t>
  </si>
  <si>
    <t>ЯБИК Давлат тест марказининг Наманган вилояти булими учун куриладиган бино ва иншоотлар худудини ободонлаштириш 2023 й</t>
  </si>
  <si>
    <t>ЯБИК Йул харакати хавфсизлигини таъминлаш сохасида инвестициявий лойихани амалга ошириш (Атлас) 2023 й</t>
  </si>
  <si>
    <t>ЯБИК Навбахор захира стадиони биносини мукаммал кайта куриш ва фитнес клуб курилиши  2023 й</t>
  </si>
  <si>
    <t>ЯБИК Косонсой тумани Марказий стадиони бино-иншоотларини реконструкция килиш  2023 й</t>
  </si>
  <si>
    <t>ЯБИК Динамо_жис тар спорт мажмуаси (2023 й)</t>
  </si>
  <si>
    <t>ЯБИК Динамо жисмоний тарбия-спорт жамияти мажмуасини таъмирлаш объекти 2023 й</t>
  </si>
  <si>
    <t>ЯБИК Наманган шахар Янги Наманган тумани Дустлик шох кчаси ИИБ ЖХХ ЕХХБ махсус эксплуатация монтаж булимининг маъмурий ва ердамчи биноларини реконструкция килиш 2023 й</t>
  </si>
  <si>
    <t>Косонсой тумани Мудофаа ишлари булими</t>
  </si>
  <si>
    <t xml:space="preserve">Уйчи тумани Мудофаа ишлари булими </t>
  </si>
  <si>
    <t>Чорток тумани Мудофаа ишлари булими</t>
  </si>
  <si>
    <t>Янгикургон тумани Мудофаа ишлари булими</t>
  </si>
  <si>
    <t>Поп тумани Мудофаа ишлари булими</t>
  </si>
  <si>
    <t>Учкургон тумани Мудофаа ишлари булими</t>
  </si>
  <si>
    <t>Туракургон тумани Мудофаа ишлари булими</t>
  </si>
  <si>
    <t>Наманган шахар Мудофаа ишлари булими</t>
  </si>
  <si>
    <t>Норин тумани Мудофаа ишлари булими</t>
  </si>
  <si>
    <t xml:space="preserve">Наманган тумани Мудофаа ишлари булими </t>
  </si>
  <si>
    <t>Мингбулок туман Мудофаа ишлари булими</t>
  </si>
  <si>
    <t>Чуст тумани Мудофаа ишлари булими</t>
  </si>
  <si>
    <t>Вилоят ички ишлар бошкармаси (ППС саклаш харажатлари)</t>
  </si>
  <si>
    <t>Вилоят ички ишлар бошкармаси (34 нафар профилактика инспекторларини саклаш харажатлари)</t>
  </si>
  <si>
    <t>Наманган вилоят Мудофаа ишлари бошкармаси (М ва МТТБ)</t>
  </si>
  <si>
    <t xml:space="preserve">Вилоят хокимлиги хузуридаги Махсус база </t>
  </si>
  <si>
    <t>Вилоят Мудофаа ишлар бошкармаси (АХО)</t>
  </si>
  <si>
    <t>ЯБИК Янгикургон т Нанай КФЙда  амалга ошириладиган курилиш ишлари 2023 йил</t>
  </si>
  <si>
    <t>Узбекистон Республикаси Миллий гвардияси Наманган вилояти чавандозлар мактаби</t>
  </si>
  <si>
    <t>ЯБИК 2019 йил Обод марказ дастури буйича кред карздорлик 2023 й</t>
  </si>
  <si>
    <t>Бошқа ташкилотлар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</si>
</sst>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43"/>
  <sheetViews>
    <sheetView tabSelected="1" view="pageBreakPreview" zoomScale="70" zoomScaleNormal="100" zoomScaleSheetLayoutView="70" workbookViewId="0">
      <selection activeCell="C8" sqref="C8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2" t="str">
        <f>CONCATENATE(I2,J2," ",I3)</f>
        <v>Бошқа ташкилотларнинг 2023 йил I-чорак ижроси юзасидан ўз тасарруфидаги бюджет ташкилотлари кесимида ажратилган маблағлар тўғрисида</v>
      </c>
      <c r="B2" s="22"/>
      <c r="C2" s="22"/>
      <c r="D2" s="22"/>
      <c r="E2" s="22"/>
      <c r="F2" s="22"/>
      <c r="G2" s="22"/>
      <c r="I2" s="20" t="s">
        <v>48</v>
      </c>
      <c r="J2" s="1" t="s">
        <v>12</v>
      </c>
    </row>
    <row r="3" spans="1:13" ht="21" customHeight="1" x14ac:dyDescent="0.3">
      <c r="A3" s="23" t="s">
        <v>0</v>
      </c>
      <c r="B3" s="23"/>
      <c r="C3" s="23"/>
      <c r="D3" s="23"/>
      <c r="E3" s="23"/>
      <c r="F3" s="23"/>
      <c r="G3" s="23"/>
      <c r="I3" s="1" t="s">
        <v>13</v>
      </c>
    </row>
    <row r="4" spans="1:13" ht="15.75" thickBot="1" x14ac:dyDescent="0.3">
      <c r="G4" s="4" t="s">
        <v>11</v>
      </c>
    </row>
    <row r="5" spans="1:13" ht="31.5" customHeight="1" x14ac:dyDescent="0.25">
      <c r="A5" s="24" t="s">
        <v>1</v>
      </c>
      <c r="B5" s="27" t="s">
        <v>2</v>
      </c>
      <c r="C5" s="27" t="s">
        <v>3</v>
      </c>
      <c r="D5" s="27"/>
      <c r="E5" s="27"/>
      <c r="F5" s="27"/>
      <c r="G5" s="30"/>
    </row>
    <row r="6" spans="1:13" ht="15.75" x14ac:dyDescent="0.25">
      <c r="A6" s="25"/>
      <c r="B6" s="28"/>
      <c r="C6" s="28" t="s">
        <v>4</v>
      </c>
      <c r="D6" s="28" t="s">
        <v>5</v>
      </c>
      <c r="E6" s="28"/>
      <c r="F6" s="28"/>
      <c r="G6" s="31"/>
    </row>
    <row r="7" spans="1:13" ht="134.25" customHeight="1" thickBot="1" x14ac:dyDescent="0.3">
      <c r="A7" s="26"/>
      <c r="B7" s="29"/>
      <c r="C7" s="29"/>
      <c r="D7" s="19" t="s">
        <v>6</v>
      </c>
      <c r="E7" s="19" t="s">
        <v>7</v>
      </c>
      <c r="F7" s="19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Бошқа ташкилотлар</v>
      </c>
      <c r="C8" s="8">
        <f>SUM(C10:C43)</f>
        <v>13983.629909880003</v>
      </c>
      <c r="D8" s="8">
        <f>SUM(D10:D43)</f>
        <v>2152.9421311999999</v>
      </c>
      <c r="E8" s="8">
        <f>SUM(E10:E43)</f>
        <v>467.49285100000003</v>
      </c>
      <c r="F8" s="8">
        <f>SUM(F10:F43)</f>
        <v>8716.0230026799982</v>
      </c>
      <c r="G8" s="21">
        <f>SUM(G10:G43)</f>
        <v>2647.1719249999996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45" x14ac:dyDescent="0.25">
      <c r="A10" s="14">
        <v>1.1000000000000001</v>
      </c>
      <c r="B10" s="15" t="s">
        <v>14</v>
      </c>
      <c r="C10" s="16">
        <f>SUM(D10:G10)</f>
        <v>8273</v>
      </c>
      <c r="D10" s="16">
        <v>0</v>
      </c>
      <c r="E10" s="16">
        <v>0</v>
      </c>
      <c r="F10" s="16">
        <v>8273</v>
      </c>
      <c r="G10" s="17">
        <v>0</v>
      </c>
    </row>
    <row r="11" spans="1:13" ht="30" x14ac:dyDescent="0.25">
      <c r="A11" s="14">
        <f>+A10+0.1</f>
        <v>1.2000000000000002</v>
      </c>
      <c r="B11" s="15" t="s">
        <v>15</v>
      </c>
      <c r="C11" s="16">
        <f t="shared" ref="C11:C43" si="0">SUM(D11:G11)</f>
        <v>254.50955400000001</v>
      </c>
      <c r="D11" s="16">
        <v>0</v>
      </c>
      <c r="E11" s="16">
        <v>0</v>
      </c>
      <c r="F11" s="16">
        <v>0</v>
      </c>
      <c r="G11" s="17">
        <v>254.50955400000001</v>
      </c>
    </row>
    <row r="12" spans="1:13" ht="30" x14ac:dyDescent="0.25">
      <c r="A12" s="14">
        <f t="shared" ref="A12:A18" si="1">+A11+0.1</f>
        <v>1.3000000000000003</v>
      </c>
      <c r="B12" s="15" t="s">
        <v>16</v>
      </c>
      <c r="C12" s="16">
        <f t="shared" si="0"/>
        <v>1.3740000000000001</v>
      </c>
      <c r="D12" s="16">
        <v>0</v>
      </c>
      <c r="E12" s="16">
        <v>0</v>
      </c>
      <c r="F12" s="16">
        <v>0</v>
      </c>
      <c r="G12" s="17">
        <v>1.3740000000000001</v>
      </c>
    </row>
    <row r="13" spans="1:13" ht="30" x14ac:dyDescent="0.25">
      <c r="A13" s="14">
        <f t="shared" si="1"/>
        <v>1.4000000000000004</v>
      </c>
      <c r="B13" s="15" t="s">
        <v>17</v>
      </c>
      <c r="C13" s="16">
        <f t="shared" si="0"/>
        <v>1.008</v>
      </c>
      <c r="D13" s="16">
        <v>0</v>
      </c>
      <c r="E13" s="16">
        <v>0</v>
      </c>
      <c r="F13" s="16">
        <v>0</v>
      </c>
      <c r="G13" s="17">
        <v>1.008</v>
      </c>
    </row>
    <row r="14" spans="1:13" ht="30" x14ac:dyDescent="0.25">
      <c r="A14" s="14">
        <f t="shared" si="1"/>
        <v>1.5000000000000004</v>
      </c>
      <c r="B14" s="15" t="s">
        <v>18</v>
      </c>
      <c r="C14" s="16">
        <f t="shared" si="0"/>
        <v>1432.476498</v>
      </c>
      <c r="D14" s="16">
        <v>0</v>
      </c>
      <c r="E14" s="16">
        <v>0</v>
      </c>
      <c r="F14" s="16">
        <v>0</v>
      </c>
      <c r="G14" s="17">
        <v>1432.476498</v>
      </c>
    </row>
    <row r="15" spans="1:13" x14ac:dyDescent="0.25">
      <c r="A15" s="14">
        <f t="shared" si="1"/>
        <v>1.6000000000000005</v>
      </c>
      <c r="B15" s="15" t="s">
        <v>19</v>
      </c>
      <c r="C15" s="16">
        <f t="shared" si="0"/>
        <v>382.28370499999994</v>
      </c>
      <c r="D15" s="16">
        <v>305.82696399999998</v>
      </c>
      <c r="E15" s="16">
        <v>76.456740999999994</v>
      </c>
      <c r="F15" s="16">
        <v>0</v>
      </c>
      <c r="G15" s="17">
        <v>0</v>
      </c>
    </row>
    <row r="16" spans="1:13" ht="55.5" customHeight="1" x14ac:dyDescent="0.25">
      <c r="A16" s="14">
        <f t="shared" si="1"/>
        <v>1.7000000000000006</v>
      </c>
      <c r="B16" s="15" t="s">
        <v>20</v>
      </c>
      <c r="C16" s="16">
        <f t="shared" si="0"/>
        <v>168.20642800000002</v>
      </c>
      <c r="D16" s="16">
        <v>0</v>
      </c>
      <c r="E16" s="16">
        <v>0</v>
      </c>
      <c r="F16" s="16">
        <v>0</v>
      </c>
      <c r="G16" s="17">
        <v>168.20642800000002</v>
      </c>
    </row>
    <row r="17" spans="1:7" ht="45" x14ac:dyDescent="0.25">
      <c r="A17" s="14">
        <f t="shared" si="1"/>
        <v>1.8000000000000007</v>
      </c>
      <c r="B17" s="15" t="s">
        <v>21</v>
      </c>
      <c r="C17" s="16">
        <f t="shared" si="0"/>
        <v>0.46777800000000003</v>
      </c>
      <c r="D17" s="16">
        <v>0</v>
      </c>
      <c r="E17" s="16">
        <v>0</v>
      </c>
      <c r="F17" s="16">
        <v>0</v>
      </c>
      <c r="G17" s="17">
        <v>0.46777800000000003</v>
      </c>
    </row>
    <row r="18" spans="1:7" ht="45" x14ac:dyDescent="0.25">
      <c r="A18" s="14">
        <f t="shared" si="1"/>
        <v>1.9000000000000008</v>
      </c>
      <c r="B18" s="15" t="s">
        <v>22</v>
      </c>
      <c r="C18" s="16">
        <f t="shared" si="0"/>
        <v>92.549000000000007</v>
      </c>
      <c r="D18" s="16">
        <v>0</v>
      </c>
      <c r="E18" s="16">
        <v>0</v>
      </c>
      <c r="F18" s="16">
        <v>0</v>
      </c>
      <c r="G18" s="17">
        <v>92.549000000000007</v>
      </c>
    </row>
    <row r="19" spans="1:7" ht="45" x14ac:dyDescent="0.25">
      <c r="A19" s="18">
        <f>+A10+0</f>
        <v>1.1000000000000001</v>
      </c>
      <c r="B19" s="15" t="s">
        <v>23</v>
      </c>
      <c r="C19" s="16">
        <f t="shared" si="0"/>
        <v>6.774</v>
      </c>
      <c r="D19" s="16">
        <v>0</v>
      </c>
      <c r="E19" s="16">
        <v>0</v>
      </c>
      <c r="F19" s="16">
        <v>0</v>
      </c>
      <c r="G19" s="17">
        <v>6.774</v>
      </c>
    </row>
    <row r="20" spans="1:7" ht="45" x14ac:dyDescent="0.25">
      <c r="A20" s="18">
        <f>+A19+0.01</f>
        <v>1.1100000000000001</v>
      </c>
      <c r="B20" s="15" t="s">
        <v>24</v>
      </c>
      <c r="C20" s="16">
        <f t="shared" si="0"/>
        <v>1.296</v>
      </c>
      <c r="D20" s="16">
        <v>0</v>
      </c>
      <c r="E20" s="16">
        <v>0</v>
      </c>
      <c r="F20" s="16">
        <v>0</v>
      </c>
      <c r="G20" s="17">
        <v>1.296</v>
      </c>
    </row>
    <row r="21" spans="1:7" ht="30" x14ac:dyDescent="0.25">
      <c r="A21" s="18">
        <f t="shared" ref="A21:A43" si="2">+A20+0.01</f>
        <v>1.1200000000000001</v>
      </c>
      <c r="B21" s="15" t="s">
        <v>25</v>
      </c>
      <c r="C21" s="16">
        <f t="shared" si="0"/>
        <v>0</v>
      </c>
      <c r="D21" s="16">
        <v>0</v>
      </c>
      <c r="E21" s="16">
        <v>0</v>
      </c>
      <c r="F21" s="16">
        <v>0</v>
      </c>
      <c r="G21" s="17">
        <v>0</v>
      </c>
    </row>
    <row r="22" spans="1:7" ht="45" x14ac:dyDescent="0.25">
      <c r="A22" s="18">
        <f t="shared" si="2"/>
        <v>1.1300000000000001</v>
      </c>
      <c r="B22" s="15" t="s">
        <v>26</v>
      </c>
      <c r="C22" s="16">
        <f t="shared" si="0"/>
        <v>330.16606999999999</v>
      </c>
      <c r="D22" s="16">
        <v>0</v>
      </c>
      <c r="E22" s="16">
        <v>0</v>
      </c>
      <c r="F22" s="16">
        <v>0</v>
      </c>
      <c r="G22" s="17">
        <v>330.16606999999999</v>
      </c>
    </row>
    <row r="23" spans="1:7" ht="75" x14ac:dyDescent="0.25">
      <c r="A23" s="18">
        <f t="shared" si="2"/>
        <v>1.1400000000000001</v>
      </c>
      <c r="B23" s="15" t="s">
        <v>27</v>
      </c>
      <c r="C23" s="16">
        <f t="shared" si="0"/>
        <v>345.184597</v>
      </c>
      <c r="D23" s="16">
        <v>0</v>
      </c>
      <c r="E23" s="16">
        <v>0</v>
      </c>
      <c r="F23" s="16">
        <v>0</v>
      </c>
      <c r="G23" s="17">
        <v>345.184597</v>
      </c>
    </row>
    <row r="24" spans="1:7" x14ac:dyDescent="0.25">
      <c r="A24" s="18">
        <f t="shared" si="2"/>
        <v>1.1500000000000001</v>
      </c>
      <c r="B24" s="15" t="s">
        <v>28</v>
      </c>
      <c r="C24" s="16">
        <f t="shared" si="0"/>
        <v>37.866937</v>
      </c>
      <c r="D24" s="16">
        <v>21.171429</v>
      </c>
      <c r="E24" s="16">
        <v>5.2639440000000004</v>
      </c>
      <c r="F24" s="16">
        <v>11.431564</v>
      </c>
      <c r="G24" s="17">
        <v>0</v>
      </c>
    </row>
    <row r="25" spans="1:7" ht="53.25" customHeight="1" x14ac:dyDescent="0.25">
      <c r="A25" s="18">
        <f t="shared" si="2"/>
        <v>1.1600000000000001</v>
      </c>
      <c r="B25" s="15" t="s">
        <v>29</v>
      </c>
      <c r="C25" s="16">
        <f>SUM(D25:G25)</f>
        <v>33.730038399999998</v>
      </c>
      <c r="D25" s="16">
        <v>14.287816999999999</v>
      </c>
      <c r="E25" s="16">
        <v>4.0184540000000002</v>
      </c>
      <c r="F25" s="16">
        <v>15.423767400000001</v>
      </c>
      <c r="G25" s="17">
        <v>0</v>
      </c>
    </row>
    <row r="26" spans="1:7" x14ac:dyDescent="0.25">
      <c r="A26" s="18">
        <f t="shared" si="2"/>
        <v>1.1700000000000002</v>
      </c>
      <c r="B26" s="15" t="s">
        <v>30</v>
      </c>
      <c r="C26" s="16">
        <f t="shared" si="0"/>
        <v>41.4315055</v>
      </c>
      <c r="D26" s="16">
        <v>18.373789000000002</v>
      </c>
      <c r="E26" s="16">
        <v>4.5934480000000004</v>
      </c>
      <c r="F26" s="16">
        <v>18.464268499999999</v>
      </c>
      <c r="G26" s="17">
        <v>0</v>
      </c>
    </row>
    <row r="27" spans="1:7" x14ac:dyDescent="0.25">
      <c r="A27" s="18">
        <f t="shared" si="2"/>
        <v>1.1800000000000002</v>
      </c>
      <c r="B27" s="15" t="s">
        <v>31</v>
      </c>
      <c r="C27" s="16">
        <f t="shared" si="0"/>
        <v>47.590596689999998</v>
      </c>
      <c r="D27" s="16">
        <v>17.519338999999999</v>
      </c>
      <c r="E27" s="16">
        <v>4.8951210000000005</v>
      </c>
      <c r="F27" s="16">
        <v>25.176136690000003</v>
      </c>
      <c r="G27" s="17">
        <v>0</v>
      </c>
    </row>
    <row r="28" spans="1:7" x14ac:dyDescent="0.25">
      <c r="A28" s="18">
        <f t="shared" si="2"/>
        <v>1.1900000000000002</v>
      </c>
      <c r="B28" s="15" t="s">
        <v>32</v>
      </c>
      <c r="C28" s="16">
        <f t="shared" si="0"/>
        <v>36.284057000000004</v>
      </c>
      <c r="D28" s="16">
        <v>16.881149000000001</v>
      </c>
      <c r="E28" s="16">
        <v>4.2202879999999992</v>
      </c>
      <c r="F28" s="16">
        <v>15.18262</v>
      </c>
      <c r="G28" s="17">
        <v>0</v>
      </c>
    </row>
    <row r="29" spans="1:7" x14ac:dyDescent="0.25">
      <c r="A29" s="18">
        <f t="shared" si="2"/>
        <v>1.2000000000000002</v>
      </c>
      <c r="B29" s="15" t="s">
        <v>33</v>
      </c>
      <c r="C29" s="16">
        <f t="shared" si="0"/>
        <v>38.258579040000001</v>
      </c>
      <c r="D29" s="16">
        <v>18.087284</v>
      </c>
      <c r="E29" s="16">
        <v>4.6236440000000005</v>
      </c>
      <c r="F29" s="16">
        <v>15.547651039999998</v>
      </c>
      <c r="G29" s="17">
        <v>0</v>
      </c>
    </row>
    <row r="30" spans="1:7" x14ac:dyDescent="0.25">
      <c r="A30" s="18">
        <f t="shared" si="2"/>
        <v>1.2100000000000002</v>
      </c>
      <c r="B30" s="15" t="s">
        <v>34</v>
      </c>
      <c r="C30" s="16">
        <f t="shared" si="0"/>
        <v>31.307491769999999</v>
      </c>
      <c r="D30" s="16">
        <v>17.757349999999999</v>
      </c>
      <c r="E30" s="16">
        <v>3.6495479999999998</v>
      </c>
      <c r="F30" s="16">
        <v>9.9005937699999986</v>
      </c>
      <c r="G30" s="17">
        <v>0</v>
      </c>
    </row>
    <row r="31" spans="1:7" x14ac:dyDescent="0.25">
      <c r="A31" s="18">
        <f t="shared" si="2"/>
        <v>1.2200000000000002</v>
      </c>
      <c r="B31" s="15" t="s">
        <v>35</v>
      </c>
      <c r="C31" s="16">
        <f t="shared" si="0"/>
        <v>37.276539200000002</v>
      </c>
      <c r="D31" s="16">
        <v>15.744984000000001</v>
      </c>
      <c r="E31" s="16">
        <v>4.6322460000000003</v>
      </c>
      <c r="F31" s="16">
        <v>16.899309200000001</v>
      </c>
      <c r="G31" s="17">
        <v>0</v>
      </c>
    </row>
    <row r="32" spans="1:7" x14ac:dyDescent="0.25">
      <c r="A32" s="18">
        <f t="shared" si="2"/>
        <v>1.2300000000000002</v>
      </c>
      <c r="B32" s="15" t="s">
        <v>36</v>
      </c>
      <c r="C32" s="16">
        <f t="shared" si="0"/>
        <v>47.410738000000002</v>
      </c>
      <c r="D32" s="16">
        <v>19.395913</v>
      </c>
      <c r="E32" s="16">
        <v>4.8489789999999999</v>
      </c>
      <c r="F32" s="16">
        <v>23.165846000000002</v>
      </c>
      <c r="G32" s="17">
        <v>0</v>
      </c>
    </row>
    <row r="33" spans="1:7" x14ac:dyDescent="0.25">
      <c r="A33" s="18">
        <f t="shared" si="2"/>
        <v>1.2400000000000002</v>
      </c>
      <c r="B33" s="15" t="s">
        <v>37</v>
      </c>
      <c r="C33" s="16">
        <f t="shared" si="0"/>
        <v>38.584316999999999</v>
      </c>
      <c r="D33" s="16">
        <v>16.417016</v>
      </c>
      <c r="E33" s="16">
        <v>4.1042550000000002</v>
      </c>
      <c r="F33" s="16">
        <v>18.063046</v>
      </c>
      <c r="G33" s="17">
        <v>0</v>
      </c>
    </row>
    <row r="34" spans="1:7" x14ac:dyDescent="0.25">
      <c r="A34" s="18">
        <f t="shared" si="2"/>
        <v>1.2500000000000002</v>
      </c>
      <c r="B34" s="15" t="s">
        <v>38</v>
      </c>
      <c r="C34" s="16">
        <f t="shared" si="0"/>
        <v>27.91619523</v>
      </c>
      <c r="D34" s="16">
        <v>14.439216</v>
      </c>
      <c r="E34" s="16">
        <v>3.609804</v>
      </c>
      <c r="F34" s="16">
        <v>9.8671752300000009</v>
      </c>
      <c r="G34" s="17">
        <v>0</v>
      </c>
    </row>
    <row r="35" spans="1:7" x14ac:dyDescent="0.25">
      <c r="A35" s="18">
        <f t="shared" si="2"/>
        <v>1.2600000000000002</v>
      </c>
      <c r="B35" s="15" t="s">
        <v>39</v>
      </c>
      <c r="C35" s="16">
        <f t="shared" si="0"/>
        <v>18.500629199999999</v>
      </c>
      <c r="D35" s="16">
        <v>14.185185199999999</v>
      </c>
      <c r="E35" s="16">
        <v>4.0754440000000001</v>
      </c>
      <c r="F35" s="16">
        <v>0.24</v>
      </c>
      <c r="G35" s="17">
        <v>0</v>
      </c>
    </row>
    <row r="36" spans="1:7" ht="30" x14ac:dyDescent="0.25">
      <c r="A36" s="18">
        <f t="shared" si="2"/>
        <v>1.2700000000000002</v>
      </c>
      <c r="B36" s="15" t="s">
        <v>40</v>
      </c>
      <c r="C36" s="16">
        <f t="shared" si="0"/>
        <v>525.44189824999989</v>
      </c>
      <c r="D36" s="16">
        <v>450.30954599999995</v>
      </c>
      <c r="E36" s="16">
        <v>75.132352249999997</v>
      </c>
      <c r="F36" s="16">
        <v>0</v>
      </c>
      <c r="G36" s="17">
        <v>0</v>
      </c>
    </row>
    <row r="37" spans="1:7" ht="45" x14ac:dyDescent="0.25">
      <c r="A37" s="18">
        <f t="shared" si="2"/>
        <v>1.2800000000000002</v>
      </c>
      <c r="B37" s="15" t="s">
        <v>41</v>
      </c>
      <c r="C37" s="16">
        <f t="shared" si="0"/>
        <v>876.48095675000013</v>
      </c>
      <c r="D37" s="16">
        <v>728.41270400000008</v>
      </c>
      <c r="E37" s="16">
        <v>148.06825275000003</v>
      </c>
      <c r="F37" s="16">
        <v>0</v>
      </c>
      <c r="G37" s="17">
        <v>0</v>
      </c>
    </row>
    <row r="38" spans="1:7" ht="30" x14ac:dyDescent="0.25">
      <c r="A38" s="18">
        <f t="shared" si="2"/>
        <v>1.2900000000000003</v>
      </c>
      <c r="B38" s="15" t="s">
        <v>42</v>
      </c>
      <c r="C38" s="16">
        <f t="shared" si="0"/>
        <v>61.530048000000001</v>
      </c>
      <c r="D38" s="16">
        <v>29.288312999999999</v>
      </c>
      <c r="E38" s="16">
        <v>7.3359610000000002</v>
      </c>
      <c r="F38" s="16">
        <v>24.905774000000001</v>
      </c>
      <c r="G38" s="17">
        <v>0</v>
      </c>
    </row>
    <row r="39" spans="1:7" x14ac:dyDescent="0.25">
      <c r="A39" s="18">
        <f t="shared" si="2"/>
        <v>1.3000000000000003</v>
      </c>
      <c r="B39" s="15" t="s">
        <v>43</v>
      </c>
      <c r="C39" s="16">
        <f t="shared" si="0"/>
        <v>340.53610424999999</v>
      </c>
      <c r="D39" s="16">
        <v>252.76086100000001</v>
      </c>
      <c r="E39" s="16">
        <v>63.039374000000002</v>
      </c>
      <c r="F39" s="16">
        <v>24.73586925</v>
      </c>
      <c r="G39" s="17">
        <v>0</v>
      </c>
    </row>
    <row r="40" spans="1:7" x14ac:dyDescent="0.25">
      <c r="A40" s="18">
        <f t="shared" si="2"/>
        <v>1.3100000000000003</v>
      </c>
      <c r="B40" s="15" t="s">
        <v>44</v>
      </c>
      <c r="C40" s="16">
        <f t="shared" si="0"/>
        <v>105.723</v>
      </c>
      <c r="D40" s="16">
        <v>0</v>
      </c>
      <c r="E40" s="16">
        <v>0</v>
      </c>
      <c r="F40" s="16">
        <v>105.723</v>
      </c>
      <c r="G40" s="17">
        <v>0</v>
      </c>
    </row>
    <row r="41" spans="1:7" ht="30" x14ac:dyDescent="0.25">
      <c r="A41" s="18">
        <f t="shared" si="2"/>
        <v>1.3200000000000003</v>
      </c>
      <c r="B41" s="15" t="s">
        <v>45</v>
      </c>
      <c r="C41" s="16">
        <f t="shared" si="0"/>
        <v>13.16</v>
      </c>
      <c r="D41" s="16">
        <v>0</v>
      </c>
      <c r="E41" s="16">
        <v>0</v>
      </c>
      <c r="F41" s="16">
        <v>0</v>
      </c>
      <c r="G41" s="17">
        <v>13.16</v>
      </c>
    </row>
    <row r="42" spans="1:7" ht="30" x14ac:dyDescent="0.25">
      <c r="A42" s="18">
        <f t="shared" si="2"/>
        <v>1.3300000000000003</v>
      </c>
      <c r="B42" s="15" t="s">
        <v>46</v>
      </c>
      <c r="C42" s="16">
        <f t="shared" si="0"/>
        <v>335.30464859999995</v>
      </c>
      <c r="D42" s="16">
        <v>182.08327199999999</v>
      </c>
      <c r="E42" s="16">
        <v>44.924995000000003</v>
      </c>
      <c r="F42" s="16">
        <v>108.29638159999999</v>
      </c>
      <c r="G42" s="17">
        <v>0</v>
      </c>
    </row>
    <row r="43" spans="1:7" ht="30" x14ac:dyDescent="0.25">
      <c r="A43" s="18">
        <f t="shared" si="2"/>
        <v>1.3400000000000003</v>
      </c>
      <c r="B43" s="15" t="s">
        <v>47</v>
      </c>
      <c r="C43" s="16">
        <f t="shared" si="0"/>
        <v>0</v>
      </c>
      <c r="D43" s="16">
        <v>0</v>
      </c>
      <c r="E43" s="16">
        <v>0</v>
      </c>
      <c r="F43" s="16">
        <v>0</v>
      </c>
      <c r="G43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41</vt:lpstr>
      <vt:lpstr>'41'!Заголовки_для_печати</vt:lpstr>
      <vt:lpstr>'41'!Область_печати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2023-04-11T07:31:43Z</dcterms:modified>
</cp:coreProperties>
</file>