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63B3EEEA-0B5A-4870-8142-710E635599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9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'29'!$A$8:$M$37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'29'!$5:$7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'29'!$A$1:$G$37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F8" i="1"/>
  <c r="D8" i="1"/>
  <c r="A2" i="1" l="1"/>
  <c r="B8" i="1"/>
  <c r="C37" i="1" l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C18" i="1"/>
  <c r="C17" i="1"/>
  <c r="C16" i="1"/>
  <c r="C15" i="1"/>
  <c r="C14" i="1"/>
  <c r="C13" i="1"/>
  <c r="C12" i="1"/>
  <c r="C11" i="1"/>
  <c r="A11" i="1"/>
  <c r="A12" i="1" s="1"/>
  <c r="A13" i="1" s="1"/>
  <c r="A14" i="1" s="1"/>
  <c r="A15" i="1" s="1"/>
  <c r="A16" i="1" s="1"/>
  <c r="A17" i="1" s="1"/>
  <c r="A18" i="1" s="1"/>
  <c r="C10" i="1"/>
  <c r="C8" i="1" l="1"/>
</calcChain>
</file>

<file path=xl/sharedStrings.xml><?xml version="1.0" encoding="utf-8"?>
<sst xmlns="http://schemas.openxmlformats.org/spreadsheetml/2006/main" count="43" uniqueCount="41">
  <si>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</si>
  <si>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</si>
  <si>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</si>
  <si>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</si>
  <si>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</si>
  <si>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</si>
  <si>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</si>
  <si>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</si>
  <si>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</si>
  <si>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</si>
  <si>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</si>
  <si>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</si>
  <si>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</si>
  <si>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2023 йил I-чорак ижроси юзасидан ўз тасарруфидаги бюджет ташкилотлари кесимида ажратилган маблағлар тўғрисида</t>
  </si>
  <si>
    <t xml:space="preserve">Вилоят хокимлиги (Захира жамгармаси) </t>
  </si>
  <si>
    <t xml:space="preserve">Вилоят махаллий бюджетининг захира жамгармаси </t>
  </si>
  <si>
    <t>ЯБИК шахар ва туман ободонлаштириш, согломлаштириш йулакчасини куриш (таксимланмаган лимит) 2022 йил</t>
  </si>
  <si>
    <t>ЯБИК Даре дамба киргокларни мустахкамлаш (таксимланмаган лимит) 2022 йил</t>
  </si>
  <si>
    <t>ЯБИК Уйчи т Янгиер МФЙ Майлисой сойи 2200 метр киргок дамбани мустахкамлаш 2023 йил</t>
  </si>
  <si>
    <t>ЯБИК Уйчи т Гулистон МФЙ Норин даре ПК339 00 ПК350 00 унг киргок дамбасини мустахкамлаш 2023 йил</t>
  </si>
  <si>
    <t>ЯБИК Норин т Норинкапа МФЙ Корадаре ПК140 80 ПК 154 08 киргок дамбасини мустахкамлаш 2023 йил</t>
  </si>
  <si>
    <t>ЯБИК Наманган т Кайковус МФЙ Шамсикул МФЙ ПК 20 00 ПК 41 30 дамбасини мустахкамлаш 2023 йил</t>
  </si>
  <si>
    <t>ЯБИК Мингбулок т Найман МФЙ Сирдаре ПК500 20 ПК507 20 киргок дамбасини мустахкамлаш 2023 йил</t>
  </si>
  <si>
    <t>ЯБИК Чуст т Шоен МФЙ Резаксой ПК114 00 ПК119 20 киргок дамбасини мустахкамлаш 2023 йил</t>
  </si>
  <si>
    <t>ЯБИК Чуст т Чустнон Дустларобод Резаксой ПК165 20 ПК171 20 киргок дамбасини мустахкамлаш 2023 йил</t>
  </si>
  <si>
    <t>Наманган вилояти молия бошкармаси (Бошкарув органлари 7011-999-018)</t>
  </si>
  <si>
    <t xml:space="preserve">Вилоят хокимлиги </t>
  </si>
  <si>
    <t>Наманган вилояти кичик саноат зоналарини бошкариш буйича ягона дирекцияси</t>
  </si>
  <si>
    <t>Вилоят хокимлиги</t>
  </si>
  <si>
    <t>ЯБИК Наманган ш Кабуллар уйида 2 та вертолет куниш майдони харажатлари 2023 йил</t>
  </si>
  <si>
    <t>Наманган вилояти хокимлиги ВМ-516 сон карори Президент мактаблари асосий карз</t>
  </si>
  <si>
    <t>Вилоят хокимлигининг ЯБИК Кабуллар уйи мукаммал таъмирлаш</t>
  </si>
  <si>
    <t>Вилоят хокимлиги (куникма маркази)</t>
  </si>
  <si>
    <t>Вилоят хокимлиги норентабел автобус йуналишидан куриладиган зарарларни коплаш</t>
  </si>
  <si>
    <t>Вазирлар Махкамаси хузуридаги агросаноат мажмуи устидан назорат килиш инспекциясининг Наманган вилоят бошкармаси</t>
  </si>
  <si>
    <t>Наманган вилояти молия бош бошкармаси (махаллий давлат хокимияти)</t>
  </si>
  <si>
    <t>Наманган вилояти фукароларни узини узи бошкариш органлари ходимларининг малакасини ошириш маркази</t>
  </si>
  <si>
    <t>Вилоят хокимлиги (Обод кишлок ва обод махалла-Фукаролар ташаббуси жамгармаси)</t>
  </si>
  <si>
    <t>Вилоят хокимлиги (ПК-427-сонли карор ижроси)</t>
  </si>
  <si>
    <t>Наманган вилояти хокимлиги кошидаги Марказий уйингохи бинолари ва иншоотларидан фойдаланиш дирекцияси ДУК (мусодара)</t>
  </si>
  <si>
    <t>Наманган вилояти ҳокимлиги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</si>
</sst>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37"/>
  <sheetViews>
    <sheetView tabSelected="1" view="pageBreakPreview" topLeftCell="A19" zoomScale="70" zoomScaleNormal="100" zoomScaleSheetLayoutView="70" workbookViewId="0">
      <selection activeCell="E13" sqref="E13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2" t="str">
        <f>CONCATENATE(I2,J2," ",I3)</f>
        <v>Наманган вилояти ҳокимлигининг 2023 йил I-чорак ижроси юзасидан ўз тасарруфидаги бюджет ташкилотлари кесимида ажратилган маблағлар тўғрисида</v>
      </c>
      <c r="B2" s="22"/>
      <c r="C2" s="22"/>
      <c r="D2" s="22"/>
      <c r="E2" s="22"/>
      <c r="F2" s="22"/>
      <c r="G2" s="22"/>
      <c r="I2" s="20" t="s">
        <v>40</v>
      </c>
      <c r="J2" s="1" t="s">
        <v>12</v>
      </c>
    </row>
    <row r="3" spans="1:13" ht="21" customHeight="1" x14ac:dyDescent="0.3">
      <c r="A3" s="23" t="s">
        <v>0</v>
      </c>
      <c r="B3" s="23"/>
      <c r="C3" s="23"/>
      <c r="D3" s="23"/>
      <c r="E3" s="23"/>
      <c r="F3" s="23"/>
      <c r="G3" s="23"/>
      <c r="I3" s="1" t="s">
        <v>13</v>
      </c>
    </row>
    <row r="4" spans="1:13" ht="15.75" thickBot="1" x14ac:dyDescent="0.3">
      <c r="G4" s="4" t="s">
        <v>11</v>
      </c>
    </row>
    <row r="5" spans="1:13" ht="31.5" customHeight="1" x14ac:dyDescent="0.25">
      <c r="A5" s="24" t="s">
        <v>1</v>
      </c>
      <c r="B5" s="27" t="s">
        <v>2</v>
      </c>
      <c r="C5" s="27" t="s">
        <v>3</v>
      </c>
      <c r="D5" s="27"/>
      <c r="E5" s="27"/>
      <c r="F5" s="27"/>
      <c r="G5" s="30"/>
    </row>
    <row r="6" spans="1:13" ht="15.75" x14ac:dyDescent="0.25">
      <c r="A6" s="25"/>
      <c r="B6" s="28"/>
      <c r="C6" s="28" t="s">
        <v>4</v>
      </c>
      <c r="D6" s="28" t="s">
        <v>5</v>
      </c>
      <c r="E6" s="28"/>
      <c r="F6" s="28"/>
      <c r="G6" s="31"/>
    </row>
    <row r="7" spans="1:13" ht="134.25" customHeight="1" thickBot="1" x14ac:dyDescent="0.3">
      <c r="A7" s="26"/>
      <c r="B7" s="29"/>
      <c r="C7" s="29"/>
      <c r="D7" s="19" t="s">
        <v>6</v>
      </c>
      <c r="E7" s="19" t="s">
        <v>7</v>
      </c>
      <c r="F7" s="19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 ҳокимлиги</v>
      </c>
      <c r="C8" s="8">
        <f>SUM(C10:C37)</f>
        <v>73944.028072729998</v>
      </c>
      <c r="D8" s="8">
        <f>SUM(D10:D37)</f>
        <v>4367.1698100000003</v>
      </c>
      <c r="E8" s="8">
        <f>SUM(E10:E37)</f>
        <v>1092.036846</v>
      </c>
      <c r="F8" s="8">
        <f>SUM(F10:F37)</f>
        <v>67389.734674959996</v>
      </c>
      <c r="G8" s="21">
        <f>SUM(G10:G37)</f>
        <v>1095.0867417700001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x14ac:dyDescent="0.25">
      <c r="A10" s="14">
        <v>1.1000000000000001</v>
      </c>
      <c r="B10" s="15" t="s">
        <v>14</v>
      </c>
      <c r="C10" s="16">
        <f>SUM(D10:G10)</f>
        <v>2854.2167482</v>
      </c>
      <c r="D10" s="16">
        <v>71.745118000000005</v>
      </c>
      <c r="E10" s="16">
        <v>17.93628</v>
      </c>
      <c r="F10" s="16">
        <v>2764.5353501999998</v>
      </c>
      <c r="G10" s="17">
        <v>0</v>
      </c>
    </row>
    <row r="11" spans="1:13" ht="30" x14ac:dyDescent="0.25">
      <c r="A11" s="14">
        <f>+A10+0.1</f>
        <v>1.2000000000000002</v>
      </c>
      <c r="B11" s="15" t="s">
        <v>15</v>
      </c>
      <c r="C11" s="16">
        <f t="shared" ref="C11:C37" si="0">SUM(D11:G11)</f>
        <v>0</v>
      </c>
      <c r="D11" s="16">
        <v>0</v>
      </c>
      <c r="E11" s="16">
        <v>0</v>
      </c>
      <c r="F11" s="16">
        <v>0</v>
      </c>
      <c r="G11" s="17">
        <v>0</v>
      </c>
    </row>
    <row r="12" spans="1:13" ht="45" x14ac:dyDescent="0.25">
      <c r="A12" s="14">
        <f t="shared" ref="A12:A18" si="1">+A11+0.1</f>
        <v>1.3000000000000003</v>
      </c>
      <c r="B12" s="15" t="s">
        <v>16</v>
      </c>
      <c r="C12" s="16">
        <f t="shared" si="0"/>
        <v>0</v>
      </c>
      <c r="D12" s="16">
        <v>0</v>
      </c>
      <c r="E12" s="16">
        <v>0</v>
      </c>
      <c r="F12" s="16">
        <v>0</v>
      </c>
      <c r="G12" s="17">
        <v>0</v>
      </c>
    </row>
    <row r="13" spans="1:13" ht="45" x14ac:dyDescent="0.25">
      <c r="A13" s="14">
        <f t="shared" si="1"/>
        <v>1.4000000000000004</v>
      </c>
      <c r="B13" s="15" t="s">
        <v>17</v>
      </c>
      <c r="C13" s="16">
        <f t="shared" si="0"/>
        <v>0</v>
      </c>
      <c r="D13" s="16">
        <v>0</v>
      </c>
      <c r="E13" s="16">
        <v>0</v>
      </c>
      <c r="F13" s="16">
        <v>0</v>
      </c>
      <c r="G13" s="17">
        <v>0</v>
      </c>
    </row>
    <row r="14" spans="1:13" ht="45" x14ac:dyDescent="0.25">
      <c r="A14" s="14">
        <f t="shared" si="1"/>
        <v>1.5000000000000004</v>
      </c>
      <c r="B14" s="15" t="s">
        <v>18</v>
      </c>
      <c r="C14" s="16">
        <f t="shared" si="0"/>
        <v>37.820608810000003</v>
      </c>
      <c r="D14" s="16">
        <v>0</v>
      </c>
      <c r="E14" s="16">
        <v>0</v>
      </c>
      <c r="F14" s="16">
        <v>0</v>
      </c>
      <c r="G14" s="17">
        <v>37.820608810000003</v>
      </c>
    </row>
    <row r="15" spans="1:13" ht="45" x14ac:dyDescent="0.25">
      <c r="A15" s="14">
        <f t="shared" si="1"/>
        <v>1.6000000000000005</v>
      </c>
      <c r="B15" s="15" t="s">
        <v>19</v>
      </c>
      <c r="C15" s="16">
        <f t="shared" si="0"/>
        <v>36.154171539999993</v>
      </c>
      <c r="D15" s="16">
        <v>0</v>
      </c>
      <c r="E15" s="16">
        <v>0</v>
      </c>
      <c r="F15" s="16">
        <v>0</v>
      </c>
      <c r="G15" s="17">
        <v>36.154171539999993</v>
      </c>
    </row>
    <row r="16" spans="1:13" ht="55.5" customHeight="1" x14ac:dyDescent="0.25">
      <c r="A16" s="14">
        <f t="shared" si="1"/>
        <v>1.7000000000000006</v>
      </c>
      <c r="B16" s="15" t="s">
        <v>20</v>
      </c>
      <c r="C16" s="16">
        <f t="shared" si="0"/>
        <v>35.673282</v>
      </c>
      <c r="D16" s="16">
        <v>0</v>
      </c>
      <c r="E16" s="16">
        <v>0</v>
      </c>
      <c r="F16" s="16">
        <v>0</v>
      </c>
      <c r="G16" s="17">
        <v>35.673282</v>
      </c>
    </row>
    <row r="17" spans="1:7" ht="45" x14ac:dyDescent="0.25">
      <c r="A17" s="14">
        <f t="shared" si="1"/>
        <v>1.8000000000000007</v>
      </c>
      <c r="B17" s="15" t="s">
        <v>21</v>
      </c>
      <c r="C17" s="16">
        <f t="shared" si="0"/>
        <v>45.446353630000004</v>
      </c>
      <c r="D17" s="16">
        <v>0</v>
      </c>
      <c r="E17" s="16">
        <v>0</v>
      </c>
      <c r="F17" s="16">
        <v>0</v>
      </c>
      <c r="G17" s="17">
        <v>45.446353630000004</v>
      </c>
    </row>
    <row r="18" spans="1:7" ht="45" x14ac:dyDescent="0.25">
      <c r="A18" s="14">
        <f t="shared" si="1"/>
        <v>1.9000000000000008</v>
      </c>
      <c r="B18" s="15" t="s">
        <v>22</v>
      </c>
      <c r="C18" s="16">
        <f t="shared" si="0"/>
        <v>30.771600790000001</v>
      </c>
      <c r="D18" s="16">
        <v>0</v>
      </c>
      <c r="E18" s="16">
        <v>0</v>
      </c>
      <c r="F18" s="16">
        <v>0</v>
      </c>
      <c r="G18" s="17">
        <v>30.771600790000001</v>
      </c>
    </row>
    <row r="19" spans="1:7" ht="45" x14ac:dyDescent="0.25">
      <c r="A19" s="18">
        <f>+A10+0</f>
        <v>1.1000000000000001</v>
      </c>
      <c r="B19" s="15" t="s">
        <v>23</v>
      </c>
      <c r="C19" s="16">
        <f t="shared" si="0"/>
        <v>25.996970000000001</v>
      </c>
      <c r="D19" s="16">
        <v>0</v>
      </c>
      <c r="E19" s="16">
        <v>0</v>
      </c>
      <c r="F19" s="16">
        <v>0</v>
      </c>
      <c r="G19" s="17">
        <v>25.996970000000001</v>
      </c>
    </row>
    <row r="20" spans="1:7" ht="45" x14ac:dyDescent="0.25">
      <c r="A20" s="18">
        <f>+A19+0.01</f>
        <v>1.1100000000000001</v>
      </c>
      <c r="B20" s="15" t="s">
        <v>24</v>
      </c>
      <c r="C20" s="16">
        <f t="shared" si="0"/>
        <v>27.716208999999999</v>
      </c>
      <c r="D20" s="16">
        <v>0</v>
      </c>
      <c r="E20" s="16">
        <v>0</v>
      </c>
      <c r="F20" s="16">
        <v>0</v>
      </c>
      <c r="G20" s="17">
        <v>27.716208999999999</v>
      </c>
    </row>
    <row r="21" spans="1:7" ht="30" x14ac:dyDescent="0.25">
      <c r="A21" s="18">
        <f t="shared" ref="A21:A37" si="2">+A20+0.01</f>
        <v>1.1200000000000001</v>
      </c>
      <c r="B21" s="15" t="s">
        <v>25</v>
      </c>
      <c r="C21" s="16">
        <f t="shared" si="0"/>
        <v>0</v>
      </c>
      <c r="D21" s="16">
        <v>0</v>
      </c>
      <c r="E21" s="16">
        <v>0</v>
      </c>
      <c r="F21" s="16">
        <v>0</v>
      </c>
      <c r="G21" s="17">
        <v>0</v>
      </c>
    </row>
    <row r="22" spans="1:7" x14ac:dyDescent="0.25">
      <c r="A22" s="18">
        <f t="shared" si="2"/>
        <v>1.1300000000000001</v>
      </c>
      <c r="B22" s="15" t="s">
        <v>26</v>
      </c>
      <c r="C22" s="16">
        <f t="shared" si="0"/>
        <v>1849.961687</v>
      </c>
      <c r="D22" s="16">
        <v>1479.969349</v>
      </c>
      <c r="E22" s="16">
        <v>369.99233799999996</v>
      </c>
      <c r="F22" s="16">
        <v>0</v>
      </c>
      <c r="G22" s="17">
        <v>0</v>
      </c>
    </row>
    <row r="23" spans="1:7" ht="30" x14ac:dyDescent="0.25">
      <c r="A23" s="18">
        <f t="shared" si="2"/>
        <v>1.1400000000000001</v>
      </c>
      <c r="B23" s="15" t="s">
        <v>27</v>
      </c>
      <c r="C23" s="16">
        <f t="shared" si="0"/>
        <v>463.529652</v>
      </c>
      <c r="D23" s="16">
        <v>375.324341</v>
      </c>
      <c r="E23" s="16">
        <v>84.282311000000007</v>
      </c>
      <c r="F23" s="16">
        <v>3.923</v>
      </c>
      <c r="G23" s="17">
        <v>0</v>
      </c>
    </row>
    <row r="24" spans="1:7" x14ac:dyDescent="0.25">
      <c r="A24" s="18">
        <f t="shared" si="2"/>
        <v>1.1500000000000001</v>
      </c>
      <c r="B24" s="15" t="s">
        <v>28</v>
      </c>
      <c r="C24" s="16">
        <f t="shared" si="0"/>
        <v>1024.9583419999999</v>
      </c>
      <c r="D24" s="16">
        <v>0</v>
      </c>
      <c r="E24" s="16">
        <v>0</v>
      </c>
      <c r="F24" s="16">
        <v>1024.9583419999999</v>
      </c>
      <c r="G24" s="17">
        <v>0</v>
      </c>
    </row>
    <row r="25" spans="1:7" ht="53.25" customHeight="1" x14ac:dyDescent="0.25">
      <c r="A25" s="18">
        <f t="shared" si="2"/>
        <v>1.1600000000000001</v>
      </c>
      <c r="B25" s="15" t="s">
        <v>29</v>
      </c>
      <c r="C25" s="16">
        <f>SUM(D25:G25)</f>
        <v>255.50754599999999</v>
      </c>
      <c r="D25" s="16">
        <v>0</v>
      </c>
      <c r="E25" s="16">
        <v>0</v>
      </c>
      <c r="F25" s="16">
        <v>0</v>
      </c>
      <c r="G25" s="17">
        <v>255.50754599999999</v>
      </c>
    </row>
    <row r="26" spans="1:7" ht="30" x14ac:dyDescent="0.25">
      <c r="A26" s="18">
        <f t="shared" si="2"/>
        <v>1.1700000000000002</v>
      </c>
      <c r="B26" s="15" t="s">
        <v>30</v>
      </c>
      <c r="C26" s="16">
        <f t="shared" si="0"/>
        <v>50000</v>
      </c>
      <c r="D26" s="16">
        <v>0</v>
      </c>
      <c r="E26" s="16">
        <v>0</v>
      </c>
      <c r="F26" s="16">
        <v>50000</v>
      </c>
      <c r="G26" s="17">
        <v>0</v>
      </c>
    </row>
    <row r="27" spans="1:7" ht="30" x14ac:dyDescent="0.25">
      <c r="A27" s="18">
        <f t="shared" si="2"/>
        <v>1.1800000000000002</v>
      </c>
      <c r="B27" s="15" t="s">
        <v>31</v>
      </c>
      <c r="C27" s="16">
        <f t="shared" si="0"/>
        <v>600</v>
      </c>
      <c r="D27" s="16">
        <v>0</v>
      </c>
      <c r="E27" s="16">
        <v>0</v>
      </c>
      <c r="F27" s="16">
        <v>0</v>
      </c>
      <c r="G27" s="17">
        <v>600</v>
      </c>
    </row>
    <row r="28" spans="1:7" x14ac:dyDescent="0.25">
      <c r="A28" s="18">
        <f t="shared" si="2"/>
        <v>1.1900000000000002</v>
      </c>
      <c r="B28" s="15" t="s">
        <v>32</v>
      </c>
      <c r="C28" s="16">
        <f t="shared" si="0"/>
        <v>17.343678000000001</v>
      </c>
      <c r="D28" s="16">
        <v>13.911520000000001</v>
      </c>
      <c r="E28" s="16">
        <v>3.4321579999999998</v>
      </c>
      <c r="F28" s="16">
        <v>0</v>
      </c>
      <c r="G28" s="17">
        <v>0</v>
      </c>
    </row>
    <row r="29" spans="1:7" ht="30" x14ac:dyDescent="0.25">
      <c r="A29" s="18">
        <f t="shared" si="2"/>
        <v>1.2000000000000002</v>
      </c>
      <c r="B29" s="15" t="s">
        <v>33</v>
      </c>
      <c r="C29" s="16">
        <f t="shared" si="0"/>
        <v>750.67719999999997</v>
      </c>
      <c r="D29" s="16">
        <v>0</v>
      </c>
      <c r="E29" s="16">
        <v>0</v>
      </c>
      <c r="F29" s="16">
        <v>750.67719999999997</v>
      </c>
      <c r="G29" s="17">
        <v>0</v>
      </c>
    </row>
    <row r="30" spans="1:7" x14ac:dyDescent="0.25">
      <c r="A30" s="18">
        <f t="shared" si="2"/>
        <v>1.2100000000000002</v>
      </c>
      <c r="B30" s="15" t="s">
        <v>26</v>
      </c>
      <c r="C30" s="16">
        <f t="shared" si="0"/>
        <v>2040.3299271999999</v>
      </c>
      <c r="D30" s="16">
        <v>995.83817899999997</v>
      </c>
      <c r="E30" s="16">
        <v>264.29146299999996</v>
      </c>
      <c r="F30" s="16">
        <v>780.20028520000005</v>
      </c>
      <c r="G30" s="17">
        <v>0</v>
      </c>
    </row>
    <row r="31" spans="1:7" ht="60" x14ac:dyDescent="0.25">
      <c r="A31" s="18">
        <f t="shared" si="2"/>
        <v>1.2200000000000002</v>
      </c>
      <c r="B31" s="15" t="s">
        <v>34</v>
      </c>
      <c r="C31" s="16">
        <f t="shared" si="0"/>
        <v>1718.3869425600001</v>
      </c>
      <c r="D31" s="16">
        <v>1328.4041930000001</v>
      </c>
      <c r="E31" s="16">
        <v>325.26225199999999</v>
      </c>
      <c r="F31" s="16">
        <v>64.720497559999998</v>
      </c>
      <c r="G31" s="17">
        <v>0</v>
      </c>
    </row>
    <row r="32" spans="1:7" ht="30" x14ac:dyDescent="0.25">
      <c r="A32" s="18">
        <f t="shared" si="2"/>
        <v>1.2300000000000002</v>
      </c>
      <c r="B32" s="15" t="s">
        <v>35</v>
      </c>
      <c r="C32" s="16">
        <f t="shared" si="0"/>
        <v>0</v>
      </c>
      <c r="D32" s="16">
        <v>0</v>
      </c>
      <c r="E32" s="16">
        <v>0</v>
      </c>
      <c r="F32" s="16">
        <v>0</v>
      </c>
      <c r="G32" s="17">
        <v>0</v>
      </c>
    </row>
    <row r="33" spans="1:7" ht="45" x14ac:dyDescent="0.25">
      <c r="A33" s="18">
        <f t="shared" si="2"/>
        <v>1.2400000000000002</v>
      </c>
      <c r="B33" s="15" t="s">
        <v>36</v>
      </c>
      <c r="C33" s="16">
        <f t="shared" si="0"/>
        <v>129.53715399999999</v>
      </c>
      <c r="D33" s="16">
        <v>101.97711</v>
      </c>
      <c r="E33" s="16">
        <v>26.840044000000002</v>
      </c>
      <c r="F33" s="16">
        <v>0.72</v>
      </c>
      <c r="G33" s="17">
        <v>0</v>
      </c>
    </row>
    <row r="34" spans="1:7" ht="30" x14ac:dyDescent="0.25">
      <c r="A34" s="18">
        <f t="shared" si="2"/>
        <v>1.2500000000000002</v>
      </c>
      <c r="B34" s="15" t="s">
        <v>37</v>
      </c>
      <c r="C34" s="16">
        <f t="shared" si="0"/>
        <v>0</v>
      </c>
      <c r="D34" s="16">
        <v>0</v>
      </c>
      <c r="E34" s="16">
        <v>0</v>
      </c>
      <c r="F34" s="16">
        <v>0</v>
      </c>
      <c r="G34" s="17">
        <v>0</v>
      </c>
    </row>
    <row r="35" spans="1:7" ht="30" x14ac:dyDescent="0.25">
      <c r="A35" s="18">
        <f t="shared" si="2"/>
        <v>1.2600000000000002</v>
      </c>
      <c r="B35" s="15" t="s">
        <v>38</v>
      </c>
      <c r="C35" s="16">
        <f t="shared" si="0"/>
        <v>3000</v>
      </c>
      <c r="D35" s="16">
        <v>0</v>
      </c>
      <c r="E35" s="16">
        <v>0</v>
      </c>
      <c r="F35" s="16">
        <v>3000</v>
      </c>
      <c r="G35" s="17">
        <v>0</v>
      </c>
    </row>
    <row r="36" spans="1:7" ht="30" x14ac:dyDescent="0.25">
      <c r="A36" s="18">
        <f t="shared" si="2"/>
        <v>1.2700000000000002</v>
      </c>
      <c r="B36" s="15" t="s">
        <v>38</v>
      </c>
      <c r="C36" s="16">
        <f t="shared" si="0"/>
        <v>7000</v>
      </c>
      <c r="D36" s="16">
        <v>0</v>
      </c>
      <c r="E36" s="16">
        <v>0</v>
      </c>
      <c r="F36" s="16">
        <v>7000</v>
      </c>
      <c r="G36" s="17">
        <v>0</v>
      </c>
    </row>
    <row r="37" spans="1:7" ht="60" x14ac:dyDescent="0.25">
      <c r="A37" s="18">
        <f t="shared" si="2"/>
        <v>1.2800000000000002</v>
      </c>
      <c r="B37" s="15" t="s">
        <v>39</v>
      </c>
      <c r="C37" s="16">
        <f t="shared" si="0"/>
        <v>2000</v>
      </c>
      <c r="D37" s="16">
        <v>0</v>
      </c>
      <c r="E37" s="16">
        <v>0</v>
      </c>
      <c r="F37" s="16">
        <v>2000</v>
      </c>
      <c r="G37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29</vt:lpstr>
      <vt:lpstr>'29'!Заголовки_для_печати</vt:lpstr>
      <vt:lpstr>'29'!Область_печати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2023-04-11T07:04:15Z</dcterms:modified>
</cp:coreProperties>
</file>