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1-чорак\1-чорак\"/>
    </mc:Choice>
  </mc:AlternateContent>
  <xr:revisionPtr revIDLastSave="0" documentId="13_ncr:1_{B1FC7AC7-0ABD-4814-8831-F1A327D0B8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4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'14'!$A$8:$M$54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'14'!$5:$7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'14'!$A$1:$G$54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E8" i="1" l="1"/>
  <c r="G8" i="1"/>
  <c r="F8" i="1"/>
  <c r="D8" i="1"/>
  <c r="A2" i="1" l="1"/>
  <c r="B8" i="1"/>
  <c r="C54" i="1" l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C18" i="1"/>
  <c r="C17" i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A18" i="1" s="1"/>
  <c r="C10" i="1"/>
</calcChain>
</file>

<file path=xl/sharedStrings.xml><?xml version="1.0" encoding="utf-8"?>
<sst xmlns="http://schemas.openxmlformats.org/spreadsheetml/2006/main" count="60" uniqueCount="60">
  <si>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</si>
  <si>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</si>
  <si>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</si>
  <si>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</si>
  <si>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</si>
  <si>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</si>
  <si>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</si>
  <si>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</si>
  <si>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</si>
  <si>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</si>
  <si>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</si>
  <si>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</si>
  <si>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</si>
  <si>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2023 йил I-чорак ижроси юзасидан ўз тасарруфидаги бюджет ташкилотлари кесимида ажратилган маблағлар тўғрисида</t>
  </si>
  <si>
    <t>Нам.сувкурилишинвест ДУК Сугориладиган ерларнинг мел.хол.яхшилаш таксимланмаган лимит</t>
  </si>
  <si>
    <t>Намсувкурилишинвест ДМ Поп т Коракалпок коллекторини реконструкция килиш 2023 йил</t>
  </si>
  <si>
    <t>Намсувкурилишинвест ДМ Мингбулок т Коракалпок коллекторини реконструкция килиш 2023 йил</t>
  </si>
  <si>
    <t>Намсувкурилишинвест ДМ Янгикургон т Сангистон коллекторини реконструкция килиш 2023 йил</t>
  </si>
  <si>
    <t>Намангансувкурилишинвест ДУК таксимланмаган лимит 2023 йил</t>
  </si>
  <si>
    <t>Насос станциялари ва энергетика бошкармаси</t>
  </si>
  <si>
    <t>Намсувкуринвест ДМ Мингбулок т Аччиккул коллекторини тизимли таьмирлаш тиклаш 2022 йил</t>
  </si>
  <si>
    <t>Намсувкуринвест ДМ Поп т Сирдаре коллекторини тизимли таьмирлаш тиклаш 2022 йил</t>
  </si>
  <si>
    <t>Намсувкуринвест ДМ Поп т Аччиккул коллекторини тизимли таьмирлаш тиклаш 2022 йил</t>
  </si>
  <si>
    <t>Намсувкуринвест ДМ Мингбулок туманидаги Корашахар коллекторини тизимли таъмирлаш-тиклаш 2023 йил</t>
  </si>
  <si>
    <t>Намсувкуринвест ДМ Наманган туманидаги Эски Наманган селхона коллекторини тизимли таъмирлаш-тиклаш 2023 йил</t>
  </si>
  <si>
    <t>Намсувкуринвест ДМ Норин туманидаги Колгандаре коллекторини тизимли таъмирлаш-тиклаш 2023 йил</t>
  </si>
  <si>
    <t>Намсувкуринвест ДМ Норин туманидаги Корадаре коллекторини тизимли таъмирлаш-тиклаш 2023 йил</t>
  </si>
  <si>
    <t>Намсувкуринвест ДМ Поп туманидаги Кораалпок коллекторини тизимли таъмирлаш-тиклаш 2023 йил</t>
  </si>
  <si>
    <t>Намсувкуринвест ДМ Поп туманидаги Aччиккул  коллекторини тизимли таъмирлаш-тиклаш 2023 йил</t>
  </si>
  <si>
    <t>Намсувкуринвест ДМ Туракургон туманидаги Нахор коллекторини тизимли таъмирлаш-тиклаш 2023 йил</t>
  </si>
  <si>
    <t>Намсувкуринвест ДМ Туракургон туманидаги Ертепасой коллекторини тизимли таъмирлаш-тиклаш 2023 йил</t>
  </si>
  <si>
    <t>Намсувкуринвест ДМ Уйчи туманидаги Чортоксой коллекторини тизимли таъмирлаш-тиклаш 2023 йил</t>
  </si>
  <si>
    <t>Намсувкуринвест ДМ Чорток туманидаги Чортоксой коллекторини тизимли таъмирлаш-тиклаш 2023 йил</t>
  </si>
  <si>
    <t>Намсувкуринвест ДМ Чуст туманидаги Хиссарак-шуркент коллекторини тизимли таъмирлаш-тиклаш 2023 йил</t>
  </si>
  <si>
    <t>Янгикургон туманидаги Намангансой коллекторини тизимли таъмирлаш-тиклаш 2023 йил</t>
  </si>
  <si>
    <t>Намсувкуринвест ДМ Мингбулок туманидаги Aччиккул  коллекторини тизимли таъмирлаш-тиклаш 2023 йил</t>
  </si>
  <si>
    <t>Ирригация ва сув муаммолари илмий-тадкикот институтининг минтакавий Наманган вилояти маркази</t>
  </si>
  <si>
    <t>Норин-Халкулобод ирригация тизими бошкармаси</t>
  </si>
  <si>
    <t>Подшоота-Чодак ирригация тизими бошкармаси</t>
  </si>
  <si>
    <t>Зардаре  ирригация тизими бошкармаси</t>
  </si>
  <si>
    <t>Давлат-хусусий шериклик насос станцияси (Галаба нс. Тураукргон т)</t>
  </si>
  <si>
    <t>Хусусий-шерикчилик насос станцияси ( Янгиер нс Туракургон т)</t>
  </si>
  <si>
    <t>Хусусий-шерикчилик насос станцияси (Шарк юлдузи нс Янгикургон т)</t>
  </si>
  <si>
    <t>Хусусий-шерикчилик насос станцияси (Янгиер нс Уйчи т)</t>
  </si>
  <si>
    <t>Хусусий-шерикчилик насос станцияси (Кенгулсой нс Чуст т)</t>
  </si>
  <si>
    <t>Хусусий-шерикчилик насос станцияси (Курик нс Мингбулок т)</t>
  </si>
  <si>
    <t>Давлат хусусий шеркичилик Майдонча насос станция (Чуст тумани)</t>
  </si>
  <si>
    <t>Давлат хусусий шеркичилик Корасув насос станция (Косонсой тумани)</t>
  </si>
  <si>
    <t>Давлат хусусий шеркичилик Бирлашган-4 насос станция (Уйчи тумани)</t>
  </si>
  <si>
    <t>Давлат хусусий шеркичилик Бирлашган-5 насос станция (Уйчи тумани)</t>
  </si>
  <si>
    <t>Давлат хусусий шеркичилик Туракургон-3 насос станция (Наманган тумани)</t>
  </si>
  <si>
    <t>Давлат хусусий шеркичилик Баймок насос станция (Чуст тумани)</t>
  </si>
  <si>
    <t>Наманган вилоят сув омборларидан фойдаланиш бошкармаси</t>
  </si>
  <si>
    <t>Шимолий Фаргона магистрал канали бошкармаси</t>
  </si>
  <si>
    <t>Наманган вилоят мелиоратив экспедицияси</t>
  </si>
  <si>
    <t>Норин-Сирдаре ирригация тизимлари хавза бошкармаси марказий аппарати</t>
  </si>
  <si>
    <t>Насос станциялари ва энергетика бошкармаси (ПК-3012)</t>
  </si>
  <si>
    <t>Катта Наманган магистрал канали бошкармаси</t>
  </si>
  <si>
    <t>Насос станциялари ва энергетика бошкармаси (ПК-723)</t>
  </si>
  <si>
    <t>Наманган вилояти Ирригация тизимлари хавза бошқармаси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</si>
</sst>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54"/>
  <sheetViews>
    <sheetView tabSelected="1" view="pageBreakPreview" topLeftCell="A2" zoomScale="70" zoomScaleNormal="100" zoomScaleSheetLayoutView="70" workbookViewId="0">
      <selection activeCell="E13" sqref="E13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2" t="str">
        <f>CONCATENATE(I2,J2," ",I3)</f>
        <v>Наманган вилояти Ирригация тизимлари хавза бошқармасининг 2023 йил I-чорак ижроси юзасидан ўз тасарруфидаги бюджет ташкилотлари кесимида ажратилган маблағлар тўғрисида</v>
      </c>
      <c r="B2" s="22"/>
      <c r="C2" s="22"/>
      <c r="D2" s="22"/>
      <c r="E2" s="22"/>
      <c r="F2" s="22"/>
      <c r="G2" s="22"/>
      <c r="I2" s="20" t="s">
        <v>59</v>
      </c>
      <c r="J2" s="1" t="s">
        <v>12</v>
      </c>
    </row>
    <row r="3" spans="1:13" ht="21" customHeight="1" x14ac:dyDescent="0.3">
      <c r="A3" s="23" t="s">
        <v>0</v>
      </c>
      <c r="B3" s="23"/>
      <c r="C3" s="23"/>
      <c r="D3" s="23"/>
      <c r="E3" s="23"/>
      <c r="F3" s="23"/>
      <c r="G3" s="23"/>
      <c r="I3" s="1" t="s">
        <v>13</v>
      </c>
    </row>
    <row r="4" spans="1:13" ht="15.75" thickBot="1" x14ac:dyDescent="0.3">
      <c r="G4" s="4" t="s">
        <v>11</v>
      </c>
    </row>
    <row r="5" spans="1:13" ht="31.5" customHeight="1" x14ac:dyDescent="0.25">
      <c r="A5" s="24" t="s">
        <v>1</v>
      </c>
      <c r="B5" s="27" t="s">
        <v>2</v>
      </c>
      <c r="C5" s="27" t="s">
        <v>3</v>
      </c>
      <c r="D5" s="27"/>
      <c r="E5" s="27"/>
      <c r="F5" s="27"/>
      <c r="G5" s="30"/>
    </row>
    <row r="6" spans="1:13" ht="15.75" x14ac:dyDescent="0.25">
      <c r="A6" s="25"/>
      <c r="B6" s="28"/>
      <c r="C6" s="28" t="s">
        <v>4</v>
      </c>
      <c r="D6" s="28" t="s">
        <v>5</v>
      </c>
      <c r="E6" s="28"/>
      <c r="F6" s="28"/>
      <c r="G6" s="31"/>
    </row>
    <row r="7" spans="1:13" ht="134.25" customHeight="1" thickBot="1" x14ac:dyDescent="0.3">
      <c r="A7" s="26"/>
      <c r="B7" s="29"/>
      <c r="C7" s="29"/>
      <c r="D7" s="19" t="s">
        <v>6</v>
      </c>
      <c r="E7" s="19" t="s">
        <v>7</v>
      </c>
      <c r="F7" s="19" t="s">
        <v>8</v>
      </c>
      <c r="G7" s="5" t="s">
        <v>9</v>
      </c>
    </row>
    <row r="8" spans="1:13" ht="32.25" thickBot="1" x14ac:dyDescent="0.3">
      <c r="A8" s="6">
        <v>1</v>
      </c>
      <c r="B8" s="7" t="str">
        <f>+I2</f>
        <v>Наманган вилояти Ирригация тизимлари хавза бошқармаси</v>
      </c>
      <c r="C8" s="8">
        <f>SUM(C10:C54)</f>
        <v>86293.607132069985</v>
      </c>
      <c r="D8" s="8">
        <f>SUM(D10:D54)</f>
        <v>20473.411103000002</v>
      </c>
      <c r="E8" s="8">
        <f>SUM(E10:E54)</f>
        <v>5238.5874400000002</v>
      </c>
      <c r="F8" s="8">
        <f>SUM(F10:F54)</f>
        <v>60457.157213009996</v>
      </c>
      <c r="G8" s="21">
        <f>SUM(G10:G54)</f>
        <v>124.45137606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14</v>
      </c>
      <c r="C10" s="16">
        <f>SUM(D10:G10)</f>
        <v>0</v>
      </c>
      <c r="D10" s="16">
        <v>0</v>
      </c>
      <c r="E10" s="16">
        <v>0</v>
      </c>
      <c r="F10" s="16">
        <v>0</v>
      </c>
      <c r="G10" s="17">
        <v>0</v>
      </c>
    </row>
    <row r="11" spans="1:13" ht="30" x14ac:dyDescent="0.25">
      <c r="A11" s="14">
        <f>+A10+0.1</f>
        <v>1.2000000000000002</v>
      </c>
      <c r="B11" s="15" t="s">
        <v>15</v>
      </c>
      <c r="C11" s="16">
        <f t="shared" ref="C11:C54" si="0">SUM(D11:G11)</f>
        <v>13.194671</v>
      </c>
      <c r="D11" s="16">
        <v>0</v>
      </c>
      <c r="E11" s="16">
        <v>0</v>
      </c>
      <c r="F11" s="16">
        <v>0</v>
      </c>
      <c r="G11" s="17">
        <v>13.194671</v>
      </c>
    </row>
    <row r="12" spans="1:13" ht="45" x14ac:dyDescent="0.25">
      <c r="A12" s="14">
        <f t="shared" ref="A12:A18" si="1">+A11+0.1</f>
        <v>1.3000000000000003</v>
      </c>
      <c r="B12" s="15" t="s">
        <v>16</v>
      </c>
      <c r="C12" s="16">
        <f t="shared" si="0"/>
        <v>67.761910060000005</v>
      </c>
      <c r="D12" s="16">
        <v>0</v>
      </c>
      <c r="E12" s="16">
        <v>0</v>
      </c>
      <c r="F12" s="16">
        <v>0</v>
      </c>
      <c r="G12" s="17">
        <v>67.761910060000005</v>
      </c>
    </row>
    <row r="13" spans="1:13" ht="45" x14ac:dyDescent="0.25">
      <c r="A13" s="14">
        <f t="shared" si="1"/>
        <v>1.4000000000000004</v>
      </c>
      <c r="B13" s="15" t="s">
        <v>17</v>
      </c>
      <c r="C13" s="16">
        <f t="shared" si="0"/>
        <v>43.494794999999996</v>
      </c>
      <c r="D13" s="16">
        <v>0</v>
      </c>
      <c r="E13" s="16">
        <v>0</v>
      </c>
      <c r="F13" s="16">
        <v>0</v>
      </c>
      <c r="G13" s="17">
        <v>43.494794999999996</v>
      </c>
    </row>
    <row r="14" spans="1:13" ht="30" x14ac:dyDescent="0.25">
      <c r="A14" s="14">
        <f t="shared" si="1"/>
        <v>1.5000000000000004</v>
      </c>
      <c r="B14" s="15" t="s">
        <v>18</v>
      </c>
      <c r="C14" s="16">
        <f t="shared" si="0"/>
        <v>0</v>
      </c>
      <c r="D14" s="16">
        <v>0</v>
      </c>
      <c r="E14" s="16">
        <v>0</v>
      </c>
      <c r="F14" s="16">
        <v>0</v>
      </c>
      <c r="G14" s="17">
        <v>0</v>
      </c>
    </row>
    <row r="15" spans="1:13" ht="30" x14ac:dyDescent="0.25">
      <c r="A15" s="14">
        <f t="shared" si="1"/>
        <v>1.6000000000000005</v>
      </c>
      <c r="B15" s="15" t="s">
        <v>19</v>
      </c>
      <c r="C15" s="16">
        <f t="shared" si="0"/>
        <v>19285.164805000004</v>
      </c>
      <c r="D15" s="16">
        <v>13951.822380000001</v>
      </c>
      <c r="E15" s="16">
        <v>3602.6388240000001</v>
      </c>
      <c r="F15" s="16">
        <v>1730.7036009999999</v>
      </c>
      <c r="G15" s="17">
        <v>0</v>
      </c>
    </row>
    <row r="16" spans="1:13" ht="55.5" customHeight="1" x14ac:dyDescent="0.25">
      <c r="A16" s="14">
        <f t="shared" si="1"/>
        <v>1.7000000000000006</v>
      </c>
      <c r="B16" s="15" t="s">
        <v>20</v>
      </c>
      <c r="C16" s="16">
        <f t="shared" si="0"/>
        <v>115.92700000000001</v>
      </c>
      <c r="D16" s="16">
        <v>0</v>
      </c>
      <c r="E16" s="16">
        <v>0</v>
      </c>
      <c r="F16" s="16">
        <v>115.92700000000001</v>
      </c>
      <c r="G16" s="17">
        <v>0</v>
      </c>
    </row>
    <row r="17" spans="1:7" ht="45" x14ac:dyDescent="0.25">
      <c r="A17" s="14">
        <f t="shared" si="1"/>
        <v>1.8000000000000007</v>
      </c>
      <c r="B17" s="15" t="s">
        <v>21</v>
      </c>
      <c r="C17" s="16">
        <f t="shared" si="0"/>
        <v>23.745999999999999</v>
      </c>
      <c r="D17" s="16">
        <v>0</v>
      </c>
      <c r="E17" s="16">
        <v>0</v>
      </c>
      <c r="F17" s="16">
        <v>23.745999999999999</v>
      </c>
      <c r="G17" s="17">
        <v>0</v>
      </c>
    </row>
    <row r="18" spans="1:7" ht="45" x14ac:dyDescent="0.25">
      <c r="A18" s="14">
        <f t="shared" si="1"/>
        <v>1.9000000000000008</v>
      </c>
      <c r="B18" s="15" t="s">
        <v>22</v>
      </c>
      <c r="C18" s="16">
        <f t="shared" si="0"/>
        <v>65.459000000000003</v>
      </c>
      <c r="D18" s="16">
        <v>0</v>
      </c>
      <c r="E18" s="16">
        <v>0</v>
      </c>
      <c r="F18" s="16">
        <v>65.459000000000003</v>
      </c>
      <c r="G18" s="17">
        <v>0</v>
      </c>
    </row>
    <row r="19" spans="1:7" ht="45" x14ac:dyDescent="0.25">
      <c r="A19" s="18">
        <f>+A10+0</f>
        <v>1.1000000000000001</v>
      </c>
      <c r="B19" s="15" t="s">
        <v>23</v>
      </c>
      <c r="C19" s="16">
        <f t="shared" si="0"/>
        <v>4.8499999999999996</v>
      </c>
      <c r="D19" s="16">
        <v>0</v>
      </c>
      <c r="E19" s="16">
        <v>0</v>
      </c>
      <c r="F19" s="16">
        <v>4.8499999999999996</v>
      </c>
      <c r="G19" s="17">
        <v>0</v>
      </c>
    </row>
    <row r="20" spans="1:7" ht="45" x14ac:dyDescent="0.25">
      <c r="A20" s="18">
        <f>+A19+0.01</f>
        <v>1.1100000000000001</v>
      </c>
      <c r="B20" s="15" t="s">
        <v>24</v>
      </c>
      <c r="C20" s="16">
        <f t="shared" si="0"/>
        <v>13.297115</v>
      </c>
      <c r="D20" s="16">
        <v>0</v>
      </c>
      <c r="E20" s="16">
        <v>0</v>
      </c>
      <c r="F20" s="16">
        <v>13.297115</v>
      </c>
      <c r="G20" s="17">
        <v>0</v>
      </c>
    </row>
    <row r="21" spans="1:7" ht="45" x14ac:dyDescent="0.25">
      <c r="A21" s="18">
        <f t="shared" ref="A21:A54" si="2">+A20+0.01</f>
        <v>1.1200000000000001</v>
      </c>
      <c r="B21" s="15" t="s">
        <v>25</v>
      </c>
      <c r="C21" s="16">
        <f t="shared" si="0"/>
        <v>4.8499999999999996</v>
      </c>
      <c r="D21" s="16">
        <v>0</v>
      </c>
      <c r="E21" s="16">
        <v>0</v>
      </c>
      <c r="F21" s="16">
        <v>4.8499999999999996</v>
      </c>
      <c r="G21" s="17">
        <v>0</v>
      </c>
    </row>
    <row r="22" spans="1:7" ht="45" x14ac:dyDescent="0.25">
      <c r="A22" s="18">
        <f t="shared" si="2"/>
        <v>1.1300000000000001</v>
      </c>
      <c r="B22" s="15" t="s">
        <v>26</v>
      </c>
      <c r="C22" s="16">
        <f t="shared" si="0"/>
        <v>2.6</v>
      </c>
      <c r="D22" s="16">
        <v>0</v>
      </c>
      <c r="E22" s="16">
        <v>0</v>
      </c>
      <c r="F22" s="16">
        <v>2.6</v>
      </c>
      <c r="G22" s="17">
        <v>0</v>
      </c>
    </row>
    <row r="23" spans="1:7" ht="45" x14ac:dyDescent="0.25">
      <c r="A23" s="18">
        <f t="shared" si="2"/>
        <v>1.1400000000000001</v>
      </c>
      <c r="B23" s="15" t="s">
        <v>27</v>
      </c>
      <c r="C23" s="16">
        <f t="shared" si="0"/>
        <v>4.8499999999999996</v>
      </c>
      <c r="D23" s="16">
        <v>0</v>
      </c>
      <c r="E23" s="16">
        <v>0</v>
      </c>
      <c r="F23" s="16">
        <v>4.8499999999999996</v>
      </c>
      <c r="G23" s="17">
        <v>0</v>
      </c>
    </row>
    <row r="24" spans="1:7" ht="45" x14ac:dyDescent="0.25">
      <c r="A24" s="18">
        <f t="shared" si="2"/>
        <v>1.1500000000000001</v>
      </c>
      <c r="B24" s="15" t="s">
        <v>28</v>
      </c>
      <c r="C24" s="16">
        <f t="shared" si="0"/>
        <v>13.806125</v>
      </c>
      <c r="D24" s="16">
        <v>0</v>
      </c>
      <c r="E24" s="16">
        <v>0</v>
      </c>
      <c r="F24" s="16">
        <v>13.806125</v>
      </c>
      <c r="G24" s="17">
        <v>0</v>
      </c>
    </row>
    <row r="25" spans="1:7" ht="53.25" customHeight="1" x14ac:dyDescent="0.25">
      <c r="A25" s="18">
        <f t="shared" si="2"/>
        <v>1.1600000000000001</v>
      </c>
      <c r="B25" s="15" t="s">
        <v>29</v>
      </c>
      <c r="C25" s="16">
        <f>SUM(D25:G25)</f>
        <v>4.8499999999999996</v>
      </c>
      <c r="D25" s="16">
        <v>0</v>
      </c>
      <c r="E25" s="16">
        <v>0</v>
      </c>
      <c r="F25" s="16">
        <v>4.8499999999999996</v>
      </c>
      <c r="G25" s="17">
        <v>0</v>
      </c>
    </row>
    <row r="26" spans="1:7" ht="45" x14ac:dyDescent="0.25">
      <c r="A26" s="18">
        <f t="shared" si="2"/>
        <v>1.1700000000000002</v>
      </c>
      <c r="B26" s="15" t="s">
        <v>30</v>
      </c>
      <c r="C26" s="16">
        <f t="shared" si="0"/>
        <v>4.8499999999999996</v>
      </c>
      <c r="D26" s="16">
        <v>0</v>
      </c>
      <c r="E26" s="16">
        <v>0</v>
      </c>
      <c r="F26" s="16">
        <v>4.8499999999999996</v>
      </c>
      <c r="G26" s="17">
        <v>0</v>
      </c>
    </row>
    <row r="27" spans="1:7" ht="45" x14ac:dyDescent="0.25">
      <c r="A27" s="18">
        <f t="shared" si="2"/>
        <v>1.1800000000000002</v>
      </c>
      <c r="B27" s="15" t="s">
        <v>31</v>
      </c>
      <c r="C27" s="16">
        <f t="shared" si="0"/>
        <v>13.883787</v>
      </c>
      <c r="D27" s="16">
        <v>0</v>
      </c>
      <c r="E27" s="16">
        <v>0</v>
      </c>
      <c r="F27" s="16">
        <v>13.883787</v>
      </c>
      <c r="G27" s="17">
        <v>0</v>
      </c>
    </row>
    <row r="28" spans="1:7" ht="45" x14ac:dyDescent="0.25">
      <c r="A28" s="18">
        <f t="shared" si="2"/>
        <v>1.1900000000000002</v>
      </c>
      <c r="B28" s="15" t="s">
        <v>32</v>
      </c>
      <c r="C28" s="16">
        <f t="shared" si="0"/>
        <v>4.8499999999999996</v>
      </c>
      <c r="D28" s="16">
        <v>0</v>
      </c>
      <c r="E28" s="16">
        <v>0</v>
      </c>
      <c r="F28" s="16">
        <v>4.8499999999999996</v>
      </c>
      <c r="G28" s="17">
        <v>0</v>
      </c>
    </row>
    <row r="29" spans="1:7" ht="45" x14ac:dyDescent="0.25">
      <c r="A29" s="18">
        <f t="shared" si="2"/>
        <v>1.2000000000000002</v>
      </c>
      <c r="B29" s="15" t="s">
        <v>33</v>
      </c>
      <c r="C29" s="16">
        <f t="shared" si="0"/>
        <v>4.8499999999999996</v>
      </c>
      <c r="D29" s="16">
        <v>0</v>
      </c>
      <c r="E29" s="16">
        <v>0</v>
      </c>
      <c r="F29" s="16">
        <v>4.8499999999999996</v>
      </c>
      <c r="G29" s="17">
        <v>0</v>
      </c>
    </row>
    <row r="30" spans="1:7" ht="45" x14ac:dyDescent="0.25">
      <c r="A30" s="18">
        <f t="shared" si="2"/>
        <v>1.2100000000000002</v>
      </c>
      <c r="B30" s="15" t="s">
        <v>34</v>
      </c>
      <c r="C30" s="16">
        <f t="shared" si="0"/>
        <v>4.8499999999999996</v>
      </c>
      <c r="D30" s="16">
        <v>0</v>
      </c>
      <c r="E30" s="16">
        <v>0</v>
      </c>
      <c r="F30" s="16">
        <v>4.8499999999999996</v>
      </c>
      <c r="G30" s="17">
        <v>0</v>
      </c>
    </row>
    <row r="31" spans="1:7" ht="45" x14ac:dyDescent="0.25">
      <c r="A31" s="18">
        <f t="shared" si="2"/>
        <v>1.2200000000000002</v>
      </c>
      <c r="B31" s="15" t="s">
        <v>35</v>
      </c>
      <c r="C31" s="16">
        <f t="shared" si="0"/>
        <v>19.805299999999999</v>
      </c>
      <c r="D31" s="16">
        <v>0</v>
      </c>
      <c r="E31" s="16">
        <v>0</v>
      </c>
      <c r="F31" s="16">
        <v>19.805299999999999</v>
      </c>
      <c r="G31" s="17">
        <v>0</v>
      </c>
    </row>
    <row r="32" spans="1:7" ht="45" x14ac:dyDescent="0.25">
      <c r="A32" s="18">
        <f t="shared" si="2"/>
        <v>1.2300000000000002</v>
      </c>
      <c r="B32" s="15" t="s">
        <v>36</v>
      </c>
      <c r="C32" s="16">
        <f t="shared" si="0"/>
        <v>72.821089999999998</v>
      </c>
      <c r="D32" s="16">
        <v>58.435733999999997</v>
      </c>
      <c r="E32" s="16">
        <v>13.108976</v>
      </c>
      <c r="F32" s="16">
        <v>1.2763800000000001</v>
      </c>
      <c r="G32" s="17">
        <v>0</v>
      </c>
    </row>
    <row r="33" spans="1:7" ht="30" x14ac:dyDescent="0.25">
      <c r="A33" s="18">
        <f t="shared" si="2"/>
        <v>1.2400000000000002</v>
      </c>
      <c r="B33" s="15" t="s">
        <v>37</v>
      </c>
      <c r="C33" s="16">
        <f t="shared" si="0"/>
        <v>405.58772200000004</v>
      </c>
      <c r="D33" s="16">
        <v>312.72225300000002</v>
      </c>
      <c r="E33" s="16">
        <v>79.293469000000002</v>
      </c>
      <c r="F33" s="16">
        <v>13.571999999999999</v>
      </c>
      <c r="G33" s="17">
        <v>0</v>
      </c>
    </row>
    <row r="34" spans="1:7" ht="30" x14ac:dyDescent="0.25">
      <c r="A34" s="18">
        <f t="shared" si="2"/>
        <v>1.2500000000000002</v>
      </c>
      <c r="B34" s="15" t="s">
        <v>38</v>
      </c>
      <c r="C34" s="16">
        <f t="shared" si="0"/>
        <v>873.21286299999997</v>
      </c>
      <c r="D34" s="16">
        <v>656.26577699999996</v>
      </c>
      <c r="E34" s="16">
        <v>162.836367</v>
      </c>
      <c r="F34" s="16">
        <v>54.110718999999996</v>
      </c>
      <c r="G34" s="17">
        <v>0</v>
      </c>
    </row>
    <row r="35" spans="1:7" x14ac:dyDescent="0.25">
      <c r="A35" s="18">
        <f t="shared" si="2"/>
        <v>1.2600000000000002</v>
      </c>
      <c r="B35" s="15" t="s">
        <v>39</v>
      </c>
      <c r="C35" s="16">
        <f t="shared" si="0"/>
        <v>846.68552599999998</v>
      </c>
      <c r="D35" s="16">
        <v>478.86787199999998</v>
      </c>
      <c r="E35" s="16">
        <v>121.496182</v>
      </c>
      <c r="F35" s="16">
        <v>246.321472</v>
      </c>
      <c r="G35" s="17">
        <v>0</v>
      </c>
    </row>
    <row r="36" spans="1:7" ht="30" x14ac:dyDescent="0.25">
      <c r="A36" s="18">
        <f t="shared" si="2"/>
        <v>1.2700000000000002</v>
      </c>
      <c r="B36" s="15" t="s">
        <v>40</v>
      </c>
      <c r="C36" s="16">
        <f t="shared" si="0"/>
        <v>539.05399999999997</v>
      </c>
      <c r="D36" s="16">
        <v>0</v>
      </c>
      <c r="E36" s="16">
        <v>0</v>
      </c>
      <c r="F36" s="16">
        <v>539.05399999999997</v>
      </c>
      <c r="G36" s="17">
        <v>0</v>
      </c>
    </row>
    <row r="37" spans="1:7" ht="30" x14ac:dyDescent="0.25">
      <c r="A37" s="18">
        <f t="shared" si="2"/>
        <v>1.2800000000000002</v>
      </c>
      <c r="B37" s="15" t="s">
        <v>41</v>
      </c>
      <c r="C37" s="16">
        <f t="shared" si="0"/>
        <v>64.778000000000006</v>
      </c>
      <c r="D37" s="16">
        <v>0</v>
      </c>
      <c r="E37" s="16">
        <v>0</v>
      </c>
      <c r="F37" s="16">
        <v>64.778000000000006</v>
      </c>
      <c r="G37" s="17">
        <v>0</v>
      </c>
    </row>
    <row r="38" spans="1:7" ht="30" x14ac:dyDescent="0.25">
      <c r="A38" s="18">
        <f t="shared" si="2"/>
        <v>1.2900000000000003</v>
      </c>
      <c r="B38" s="15" t="s">
        <v>42</v>
      </c>
      <c r="C38" s="16">
        <f t="shared" si="0"/>
        <v>53.302</v>
      </c>
      <c r="D38" s="16">
        <v>0</v>
      </c>
      <c r="E38" s="16">
        <v>0</v>
      </c>
      <c r="F38" s="16">
        <v>53.302</v>
      </c>
      <c r="G38" s="17">
        <v>0</v>
      </c>
    </row>
    <row r="39" spans="1:7" ht="30" x14ac:dyDescent="0.25">
      <c r="A39" s="18">
        <f t="shared" si="2"/>
        <v>1.3000000000000003</v>
      </c>
      <c r="B39" s="15" t="s">
        <v>43</v>
      </c>
      <c r="C39" s="16">
        <f t="shared" si="0"/>
        <v>108.032</v>
      </c>
      <c r="D39" s="16">
        <v>0</v>
      </c>
      <c r="E39" s="16">
        <v>0</v>
      </c>
      <c r="F39" s="16">
        <v>108.032</v>
      </c>
      <c r="G39" s="17">
        <v>0</v>
      </c>
    </row>
    <row r="40" spans="1:7" ht="30" x14ac:dyDescent="0.25">
      <c r="A40" s="18">
        <f t="shared" si="2"/>
        <v>1.3100000000000003</v>
      </c>
      <c r="B40" s="15" t="s">
        <v>44</v>
      </c>
      <c r="C40" s="16">
        <f t="shared" si="0"/>
        <v>64.697999999999993</v>
      </c>
      <c r="D40" s="16">
        <v>0</v>
      </c>
      <c r="E40" s="16">
        <v>0</v>
      </c>
      <c r="F40" s="16">
        <v>64.697999999999993</v>
      </c>
      <c r="G40" s="17">
        <v>0</v>
      </c>
    </row>
    <row r="41" spans="1:7" ht="30" x14ac:dyDescent="0.25">
      <c r="A41" s="18">
        <f t="shared" si="2"/>
        <v>1.3200000000000003</v>
      </c>
      <c r="B41" s="15" t="s">
        <v>45</v>
      </c>
      <c r="C41" s="16">
        <f t="shared" si="0"/>
        <v>5.476</v>
      </c>
      <c r="D41" s="16">
        <v>0</v>
      </c>
      <c r="E41" s="16">
        <v>0</v>
      </c>
      <c r="F41" s="16">
        <v>5.476</v>
      </c>
      <c r="G41" s="17">
        <v>0</v>
      </c>
    </row>
    <row r="42" spans="1:7" ht="30" x14ac:dyDescent="0.25">
      <c r="A42" s="18">
        <f t="shared" si="2"/>
        <v>1.3300000000000003</v>
      </c>
      <c r="B42" s="15" t="s">
        <v>46</v>
      </c>
      <c r="C42" s="16">
        <f t="shared" si="0"/>
        <v>0</v>
      </c>
      <c r="D42" s="16">
        <v>0</v>
      </c>
      <c r="E42" s="16">
        <v>0</v>
      </c>
      <c r="F42" s="16">
        <v>0</v>
      </c>
      <c r="G42" s="17">
        <v>0</v>
      </c>
    </row>
    <row r="43" spans="1:7" ht="30" x14ac:dyDescent="0.25">
      <c r="A43" s="18">
        <f t="shared" si="2"/>
        <v>1.3400000000000003</v>
      </c>
      <c r="B43" s="15" t="s">
        <v>47</v>
      </c>
      <c r="C43" s="16">
        <f t="shared" si="0"/>
        <v>0</v>
      </c>
      <c r="D43" s="16">
        <v>0</v>
      </c>
      <c r="E43" s="16">
        <v>0</v>
      </c>
      <c r="F43" s="16">
        <v>0</v>
      </c>
      <c r="G43" s="17">
        <v>0</v>
      </c>
    </row>
    <row r="44" spans="1:7" ht="30" x14ac:dyDescent="0.25">
      <c r="A44" s="18">
        <f t="shared" si="2"/>
        <v>1.3500000000000003</v>
      </c>
      <c r="B44" s="15" t="s">
        <v>48</v>
      </c>
      <c r="C44" s="16">
        <f t="shared" si="0"/>
        <v>0</v>
      </c>
      <c r="D44" s="16">
        <v>0</v>
      </c>
      <c r="E44" s="16">
        <v>0</v>
      </c>
      <c r="F44" s="16">
        <v>0</v>
      </c>
      <c r="G44" s="17">
        <v>0</v>
      </c>
    </row>
    <row r="45" spans="1:7" ht="30" x14ac:dyDescent="0.25">
      <c r="A45" s="18">
        <f t="shared" si="2"/>
        <v>1.3600000000000003</v>
      </c>
      <c r="B45" s="15" t="s">
        <v>49</v>
      </c>
      <c r="C45" s="16">
        <f t="shared" si="0"/>
        <v>0</v>
      </c>
      <c r="D45" s="16">
        <v>0</v>
      </c>
      <c r="E45" s="16">
        <v>0</v>
      </c>
      <c r="F45" s="16">
        <v>0</v>
      </c>
      <c r="G45" s="17">
        <v>0</v>
      </c>
    </row>
    <row r="46" spans="1:7" ht="30" x14ac:dyDescent="0.25">
      <c r="A46" s="18">
        <f t="shared" si="2"/>
        <v>1.3700000000000003</v>
      </c>
      <c r="B46" s="15" t="s">
        <v>50</v>
      </c>
      <c r="C46" s="16">
        <f t="shared" si="0"/>
        <v>0</v>
      </c>
      <c r="D46" s="16">
        <v>0</v>
      </c>
      <c r="E46" s="16">
        <v>0</v>
      </c>
      <c r="F46" s="16">
        <v>0</v>
      </c>
      <c r="G46" s="17">
        <v>0</v>
      </c>
    </row>
    <row r="47" spans="1:7" ht="30" x14ac:dyDescent="0.25">
      <c r="A47" s="18">
        <f t="shared" si="2"/>
        <v>1.3800000000000003</v>
      </c>
      <c r="B47" s="15" t="s">
        <v>51</v>
      </c>
      <c r="C47" s="16">
        <f t="shared" si="0"/>
        <v>0</v>
      </c>
      <c r="D47" s="16">
        <v>0</v>
      </c>
      <c r="E47" s="16">
        <v>0</v>
      </c>
      <c r="F47" s="16">
        <v>0</v>
      </c>
      <c r="G47" s="17">
        <v>0</v>
      </c>
    </row>
    <row r="48" spans="1:7" ht="30" x14ac:dyDescent="0.25">
      <c r="A48" s="18">
        <f t="shared" si="2"/>
        <v>1.3900000000000003</v>
      </c>
      <c r="B48" s="15" t="s">
        <v>52</v>
      </c>
      <c r="C48" s="16">
        <f t="shared" si="0"/>
        <v>2225.515774</v>
      </c>
      <c r="D48" s="16">
        <v>1282.0751129999999</v>
      </c>
      <c r="E48" s="16">
        <v>323.64013799999998</v>
      </c>
      <c r="F48" s="16">
        <v>619.800523</v>
      </c>
      <c r="G48" s="17">
        <v>0</v>
      </c>
    </row>
    <row r="49" spans="1:7" ht="34.5" customHeight="1" x14ac:dyDescent="0.25">
      <c r="A49" s="18">
        <f t="shared" si="2"/>
        <v>1.4000000000000004</v>
      </c>
      <c r="B49" s="15" t="s">
        <v>53</v>
      </c>
      <c r="C49" s="16">
        <f t="shared" si="0"/>
        <v>2038.8088974999998</v>
      </c>
      <c r="D49" s="16">
        <v>1271.4225719999999</v>
      </c>
      <c r="E49" s="16">
        <v>317.77770099999998</v>
      </c>
      <c r="F49" s="16">
        <v>449.60862449999996</v>
      </c>
      <c r="G49" s="17">
        <v>0</v>
      </c>
    </row>
    <row r="50" spans="1:7" x14ac:dyDescent="0.25">
      <c r="A50" s="18">
        <f t="shared" si="2"/>
        <v>1.4100000000000004</v>
      </c>
      <c r="B50" s="15" t="s">
        <v>54</v>
      </c>
      <c r="C50" s="16">
        <f t="shared" si="0"/>
        <v>1157.4861540500001</v>
      </c>
      <c r="D50" s="16">
        <v>893.746171</v>
      </c>
      <c r="E50" s="16">
        <v>223.82373000000001</v>
      </c>
      <c r="F50" s="16">
        <v>39.916253050000002</v>
      </c>
      <c r="G50" s="17">
        <v>0</v>
      </c>
    </row>
    <row r="51" spans="1:7" ht="30" x14ac:dyDescent="0.25">
      <c r="A51" s="18">
        <f t="shared" si="2"/>
        <v>1.4200000000000004</v>
      </c>
      <c r="B51" s="15" t="s">
        <v>55</v>
      </c>
      <c r="C51" s="16">
        <f t="shared" si="0"/>
        <v>1308.8020823999998</v>
      </c>
      <c r="D51" s="16">
        <v>582.60102899999993</v>
      </c>
      <c r="E51" s="16">
        <v>145.18678299999999</v>
      </c>
      <c r="F51" s="16">
        <v>581.01427039999987</v>
      </c>
      <c r="G51" s="17">
        <v>0</v>
      </c>
    </row>
    <row r="52" spans="1:7" ht="30" x14ac:dyDescent="0.25">
      <c r="A52" s="18">
        <f t="shared" si="2"/>
        <v>1.4300000000000004</v>
      </c>
      <c r="B52" s="15" t="s">
        <v>56</v>
      </c>
      <c r="C52" s="16">
        <f t="shared" si="0"/>
        <v>16.899999999999999</v>
      </c>
      <c r="D52" s="16">
        <v>0</v>
      </c>
      <c r="E52" s="16">
        <v>0</v>
      </c>
      <c r="F52" s="16">
        <v>16.899999999999999</v>
      </c>
      <c r="G52" s="17">
        <v>0</v>
      </c>
    </row>
    <row r="53" spans="1:7" ht="30" x14ac:dyDescent="0.25">
      <c r="A53" s="18">
        <f t="shared" si="2"/>
        <v>1.4400000000000004</v>
      </c>
      <c r="B53" s="15" t="s">
        <v>57</v>
      </c>
      <c r="C53" s="16">
        <f t="shared" si="0"/>
        <v>1560.9737150599999</v>
      </c>
      <c r="D53" s="16">
        <v>985.45220200000006</v>
      </c>
      <c r="E53" s="16">
        <v>248.78527</v>
      </c>
      <c r="F53" s="16">
        <v>326.73624305999999</v>
      </c>
      <c r="G53" s="17">
        <v>0</v>
      </c>
    </row>
    <row r="54" spans="1:7" ht="30" x14ac:dyDescent="0.25">
      <c r="A54" s="18">
        <f t="shared" si="2"/>
        <v>1.4500000000000004</v>
      </c>
      <c r="B54" s="15" t="s">
        <v>58</v>
      </c>
      <c r="C54" s="16">
        <f t="shared" si="0"/>
        <v>55234.532799999994</v>
      </c>
      <c r="D54" s="16">
        <v>0</v>
      </c>
      <c r="E54" s="16">
        <v>0</v>
      </c>
      <c r="F54" s="16">
        <v>55234.532799999994</v>
      </c>
      <c r="G54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14</vt:lpstr>
      <vt:lpstr>'14'!Заголовки_для_печати</vt:lpstr>
      <vt:lpstr>'14'!Область_печати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2023-03-27T11:16:11Z</cp:lastPrinted>
  <dcterms:created xsi:type="dcterms:W3CDTF">2022-10-12T11:57:47Z</dcterms:created>
  <dcterms:modified xsi:type="dcterms:W3CDTF">2023-04-11T06:34:24Z</dcterms:modified>
</cp:coreProperties>
</file>