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5B2FC0B6-6482-4701-8D38-9B989FF298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0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'10'!$A$8:$M$27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'10'!$5:$7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'10'!$A$1:$G$27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27" i="1" l="1"/>
  <c r="C26" i="1"/>
  <c r="C25" i="1"/>
  <c r="C24" i="1"/>
  <c r="C23" i="1"/>
  <c r="C22" i="1"/>
  <c r="C21" i="1"/>
  <c r="C20" i="1"/>
  <c r="C19" i="1"/>
  <c r="A19" i="1"/>
  <c r="A20" i="1" s="1"/>
  <c r="A21" i="1" s="1"/>
  <c r="A22" i="1" s="1"/>
  <c r="A23" i="1" s="1"/>
  <c r="A24" i="1" s="1"/>
  <c r="A25" i="1" s="1"/>
  <c r="A26" i="1" s="1"/>
  <c r="A27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  <c r="C8" i="1" l="1"/>
</calcChain>
</file>

<file path=xl/sharedStrings.xml><?xml version="1.0" encoding="utf-8"?>
<sst xmlns="http://schemas.openxmlformats.org/spreadsheetml/2006/main" count="33" uniqueCount="33">
  <si>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</si>
  <si>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</si>
  <si>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</si>
  <si>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</si>
  <si>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</si>
  <si>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</si>
  <si>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</si>
  <si>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</si>
  <si>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</si>
  <si>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</si>
  <si>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</si>
  <si>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ЯБИК умумтаьлим мактаб куриш, реконструкция килиш (кедитор карздолик) 2022 йил</t>
  </si>
  <si>
    <t>млн.сўм</t>
  </si>
  <si>
    <t>нинг</t>
  </si>
  <si>
    <t>ЯБИК умумтаьлим мактаб куриш, реконструкция килиш (келгуси йил лойиха учун) 2022 йил</t>
  </si>
  <si>
    <t>ЯБИК Наманган ш Маърифат МФЙ 38-сонли мактабни реконструкция килиш 2023 йил</t>
  </si>
  <si>
    <t>ЯБИК Давлатобод т Куйи Ровустон МФЙ 90-сонли мактабни реконструкция килиш 2023 йил</t>
  </si>
  <si>
    <t>ЯБИК Янги Наманган т Атанган Гузар МФЙ 71-сонли мактабни реконструкция килиш 2023 йил</t>
  </si>
  <si>
    <t>ЯБИК Косонсой т Узбекистон МФЙ 51-сонли мактабни реконструкция килиш 2023 йил</t>
  </si>
  <si>
    <t>ЯБИК Наманган т Саховат МФЙ 30-сонли мактабни реконструкция килиш 2023 йил</t>
  </si>
  <si>
    <t>ЯБИК Норин т Тошлок МФЙ 20-сонли мактабни реконструкция килиш 2023 йил</t>
  </si>
  <si>
    <t>ЯБИК Поп т Уйгурсой МФЙ 2-сонли мактабни реконструкция килиш 2023 йил</t>
  </si>
  <si>
    <t>ЯБИК Поп т Миробод МФЙ 52-сонли мактабни реконструкия килиш 2023 йил</t>
  </si>
  <si>
    <t>ЯБИК Туракургон т Еттикон МФЙ 4-сонли мактабни реконструкция килиш 2023 йил</t>
  </si>
  <si>
    <t>ЯБИК Туракургон т Кумидон МФЙ 51-сонли мактабни реконструкция килиш 2023 йил</t>
  </si>
  <si>
    <t>ЯБИК Уйчи т Соку МФЙ 39-сонли мактабни реконструкция килиш 2023 йил</t>
  </si>
  <si>
    <t>ЯБИК Чорток т Сой-сой МФЙ 23-сонли мактабни реконструкция килиш 2023 йил</t>
  </si>
  <si>
    <t>ЯБИК Чуст т Машхид МФЙ 68-сонли мактабни реконструкция килиш 2023 йил</t>
  </si>
  <si>
    <t>ЯБИК Чуст т Гузар МФЙ 51-сонли мактабни реконструкция килиш 2023 йил</t>
  </si>
  <si>
    <t>ЯБИК Косонсой т Бустон МФЙ 31-сонли мактаб филиалини реконструкция килиш 2023 йил</t>
  </si>
  <si>
    <t>ЯБИК Янгикургон т Салмон МФЙ 41-сонли мактабни реконструкция килиш 2023 йил</t>
  </si>
  <si>
    <t>2023 йил I-чорак ижроси юзасидан ўз тасарруфидаги бюджет ташкилотлари кесимида ажратилган маблағлар тўғрисида</t>
  </si>
  <si>
    <t>Вилоят спортни ривожлантириш бош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</si>
</sst>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7"/>
  <sheetViews>
    <sheetView tabSelected="1" view="pageBreakPreview" topLeftCell="A10" zoomScale="70" zoomScaleNormal="100" zoomScaleSheetLayoutView="70" workbookViewId="0">
      <selection activeCell="D10" sqref="D10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2" t="str">
        <f>CONCATENATE(I2,J2," ",I3)</f>
        <v>Вилоят спортни ривожлантириш бош бошқармасининг 2023 йил I-чорак ижроси юзасидан ўз тасарруфидаги бюджет ташкилотлари кесимида ажратилган маблағлар тўғрисида</v>
      </c>
      <c r="B2" s="22"/>
      <c r="C2" s="22"/>
      <c r="D2" s="22"/>
      <c r="E2" s="22"/>
      <c r="F2" s="22"/>
      <c r="G2" s="22"/>
      <c r="I2" s="20" t="s">
        <v>32</v>
      </c>
      <c r="J2" s="1" t="s">
        <v>13</v>
      </c>
    </row>
    <row r="3" spans="1:13" ht="21" customHeight="1" x14ac:dyDescent="0.3">
      <c r="A3" s="23" t="s">
        <v>0</v>
      </c>
      <c r="B3" s="23"/>
      <c r="C3" s="23"/>
      <c r="D3" s="23"/>
      <c r="E3" s="23"/>
      <c r="F3" s="23"/>
      <c r="G3" s="23"/>
      <c r="I3" s="1" t="s">
        <v>31</v>
      </c>
    </row>
    <row r="4" spans="1:13" ht="15.75" thickBot="1" x14ac:dyDescent="0.3">
      <c r="G4" s="4" t="s">
        <v>12</v>
      </c>
    </row>
    <row r="5" spans="1:13" ht="31.5" customHeight="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30"/>
    </row>
    <row r="6" spans="1:13" ht="15.75" x14ac:dyDescent="0.25">
      <c r="A6" s="25"/>
      <c r="B6" s="28"/>
      <c r="C6" s="28" t="s">
        <v>4</v>
      </c>
      <c r="D6" s="28" t="s">
        <v>5</v>
      </c>
      <c r="E6" s="28"/>
      <c r="F6" s="28"/>
      <c r="G6" s="31"/>
    </row>
    <row r="7" spans="1:13" ht="134.25" customHeight="1" thickBot="1" x14ac:dyDescent="0.3">
      <c r="A7" s="26"/>
      <c r="B7" s="29"/>
      <c r="C7" s="29"/>
      <c r="D7" s="19" t="s">
        <v>6</v>
      </c>
      <c r="E7" s="19" t="s">
        <v>7</v>
      </c>
      <c r="F7" s="19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Вилоят спортни ривожлантириш бош бошқармаси</v>
      </c>
      <c r="C8" s="8">
        <f>SUM(C10:C27)</f>
        <v>20207.950873270001</v>
      </c>
      <c r="D8" s="8">
        <f>SUM(D10:D27)</f>
        <v>12426.075479000001</v>
      </c>
      <c r="E8" s="8">
        <f>SUM(E10:E27)</f>
        <v>3024.376303</v>
      </c>
      <c r="F8" s="8">
        <f>SUM(F10:F27)</f>
        <v>4757.4990912699996</v>
      </c>
      <c r="G8" s="21">
        <f>SUM(G10:G27)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11</v>
      </c>
      <c r="C10" s="16">
        <f>SUM(D10:G10)</f>
        <v>5783.4466917999998</v>
      </c>
      <c r="D10" s="16">
        <v>3010.757736</v>
      </c>
      <c r="E10" s="16">
        <v>727.63376700000003</v>
      </c>
      <c r="F10" s="16">
        <v>2045.0551888</v>
      </c>
      <c r="G10" s="17">
        <v>0</v>
      </c>
    </row>
    <row r="11" spans="1:13" ht="45" x14ac:dyDescent="0.25">
      <c r="A11" s="14">
        <f>+A10+0.1</f>
        <v>1.2000000000000002</v>
      </c>
      <c r="B11" s="15" t="s">
        <v>14</v>
      </c>
      <c r="C11" s="16">
        <f t="shared" ref="C11:C27" si="0">SUM(D11:G11)</f>
        <v>1460.1088735700002</v>
      </c>
      <c r="D11" s="16">
        <v>1077.239943</v>
      </c>
      <c r="E11" s="16">
        <v>262.81969500000002</v>
      </c>
      <c r="F11" s="16">
        <v>120.04923556999999</v>
      </c>
      <c r="G11" s="17">
        <v>0</v>
      </c>
    </row>
    <row r="12" spans="1:13" ht="30" x14ac:dyDescent="0.25">
      <c r="A12" s="14">
        <f t="shared" ref="A12:A18" si="1">+A11+0.1</f>
        <v>1.3000000000000003</v>
      </c>
      <c r="B12" s="15" t="s">
        <v>15</v>
      </c>
      <c r="C12" s="16">
        <f t="shared" si="0"/>
        <v>2632.3121674999998</v>
      </c>
      <c r="D12" s="16">
        <v>1973.523856</v>
      </c>
      <c r="E12" s="16">
        <v>484.46078999999997</v>
      </c>
      <c r="F12" s="16">
        <v>174.32752149999999</v>
      </c>
      <c r="G12" s="17">
        <v>0</v>
      </c>
    </row>
    <row r="13" spans="1:13" ht="45" x14ac:dyDescent="0.25">
      <c r="A13" s="14">
        <f t="shared" si="1"/>
        <v>1.4000000000000004</v>
      </c>
      <c r="B13" s="15" t="s">
        <v>16</v>
      </c>
      <c r="C13" s="16">
        <f t="shared" si="0"/>
        <v>211.020128</v>
      </c>
      <c r="D13" s="16">
        <v>0</v>
      </c>
      <c r="E13" s="16">
        <v>0</v>
      </c>
      <c r="F13" s="16">
        <v>211.020128</v>
      </c>
      <c r="G13" s="17">
        <v>0</v>
      </c>
    </row>
    <row r="14" spans="1:13" ht="45" x14ac:dyDescent="0.25">
      <c r="A14" s="14">
        <f t="shared" si="1"/>
        <v>1.5000000000000004</v>
      </c>
      <c r="B14" s="15" t="s">
        <v>17</v>
      </c>
      <c r="C14" s="16">
        <f t="shared" si="0"/>
        <v>145.39000000000001</v>
      </c>
      <c r="D14" s="16">
        <v>101.953</v>
      </c>
      <c r="E14" s="16">
        <v>12.096</v>
      </c>
      <c r="F14" s="16">
        <v>31.341000000000001</v>
      </c>
      <c r="G14" s="17">
        <v>0</v>
      </c>
    </row>
    <row r="15" spans="1:13" ht="30" x14ac:dyDescent="0.25">
      <c r="A15" s="14">
        <f t="shared" si="1"/>
        <v>1.6000000000000005</v>
      </c>
      <c r="B15" s="15" t="s">
        <v>18</v>
      </c>
      <c r="C15" s="16">
        <f t="shared" si="0"/>
        <v>42.592607999999998</v>
      </c>
      <c r="D15" s="16">
        <v>37.917507000000001</v>
      </c>
      <c r="E15" s="16">
        <v>4.5501009999999997</v>
      </c>
      <c r="F15" s="16">
        <v>0.125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19</v>
      </c>
      <c r="C16" s="16">
        <f t="shared" si="0"/>
        <v>229.15023599999998</v>
      </c>
      <c r="D16" s="16">
        <v>188.66867499999998</v>
      </c>
      <c r="E16" s="16">
        <v>18.993561000000003</v>
      </c>
      <c r="F16" s="16">
        <v>21.488</v>
      </c>
      <c r="G16" s="17">
        <v>0</v>
      </c>
    </row>
    <row r="17" spans="1:7" ht="30" x14ac:dyDescent="0.25">
      <c r="A17" s="14">
        <f t="shared" si="1"/>
        <v>1.8000000000000007</v>
      </c>
      <c r="B17" s="15" t="s">
        <v>20</v>
      </c>
      <c r="C17" s="16">
        <f t="shared" si="0"/>
        <v>0</v>
      </c>
      <c r="D17" s="16">
        <v>0</v>
      </c>
      <c r="E17" s="16">
        <v>0</v>
      </c>
      <c r="F17" s="16">
        <v>0</v>
      </c>
      <c r="G17" s="17">
        <v>0</v>
      </c>
    </row>
    <row r="18" spans="1:7" ht="30" x14ac:dyDescent="0.25">
      <c r="A18" s="14">
        <f t="shared" si="1"/>
        <v>1.9000000000000008</v>
      </c>
      <c r="B18" s="15" t="s">
        <v>21</v>
      </c>
      <c r="C18" s="16">
        <f t="shared" si="0"/>
        <v>0</v>
      </c>
      <c r="D18" s="16">
        <v>0</v>
      </c>
      <c r="E18" s="16">
        <v>0</v>
      </c>
      <c r="F18" s="16">
        <v>0</v>
      </c>
      <c r="G18" s="17">
        <v>0</v>
      </c>
    </row>
    <row r="19" spans="1:7" ht="30" x14ac:dyDescent="0.25">
      <c r="A19" s="18">
        <f>+A10+0</f>
        <v>1.1000000000000001</v>
      </c>
      <c r="B19" s="15" t="s">
        <v>22</v>
      </c>
      <c r="C19" s="16">
        <f t="shared" si="0"/>
        <v>0</v>
      </c>
      <c r="D19" s="16">
        <v>0</v>
      </c>
      <c r="E19" s="16">
        <v>0</v>
      </c>
      <c r="F19" s="16">
        <v>0</v>
      </c>
      <c r="G19" s="17">
        <v>0</v>
      </c>
    </row>
    <row r="20" spans="1:7" ht="30" x14ac:dyDescent="0.25">
      <c r="A20" s="18">
        <f>+A19+0.01</f>
        <v>1.1100000000000001</v>
      </c>
      <c r="B20" s="15" t="s">
        <v>23</v>
      </c>
      <c r="C20" s="16">
        <f t="shared" si="0"/>
        <v>0</v>
      </c>
      <c r="D20" s="16">
        <v>0</v>
      </c>
      <c r="E20" s="16">
        <v>0</v>
      </c>
      <c r="F20" s="16">
        <v>0</v>
      </c>
      <c r="G20" s="17">
        <v>0</v>
      </c>
    </row>
    <row r="21" spans="1:7" ht="30" x14ac:dyDescent="0.25">
      <c r="A21" s="18">
        <f t="shared" ref="A21:A27" si="2">+A20+0.01</f>
        <v>1.1200000000000001</v>
      </c>
      <c r="B21" s="15" t="s">
        <v>24</v>
      </c>
      <c r="C21" s="16">
        <f t="shared" si="0"/>
        <v>787.91730400000006</v>
      </c>
      <c r="D21" s="16">
        <v>611.46396100000004</v>
      </c>
      <c r="E21" s="16">
        <v>167.463683</v>
      </c>
      <c r="F21" s="16">
        <v>8.9896600000000007</v>
      </c>
      <c r="G21" s="17">
        <v>0</v>
      </c>
    </row>
    <row r="22" spans="1:7" ht="30" x14ac:dyDescent="0.25">
      <c r="A22" s="18">
        <f t="shared" si="2"/>
        <v>1.1300000000000001</v>
      </c>
      <c r="B22" s="15" t="s">
        <v>25</v>
      </c>
      <c r="C22" s="16">
        <f t="shared" si="0"/>
        <v>2132.9899642</v>
      </c>
      <c r="D22" s="16">
        <v>1457.153804</v>
      </c>
      <c r="E22" s="16">
        <v>361.61524699999995</v>
      </c>
      <c r="F22" s="16">
        <v>314.22091319999998</v>
      </c>
      <c r="G22" s="17">
        <v>0</v>
      </c>
    </row>
    <row r="23" spans="1:7" ht="30" x14ac:dyDescent="0.25">
      <c r="A23" s="18">
        <f t="shared" si="2"/>
        <v>1.1400000000000001</v>
      </c>
      <c r="B23" s="15" t="s">
        <v>26</v>
      </c>
      <c r="C23" s="16">
        <f t="shared" si="0"/>
        <v>2929.1267779999998</v>
      </c>
      <c r="D23" s="16">
        <v>2005.384</v>
      </c>
      <c r="E23" s="16">
        <v>495.488452</v>
      </c>
      <c r="F23" s="16">
        <v>428.25432599999999</v>
      </c>
      <c r="G23" s="17">
        <v>0</v>
      </c>
    </row>
    <row r="24" spans="1:7" ht="30" x14ac:dyDescent="0.25">
      <c r="A24" s="18">
        <f t="shared" si="2"/>
        <v>1.1500000000000001</v>
      </c>
      <c r="B24" s="15" t="s">
        <v>27</v>
      </c>
      <c r="C24" s="16">
        <f t="shared" si="0"/>
        <v>1426.0246511999999</v>
      </c>
      <c r="D24" s="16">
        <v>824.04300000000001</v>
      </c>
      <c r="E24" s="16">
        <v>203.767976</v>
      </c>
      <c r="F24" s="16">
        <v>398.21367520000001</v>
      </c>
      <c r="G24" s="17">
        <v>0</v>
      </c>
    </row>
    <row r="25" spans="1:7" ht="53.25" customHeight="1" x14ac:dyDescent="0.25">
      <c r="A25" s="18">
        <f t="shared" si="2"/>
        <v>1.1600000000000001</v>
      </c>
      <c r="B25" s="15" t="s">
        <v>28</v>
      </c>
      <c r="C25" s="16">
        <f>SUM(D25:G25)</f>
        <v>1819.8482779999999</v>
      </c>
      <c r="D25" s="16">
        <v>1137.9699969999999</v>
      </c>
      <c r="E25" s="16">
        <v>285.487031</v>
      </c>
      <c r="F25" s="16">
        <v>396.39125000000001</v>
      </c>
      <c r="G25" s="17">
        <v>0</v>
      </c>
    </row>
    <row r="26" spans="1:7" ht="45" x14ac:dyDescent="0.25">
      <c r="A26" s="18">
        <f t="shared" si="2"/>
        <v>1.1700000000000002</v>
      </c>
      <c r="B26" s="15" t="s">
        <v>29</v>
      </c>
      <c r="C26" s="16">
        <f t="shared" si="0"/>
        <v>608.02319299999999</v>
      </c>
      <c r="D26" s="16">
        <v>0</v>
      </c>
      <c r="E26" s="16">
        <v>0</v>
      </c>
      <c r="F26" s="16">
        <v>608.02319299999999</v>
      </c>
      <c r="G26" s="17">
        <v>0</v>
      </c>
    </row>
    <row r="27" spans="1:7" ht="30" x14ac:dyDescent="0.25">
      <c r="A27" s="18">
        <f t="shared" si="2"/>
        <v>1.1800000000000002</v>
      </c>
      <c r="B27" s="15" t="s">
        <v>30</v>
      </c>
      <c r="C27" s="16">
        <f t="shared" si="0"/>
        <v>0</v>
      </c>
      <c r="D27" s="16">
        <v>0</v>
      </c>
      <c r="E27" s="16">
        <v>0</v>
      </c>
      <c r="F27" s="16">
        <v>0</v>
      </c>
      <c r="G27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</vt:lpstr>
      <vt:lpstr>'10'!Заголовки_для_печати</vt:lpstr>
      <vt:lpstr>'10'!Область_печати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2023-04-11T06:21:46Z</dcterms:modified>
</cp:coreProperties>
</file>