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'4'!$A$10:$M$57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<sst xmlns="http://schemas.openxmlformats.org/spreadsheetml/2006/main" count="88" uniqueCount="84">
  <si>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</si>
  <si>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</si>
  <si>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</si>
  <si>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</si>
  <si>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</si>
  <si>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</si>
  <si>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</si>
  <si>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</si>
  <si>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</si>
  <si>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</si>
  <si>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</si>
  <si>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</si>
  <si>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Согликни саклаш бошкармаси</t>
  </si>
  <si>
    <t>шундан</t>
  </si>
  <si>
    <t>Наманган вилоят СЭваЖС бошкармаси (Чора тадбирлар)</t>
  </si>
  <si>
    <t>Вилоят юкумли касалликлар шифохонаси (5-25млн)</t>
  </si>
  <si>
    <t>Вилоят СЭО ва ЖС бошкармаси (5-25млн)</t>
  </si>
  <si>
    <t>Вилоят паталогик анатомия бюроси (5-25млн)</t>
  </si>
  <si>
    <t>Вилоят СЭО ва ЖС бошкармаси (6 фоиз)</t>
  </si>
  <si>
    <t>Поп карантин маркази ДУК</t>
  </si>
  <si>
    <t>Республика ШТИМ Наманган филиали (5-25млн)</t>
  </si>
  <si>
    <t>Юкумли касалликлар шифохонаси (Махсус шифохона)</t>
  </si>
  <si>
    <t>Енгил атлетикага ИБУСМ (Чора тадбирлар)</t>
  </si>
  <si>
    <t>Наманган вилоят ихтисослашган болалар стоматология поликлиникаси</t>
  </si>
  <si>
    <t>Республика ШТЁИМ Наманган филиали (скорий)</t>
  </si>
  <si>
    <t>Вил. болалар куп тар.тиббиёт маркази</t>
  </si>
  <si>
    <t>Вилоят куп тармокли тиббиёт маркази</t>
  </si>
  <si>
    <t>Республика шошилнич тез тиббий ёрдам илмий маркази Наманган филиали</t>
  </si>
  <si>
    <t>Вилоят фтизиатрия ва пульмонология маркази</t>
  </si>
  <si>
    <t>Вилоят юкумли касалликлар шифохонаси</t>
  </si>
  <si>
    <t>Вилоят онкология диспансери</t>
  </si>
  <si>
    <t>Вилоят тери касалликлар диспансери</t>
  </si>
  <si>
    <t>Наманган вилоят перинатал маркази</t>
  </si>
  <si>
    <t>Пахталик кул сихатгохи</t>
  </si>
  <si>
    <t>Наманган вилоят куп ТТМ</t>
  </si>
  <si>
    <t>Согликни саклаш бошкармаси (эркин колдик дори)</t>
  </si>
  <si>
    <t>ЯБИК Наманган шахар Юксалиш МФЙ янги болалар шифохонаси куриш 2022 йил</t>
  </si>
  <si>
    <t>ЯБИК Уйчи тумани Шифокор МФЙ тиббиет бирлашмаси (100 уринли терапия) булими реконструкция килиш 2022 йил</t>
  </si>
  <si>
    <t>ЯБИК Туракургон тумани Катагансарой МФЙ 30 сонли КОП реконструкция килиш 2022 йил</t>
  </si>
  <si>
    <t>ЯБИК Туракургон тумани Файзиобод МФЙ 27-сонли КОП реконструкция килиш 2022 йил</t>
  </si>
  <si>
    <t>ЯБИК Чуст тумани ТТБ 400 катновли поликлиника ва 80 уринли болалар булими куриш 2022 йил</t>
  </si>
  <si>
    <t>ЯБИК Косонсой тумани ТТБ 400 катновли поликлиникани реконструкция килиш 2022 йил</t>
  </si>
  <si>
    <t>ЯБИК Туракургон тумани Исвахон МФЙ ТТБ 110 уринли тугрук булимини реконструкция килиш 2022 йил</t>
  </si>
  <si>
    <t>ЯБИК Туракургон тумани Хужанд МФЙ ОШП мукаммал таьмирлаш 2022 йил</t>
  </si>
  <si>
    <t>ЯБИК Туракургон тумани Олчин МФЙ ТТБга карашли ОШП мукаммал таьмирлаш 2022 йил</t>
  </si>
  <si>
    <t>Вилоят она ва бола скрининг маркази</t>
  </si>
  <si>
    <t>Вилоят кон куйиш маркази</t>
  </si>
  <si>
    <t>Наманган вилоят рухий асаб касалликлар шифохонаси</t>
  </si>
  <si>
    <t>Вилоят наркология диспансери</t>
  </si>
  <si>
    <t>Вилоят эндокринология диспансери</t>
  </si>
  <si>
    <t>Вилоят ПРББУИТ болалар уйи</t>
  </si>
  <si>
    <t>Парда-Турсун номли сил касалликлари санаторияси</t>
  </si>
  <si>
    <t>Чорток Болалар сихатгохи</t>
  </si>
  <si>
    <t>Вилоят "Бешкапа" болалар санаторияси</t>
  </si>
  <si>
    <t>Вилоят ОИТС(СПИД) маркази</t>
  </si>
  <si>
    <t>Суд мед экспертиза бюроси</t>
  </si>
  <si>
    <t>Вилоят ССБ Автокорхонаси</t>
  </si>
  <si>
    <t>ВССБ Автокорхонаси ТТЕ хизмати</t>
  </si>
  <si>
    <t>Наманган вилоят Согликни саклаш бошкармаси Стом протез</t>
  </si>
  <si>
    <t>Согликни саклаш бошкармаси АСТТКК ва ЖФО булими</t>
  </si>
  <si>
    <t>Вилоят паталогик анатомия бюроси</t>
  </si>
  <si>
    <t>Вилоят хокимлигининг согликни саклаш бошкармаси</t>
  </si>
  <si>
    <t>ВХССБ Махсус тиббий таъминот базаси</t>
  </si>
  <si>
    <t>Соглом авлод учун жамгармаси Наманган филиали</t>
  </si>
  <si>
    <t>Вилоят кардиология шифохонаси</t>
  </si>
  <si>
    <t>Вилоят болалар силга карши кураш сихатгохи</t>
  </si>
  <si>
    <t>2-Вилоят сил касалликлари шифохонаси</t>
  </si>
  <si>
    <t>Инновацион миллий палата</t>
  </si>
  <si>
    <t>Вилоят давлат санитария эпидемиология назорат маркази (СЭС)</t>
  </si>
  <si>
    <t>Касб-хунар укув маркази при санатории Пахталикул</t>
  </si>
  <si>
    <t>РУТ ва ФХМО ва УИМ Наманган худудий булинмаси</t>
  </si>
  <si>
    <t>Вилоят саломатликни кайта тиклаш шифохонаси (Семашко)</t>
  </si>
  <si>
    <t>Наманган вилояти ахоли репродуктив саломатлик худудий маркази</t>
  </si>
  <si>
    <t>ЯБИК Поп тумани ТТБга карашли МСКТ биноси куриш 2022</t>
  </si>
  <si>
    <t>ЯБИК Учкургон тумани ТТБга карашли МСКТ биноси куриш 2022 й</t>
  </si>
  <si>
    <t>Наманган вилоят КТТМ (перевыполнения)</t>
  </si>
  <si>
    <t>ЯБИК Чуст тумани Гулзор МФЙда 50 катновли кишлок оилавий поликлиника куриш 2022</t>
  </si>
  <si>
    <t>ЯБИК Поп тумани Миришкор МФЙда 50 катновли кишлок оилавий поликлиника куриш 2022</t>
  </si>
  <si>
    <t>Наманган вилоят Согликни саклаш бошкармаси (Бирламчи дори)</t>
  </si>
  <si>
    <t>ЯБИК Эндокринология шифохонасини Травматология ва ортопедия тиббиет марказига мослаштириш 2022 йил</t>
  </si>
  <si>
    <t>Республика тез тиббий ердам маркази Наманган вилояти филиали</t>
  </si>
  <si>
    <t>Наманган вилоят куп тармокли тиббит маркази</t>
  </si>
  <si>
    <t>Наманган вилоят наркология диспансери</t>
  </si>
  <si>
    <t>Вилоят кардиология маркази (Захира жамгармаси)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</si>
</sst>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5"/>
  <sheetViews>
    <sheetView tabSelected="1" view="pageBreakPreview" zoomScale="106" zoomScaleNormal="100" zoomScaleSheetLayoutView="106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</v>
      </c>
      <c r="B10" s="18" t="s">
        <v>12</v>
      </c>
      <c r="C10" s="19">
        <f>SUM(C12:C85)</f>
        <v>669234.67675756989</v>
      </c>
      <c r="D10" s="19">
        <f t="shared" ref="D10:G10" si="0">SUM(D12:D85)</f>
        <v>337267.22902017005</v>
      </c>
      <c r="E10" s="19">
        <f t="shared" si="0"/>
        <v>81829.02772560998</v>
      </c>
      <c r="F10" s="19">
        <f t="shared" si="0"/>
        <v>195489.66801368003</v>
      </c>
      <c r="G10" s="20">
        <f t="shared" si="0"/>
        <v>54648.751998109998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4.0999999999999996</v>
      </c>
      <c r="B12" s="27" t="s">
        <v>14</v>
      </c>
      <c r="C12" s="28">
        <f>SUM(D12:G12)</f>
        <v>491.59272299999998</v>
      </c>
      <c r="D12" s="28">
        <v>0</v>
      </c>
      <c r="E12" s="28">
        <v>0</v>
      </c>
      <c r="F12" s="28">
        <v>491.59272299999998</v>
      </c>
      <c r="G12" s="29">
        <v>0</v>
      </c>
    </row>
    <row r="13" spans="1:13" ht="30" x14ac:dyDescent="0.25">
      <c r="A13" s="26">
        <f>+A12+0.1</f>
        <v>4.1999999999999993</v>
      </c>
      <c r="B13" s="27" t="s">
        <v>15</v>
      </c>
      <c r="C13" s="28">
        <f t="shared" ref="C13:C76" si="1">SUM(D13:G13)</f>
        <v>3955.590025</v>
      </c>
      <c r="D13" s="28">
        <v>3164.4720189999998</v>
      </c>
      <c r="E13" s="28">
        <v>791.11800600000004</v>
      </c>
      <c r="F13" s="28">
        <v>0</v>
      </c>
      <c r="G13" s="29">
        <v>0</v>
      </c>
    </row>
    <row r="14" spans="1:13" ht="30" x14ac:dyDescent="0.25">
      <c r="A14" s="26">
        <f t="shared" ref="A14:A20" si="2">+A13+0.1</f>
        <v>4.2999999999999989</v>
      </c>
      <c r="B14" s="27" t="s">
        <v>16</v>
      </c>
      <c r="C14" s="28">
        <f t="shared" si="1"/>
        <v>451.498536</v>
      </c>
      <c r="D14" s="28">
        <v>361.19882699999999</v>
      </c>
      <c r="E14" s="28">
        <v>90.299709000000007</v>
      </c>
      <c r="F14" s="28">
        <v>0</v>
      </c>
      <c r="G14" s="29">
        <v>0</v>
      </c>
    </row>
    <row r="15" spans="1:13" ht="30" x14ac:dyDescent="0.25">
      <c r="A15" s="26">
        <f t="shared" si="2"/>
        <v>4.3999999999999986</v>
      </c>
      <c r="B15" s="27" t="s">
        <v>17</v>
      </c>
      <c r="C15" s="28">
        <f t="shared" si="1"/>
        <v>118.73420600000001</v>
      </c>
      <c r="D15" s="28">
        <v>94.987365000000011</v>
      </c>
      <c r="E15" s="28">
        <v>23.746841</v>
      </c>
      <c r="F15" s="28">
        <v>0</v>
      </c>
      <c r="G15" s="29">
        <v>0</v>
      </c>
    </row>
    <row r="16" spans="1:13" x14ac:dyDescent="0.25">
      <c r="A16" s="26">
        <f t="shared" si="2"/>
        <v>4.4999999999999982</v>
      </c>
      <c r="B16" s="27" t="s">
        <v>18</v>
      </c>
      <c r="C16" s="28">
        <f t="shared" si="1"/>
        <v>23.643019000000002</v>
      </c>
      <c r="D16" s="28">
        <v>18.914415000000002</v>
      </c>
      <c r="E16" s="28">
        <v>4.7286040000000007</v>
      </c>
      <c r="F16" s="28">
        <v>0</v>
      </c>
      <c r="G16" s="29">
        <v>0</v>
      </c>
    </row>
    <row r="17" spans="1:7" x14ac:dyDescent="0.25">
      <c r="A17" s="26">
        <f t="shared" si="2"/>
        <v>4.5999999999999979</v>
      </c>
      <c r="B17" s="27" t="s">
        <v>19</v>
      </c>
      <c r="C17" s="28">
        <f t="shared" si="1"/>
        <v>73.729668000000004</v>
      </c>
      <c r="D17" s="28">
        <v>58.495134</v>
      </c>
      <c r="E17" s="28">
        <v>15.234534</v>
      </c>
      <c r="F17" s="28">
        <v>0</v>
      </c>
      <c r="G17" s="29">
        <v>0</v>
      </c>
    </row>
    <row r="18" spans="1:7" ht="30" x14ac:dyDescent="0.25">
      <c r="A18" s="26">
        <f t="shared" si="2"/>
        <v>4.6999999999999975</v>
      </c>
      <c r="B18" s="27" t="s">
        <v>20</v>
      </c>
      <c r="C18" s="28">
        <f t="shared" si="1"/>
        <v>38.046004000000003</v>
      </c>
      <c r="D18" s="28">
        <v>30.436803000000001</v>
      </c>
      <c r="E18" s="28">
        <v>7.6092009999999997</v>
      </c>
      <c r="F18" s="28">
        <v>0</v>
      </c>
      <c r="G18" s="29">
        <v>0</v>
      </c>
    </row>
    <row r="19" spans="1:7" ht="30" x14ac:dyDescent="0.25">
      <c r="A19" s="26">
        <f t="shared" si="2"/>
        <v>4.7999999999999972</v>
      </c>
      <c r="B19" s="27" t="s">
        <v>21</v>
      </c>
      <c r="C19" s="28">
        <f t="shared" si="1"/>
        <v>2894.86698484</v>
      </c>
      <c r="D19" s="28">
        <v>0</v>
      </c>
      <c r="E19" s="28">
        <v>0</v>
      </c>
      <c r="F19" s="28">
        <v>2894.86698484</v>
      </c>
      <c r="G19" s="29">
        <v>0</v>
      </c>
    </row>
    <row r="20" spans="1:7" ht="30" x14ac:dyDescent="0.25">
      <c r="A20" s="26">
        <f t="shared" si="2"/>
        <v>4.8999999999999968</v>
      </c>
      <c r="B20" s="27" t="s">
        <v>22</v>
      </c>
      <c r="C20" s="28">
        <f t="shared" si="1"/>
        <v>23.73075</v>
      </c>
      <c r="D20" s="28">
        <v>0</v>
      </c>
      <c r="E20" s="28">
        <v>0</v>
      </c>
      <c r="F20" s="28">
        <v>23.73075</v>
      </c>
      <c r="G20" s="29">
        <v>0</v>
      </c>
    </row>
    <row r="21" spans="1:7" ht="30" x14ac:dyDescent="0.25">
      <c r="A21" s="30">
        <f>+A12+0</f>
        <v>4.0999999999999996</v>
      </c>
      <c r="B21" s="27" t="s">
        <v>23</v>
      </c>
      <c r="C21" s="28">
        <f t="shared" si="1"/>
        <v>5879.8583722499998</v>
      </c>
      <c r="D21" s="28">
        <v>2639.4962270000001</v>
      </c>
      <c r="E21" s="28">
        <v>634.712177</v>
      </c>
      <c r="F21" s="28">
        <v>2605.6499682499998</v>
      </c>
      <c r="G21" s="29">
        <v>0</v>
      </c>
    </row>
    <row r="22" spans="1:7" ht="30" x14ac:dyDescent="0.25">
      <c r="A22" s="30">
        <f>+A21+0.01</f>
        <v>4.1099999999999994</v>
      </c>
      <c r="B22" s="27" t="s">
        <v>24</v>
      </c>
      <c r="C22" s="28">
        <f t="shared" si="1"/>
        <v>63174.911451929998</v>
      </c>
      <c r="D22" s="28">
        <v>40135.925219999997</v>
      </c>
      <c r="E22" s="28">
        <v>10082.95824</v>
      </c>
      <c r="F22" s="28">
        <v>12956.027991930001</v>
      </c>
      <c r="G22" s="29">
        <v>0</v>
      </c>
    </row>
    <row r="23" spans="1:7" x14ac:dyDescent="0.25">
      <c r="A23" s="30">
        <f t="shared" ref="A23:A85" si="3">+A22+0.01</f>
        <v>4.1199999999999992</v>
      </c>
      <c r="B23" s="27" t="s">
        <v>25</v>
      </c>
      <c r="C23" s="28">
        <f t="shared" si="1"/>
        <v>42548.88866905</v>
      </c>
      <c r="D23" s="28">
        <v>22482.944079000001</v>
      </c>
      <c r="E23" s="28">
        <v>5445.3348909999995</v>
      </c>
      <c r="F23" s="28">
        <v>14620.609699049999</v>
      </c>
      <c r="G23" s="29">
        <v>0</v>
      </c>
    </row>
    <row r="24" spans="1:7" x14ac:dyDescent="0.25">
      <c r="A24" s="30">
        <f t="shared" si="3"/>
        <v>4.129999999999999</v>
      </c>
      <c r="B24" s="27" t="s">
        <v>26</v>
      </c>
      <c r="C24" s="28">
        <f t="shared" si="1"/>
        <v>19476.02144488</v>
      </c>
      <c r="D24" s="28">
        <v>12061.121889</v>
      </c>
      <c r="E24" s="28">
        <v>2960.6056610000001</v>
      </c>
      <c r="F24" s="28">
        <v>4454.2938948800002</v>
      </c>
      <c r="G24" s="29">
        <v>0</v>
      </c>
    </row>
    <row r="25" spans="1:7" ht="30" x14ac:dyDescent="0.25">
      <c r="A25" s="30">
        <f t="shared" si="3"/>
        <v>4.1399999999999988</v>
      </c>
      <c r="B25" s="27" t="s">
        <v>27</v>
      </c>
      <c r="C25" s="28">
        <f t="shared" si="1"/>
        <v>98563.190905080002</v>
      </c>
      <c r="D25" s="28">
        <v>62184.066868000002</v>
      </c>
      <c r="E25" s="28">
        <v>15126.125483</v>
      </c>
      <c r="F25" s="28">
        <v>21252.998554080001</v>
      </c>
      <c r="G25" s="29">
        <v>0</v>
      </c>
    </row>
    <row r="26" spans="1:7" ht="30" x14ac:dyDescent="0.25">
      <c r="A26" s="30">
        <f t="shared" si="3"/>
        <v>4.1499999999999986</v>
      </c>
      <c r="B26" s="27" t="s">
        <v>28</v>
      </c>
      <c r="C26" s="28">
        <f t="shared" si="1"/>
        <v>24647.806344429999</v>
      </c>
      <c r="D26" s="28">
        <v>12941.3465</v>
      </c>
      <c r="E26" s="28">
        <v>3136.8725639999998</v>
      </c>
      <c r="F26" s="28">
        <v>8569.5872804299997</v>
      </c>
      <c r="G26" s="29">
        <v>0</v>
      </c>
    </row>
    <row r="27" spans="1:7" x14ac:dyDescent="0.25">
      <c r="A27" s="30">
        <f t="shared" si="3"/>
        <v>4.1599999999999984</v>
      </c>
      <c r="B27" s="27" t="s">
        <v>29</v>
      </c>
      <c r="C27" s="28">
        <f>SUM(D27:G27)</f>
        <v>19593.142342480001</v>
      </c>
      <c r="D27" s="28">
        <v>11334.055541</v>
      </c>
      <c r="E27" s="28">
        <v>2647.6618530000001</v>
      </c>
      <c r="F27" s="28">
        <v>5611.4249484800002</v>
      </c>
      <c r="G27" s="29">
        <v>0</v>
      </c>
    </row>
    <row r="28" spans="1:7" x14ac:dyDescent="0.25">
      <c r="A28" s="30">
        <f t="shared" si="3"/>
        <v>4.1699999999999982</v>
      </c>
      <c r="B28" s="27" t="s">
        <v>30</v>
      </c>
      <c r="C28" s="28">
        <f t="shared" si="1"/>
        <v>18287.212873599998</v>
      </c>
      <c r="D28" s="28">
        <v>9168.0901789999989</v>
      </c>
      <c r="E28" s="28">
        <v>2233.9382559999999</v>
      </c>
      <c r="F28" s="28">
        <v>6885.1844386000002</v>
      </c>
      <c r="G28" s="29">
        <v>0</v>
      </c>
    </row>
    <row r="29" spans="1:7" x14ac:dyDescent="0.25">
      <c r="A29" s="30">
        <f t="shared" si="3"/>
        <v>4.1799999999999979</v>
      </c>
      <c r="B29" s="27" t="s">
        <v>31</v>
      </c>
      <c r="C29" s="28">
        <f t="shared" si="1"/>
        <v>5075.8145171899996</v>
      </c>
      <c r="D29" s="28">
        <v>2807.5181899999998</v>
      </c>
      <c r="E29" s="28">
        <v>680.60715400000004</v>
      </c>
      <c r="F29" s="28">
        <v>1587.68917319</v>
      </c>
      <c r="G29" s="29">
        <v>0</v>
      </c>
    </row>
    <row r="30" spans="1:7" x14ac:dyDescent="0.25">
      <c r="A30" s="30">
        <f t="shared" si="3"/>
        <v>4.1899999999999977</v>
      </c>
      <c r="B30" s="27" t="s">
        <v>32</v>
      </c>
      <c r="C30" s="28">
        <f t="shared" si="1"/>
        <v>33180.792767339997</v>
      </c>
      <c r="D30" s="28">
        <v>21782.378960999999</v>
      </c>
      <c r="E30" s="28">
        <v>5305.7693949999993</v>
      </c>
      <c r="F30" s="28">
        <v>6092.6444113400003</v>
      </c>
      <c r="G30" s="29">
        <v>0</v>
      </c>
    </row>
    <row r="31" spans="1:7" x14ac:dyDescent="0.25">
      <c r="A31" s="30">
        <f t="shared" si="3"/>
        <v>4.1999999999999975</v>
      </c>
      <c r="B31" s="27" t="s">
        <v>33</v>
      </c>
      <c r="C31" s="28">
        <f t="shared" si="1"/>
        <v>18136.906002020001</v>
      </c>
      <c r="D31" s="28">
        <v>8933.319109</v>
      </c>
      <c r="E31" s="28">
        <v>2155.8104084500001</v>
      </c>
      <c r="F31" s="28">
        <v>7047.7764845699994</v>
      </c>
      <c r="G31" s="29">
        <v>0</v>
      </c>
    </row>
    <row r="32" spans="1:7" x14ac:dyDescent="0.25">
      <c r="A32" s="30">
        <f t="shared" si="3"/>
        <v>4.2099999999999973</v>
      </c>
      <c r="B32" s="27" t="s">
        <v>34</v>
      </c>
      <c r="C32" s="28">
        <f t="shared" si="1"/>
        <v>4317.5557149999995</v>
      </c>
      <c r="D32" s="28">
        <v>0</v>
      </c>
      <c r="E32" s="28">
        <v>0</v>
      </c>
      <c r="F32" s="28">
        <v>4317.5557149999995</v>
      </c>
      <c r="G32" s="29">
        <v>0</v>
      </c>
    </row>
    <row r="33" spans="1:7" ht="30" x14ac:dyDescent="0.25">
      <c r="A33" s="30">
        <f t="shared" si="3"/>
        <v>4.2199999999999971</v>
      </c>
      <c r="B33" s="27" t="s">
        <v>35</v>
      </c>
      <c r="C33" s="28">
        <f t="shared" si="1"/>
        <v>318.08499999999998</v>
      </c>
      <c r="D33" s="28">
        <v>0</v>
      </c>
      <c r="E33" s="28">
        <v>0</v>
      </c>
      <c r="F33" s="28">
        <v>318.08499999999998</v>
      </c>
      <c r="G33" s="29">
        <v>0</v>
      </c>
    </row>
    <row r="34" spans="1:7" ht="30" x14ac:dyDescent="0.25">
      <c r="A34" s="30">
        <f t="shared" si="3"/>
        <v>4.2299999999999969</v>
      </c>
      <c r="B34" s="27" t="s">
        <v>36</v>
      </c>
      <c r="C34" s="28">
        <f t="shared" si="1"/>
        <v>10000</v>
      </c>
      <c r="D34" s="28">
        <v>0</v>
      </c>
      <c r="E34" s="28">
        <v>0</v>
      </c>
      <c r="F34" s="28">
        <v>0</v>
      </c>
      <c r="G34" s="29">
        <v>10000</v>
      </c>
    </row>
    <row r="35" spans="1:7" ht="60" x14ac:dyDescent="0.25">
      <c r="A35" s="30">
        <f t="shared" si="3"/>
        <v>4.2399999999999967</v>
      </c>
      <c r="B35" s="27" t="s">
        <v>37</v>
      </c>
      <c r="C35" s="28">
        <f t="shared" si="1"/>
        <v>8999.9999989999997</v>
      </c>
      <c r="D35" s="28">
        <v>0</v>
      </c>
      <c r="E35" s="28">
        <v>0</v>
      </c>
      <c r="F35" s="28">
        <v>0</v>
      </c>
      <c r="G35" s="29">
        <v>8999.9999989999997</v>
      </c>
    </row>
    <row r="36" spans="1:7" ht="45" x14ac:dyDescent="0.25">
      <c r="A36" s="30">
        <f t="shared" si="3"/>
        <v>4.2499999999999964</v>
      </c>
      <c r="B36" s="27" t="s">
        <v>38</v>
      </c>
      <c r="C36" s="28">
        <f t="shared" si="1"/>
        <v>1000</v>
      </c>
      <c r="D36" s="28">
        <v>0</v>
      </c>
      <c r="E36" s="28">
        <v>0</v>
      </c>
      <c r="F36" s="28">
        <v>0</v>
      </c>
      <c r="G36" s="29">
        <v>1000</v>
      </c>
    </row>
    <row r="37" spans="1:7" ht="45" x14ac:dyDescent="0.25">
      <c r="A37" s="30">
        <f t="shared" si="3"/>
        <v>4.2599999999999962</v>
      </c>
      <c r="B37" s="27" t="s">
        <v>39</v>
      </c>
      <c r="C37" s="28">
        <f t="shared" si="1"/>
        <v>2000</v>
      </c>
      <c r="D37" s="28">
        <v>0</v>
      </c>
      <c r="E37" s="28">
        <v>0</v>
      </c>
      <c r="F37" s="28">
        <v>0</v>
      </c>
      <c r="G37" s="29">
        <v>2000</v>
      </c>
    </row>
    <row r="38" spans="1:7" ht="45" x14ac:dyDescent="0.25">
      <c r="A38" s="30">
        <f t="shared" si="3"/>
        <v>4.269999999999996</v>
      </c>
      <c r="B38" s="27" t="s">
        <v>40</v>
      </c>
      <c r="C38" s="28">
        <f t="shared" si="1"/>
        <v>7900</v>
      </c>
      <c r="D38" s="28">
        <v>0</v>
      </c>
      <c r="E38" s="28">
        <v>0</v>
      </c>
      <c r="F38" s="28">
        <v>0</v>
      </c>
      <c r="G38" s="29">
        <v>7900</v>
      </c>
    </row>
    <row r="39" spans="1:7" ht="45" x14ac:dyDescent="0.25">
      <c r="A39" s="30">
        <f t="shared" si="3"/>
        <v>4.2799999999999958</v>
      </c>
      <c r="B39" s="27" t="s">
        <v>41</v>
      </c>
      <c r="C39" s="28">
        <f t="shared" si="1"/>
        <v>9899.9999996399984</v>
      </c>
      <c r="D39" s="28">
        <v>0</v>
      </c>
      <c r="E39" s="28">
        <v>0</v>
      </c>
      <c r="F39" s="28">
        <v>0</v>
      </c>
      <c r="G39" s="29">
        <v>9899.9999996399984</v>
      </c>
    </row>
    <row r="40" spans="1:7" ht="45" x14ac:dyDescent="0.25">
      <c r="A40" s="30">
        <f t="shared" si="3"/>
        <v>4.2899999999999956</v>
      </c>
      <c r="B40" s="27" t="s">
        <v>42</v>
      </c>
      <c r="C40" s="28">
        <f t="shared" si="1"/>
        <v>9482.8240000000005</v>
      </c>
      <c r="D40" s="28">
        <v>0</v>
      </c>
      <c r="E40" s="28">
        <v>0</v>
      </c>
      <c r="F40" s="28">
        <v>0</v>
      </c>
      <c r="G40" s="29">
        <v>9482.8240000000005</v>
      </c>
    </row>
    <row r="41" spans="1:7" ht="30" x14ac:dyDescent="0.25">
      <c r="A41" s="30">
        <f t="shared" si="3"/>
        <v>4.2999999999999954</v>
      </c>
      <c r="B41" s="27" t="s">
        <v>43</v>
      </c>
      <c r="C41" s="28">
        <f t="shared" si="1"/>
        <v>1061.188999</v>
      </c>
      <c r="D41" s="28">
        <v>0</v>
      </c>
      <c r="E41" s="28">
        <v>0</v>
      </c>
      <c r="F41" s="28">
        <v>1061.188999</v>
      </c>
      <c r="G41" s="29">
        <v>0</v>
      </c>
    </row>
    <row r="42" spans="1:7" ht="45" x14ac:dyDescent="0.25">
      <c r="A42" s="30">
        <f t="shared" si="3"/>
        <v>4.3099999999999952</v>
      </c>
      <c r="B42" s="27" t="s">
        <v>44</v>
      </c>
      <c r="C42" s="28">
        <f t="shared" si="1"/>
        <v>1200.1949990000001</v>
      </c>
      <c r="D42" s="28">
        <v>0</v>
      </c>
      <c r="E42" s="28">
        <v>0</v>
      </c>
      <c r="F42" s="28">
        <v>1200.1949990000001</v>
      </c>
      <c r="G42" s="29">
        <v>0</v>
      </c>
    </row>
    <row r="43" spans="1:7" x14ac:dyDescent="0.25">
      <c r="A43" s="30">
        <f t="shared" si="3"/>
        <v>4.319999999999995</v>
      </c>
      <c r="B43" s="27" t="s">
        <v>45</v>
      </c>
      <c r="C43" s="28">
        <f t="shared" si="1"/>
        <v>1449.17551379</v>
      </c>
      <c r="D43" s="28">
        <v>929.78220984000006</v>
      </c>
      <c r="E43" s="28">
        <v>217.76000771</v>
      </c>
      <c r="F43" s="28">
        <v>301.63329623999999</v>
      </c>
      <c r="G43" s="29">
        <v>0</v>
      </c>
    </row>
    <row r="44" spans="1:7" x14ac:dyDescent="0.25">
      <c r="A44" s="30">
        <f t="shared" si="3"/>
        <v>4.3299999999999947</v>
      </c>
      <c r="B44" s="27" t="s">
        <v>46</v>
      </c>
      <c r="C44" s="28">
        <f t="shared" si="1"/>
        <v>3309.4979942000004</v>
      </c>
      <c r="D44" s="28">
        <v>2083.5041660000002</v>
      </c>
      <c r="E44" s="28">
        <v>502.80390600000004</v>
      </c>
      <c r="F44" s="28">
        <v>723.18992220000007</v>
      </c>
      <c r="G44" s="29">
        <v>0</v>
      </c>
    </row>
    <row r="45" spans="1:7" ht="30" x14ac:dyDescent="0.25">
      <c r="A45" s="30">
        <f t="shared" si="3"/>
        <v>4.3399999999999945</v>
      </c>
      <c r="B45" s="27" t="s">
        <v>47</v>
      </c>
      <c r="C45" s="28">
        <f t="shared" si="1"/>
        <v>26074.139481819999</v>
      </c>
      <c r="D45" s="28">
        <v>13818.079741520001</v>
      </c>
      <c r="E45" s="28">
        <v>3359.7297540100003</v>
      </c>
      <c r="F45" s="28">
        <v>8896.3299862900003</v>
      </c>
      <c r="G45" s="29">
        <v>0</v>
      </c>
    </row>
    <row r="46" spans="1:7" x14ac:dyDescent="0.25">
      <c r="A46" s="30">
        <f t="shared" si="3"/>
        <v>4.3499999999999943</v>
      </c>
      <c r="B46" s="27" t="s">
        <v>48</v>
      </c>
      <c r="C46" s="28">
        <f t="shared" si="1"/>
        <v>8430.4333872700008</v>
      </c>
      <c r="D46" s="28">
        <v>4375.9560710000005</v>
      </c>
      <c r="E46" s="28">
        <v>1066.934528</v>
      </c>
      <c r="F46" s="28">
        <v>2987.5427882700001</v>
      </c>
      <c r="G46" s="29">
        <v>0</v>
      </c>
    </row>
    <row r="47" spans="1:7" x14ac:dyDescent="0.25">
      <c r="A47" s="30">
        <f t="shared" si="3"/>
        <v>4.3599999999999941</v>
      </c>
      <c r="B47" s="27" t="s">
        <v>49</v>
      </c>
      <c r="C47" s="28">
        <f t="shared" si="1"/>
        <v>14435.160151239999</v>
      </c>
      <c r="D47" s="28">
        <v>6276.630975</v>
      </c>
      <c r="E47" s="28">
        <v>1525.020906</v>
      </c>
      <c r="F47" s="28">
        <v>6633.5082702399995</v>
      </c>
      <c r="G47" s="29">
        <v>0</v>
      </c>
    </row>
    <row r="48" spans="1:7" x14ac:dyDescent="0.25">
      <c r="A48" s="30">
        <f t="shared" si="3"/>
        <v>4.3699999999999939</v>
      </c>
      <c r="B48" s="27" t="s">
        <v>50</v>
      </c>
      <c r="C48" s="28">
        <f t="shared" si="1"/>
        <v>4517.3013479900001</v>
      </c>
      <c r="D48" s="28">
        <v>2534.9708128100001</v>
      </c>
      <c r="E48" s="28">
        <v>599.80360036000002</v>
      </c>
      <c r="F48" s="28">
        <v>1382.52693482</v>
      </c>
      <c r="G48" s="29">
        <v>0</v>
      </c>
    </row>
    <row r="49" spans="1:7" ht="30" x14ac:dyDescent="0.25">
      <c r="A49" s="30">
        <f t="shared" si="3"/>
        <v>4.3799999999999937</v>
      </c>
      <c r="B49" s="27" t="s">
        <v>51</v>
      </c>
      <c r="C49" s="28">
        <f t="shared" si="1"/>
        <v>10488.140663539998</v>
      </c>
      <c r="D49" s="28">
        <v>6264.5127789999997</v>
      </c>
      <c r="E49" s="28">
        <v>1511.1390470000001</v>
      </c>
      <c r="F49" s="28">
        <v>2712.4888375399996</v>
      </c>
      <c r="G49" s="29">
        <v>0</v>
      </c>
    </row>
    <row r="50" spans="1:7" x14ac:dyDescent="0.25">
      <c r="A50" s="30">
        <f t="shared" si="3"/>
        <v>4.3899999999999935</v>
      </c>
      <c r="B50" s="27" t="s">
        <v>52</v>
      </c>
      <c r="C50" s="28">
        <f t="shared" si="1"/>
        <v>7934.8009272600011</v>
      </c>
      <c r="D50" s="28">
        <v>4357.8583880000006</v>
      </c>
      <c r="E50" s="28">
        <v>1068.526654</v>
      </c>
      <c r="F50" s="28">
        <v>2508.4158852600003</v>
      </c>
      <c r="G50" s="29">
        <v>0</v>
      </c>
    </row>
    <row r="51" spans="1:7" x14ac:dyDescent="0.25">
      <c r="A51" s="30">
        <f t="shared" si="3"/>
        <v>4.3999999999999932</v>
      </c>
      <c r="B51" s="27" t="s">
        <v>53</v>
      </c>
      <c r="C51" s="28">
        <f t="shared" si="1"/>
        <v>2890.7779755000001</v>
      </c>
      <c r="D51" s="28">
        <v>1642.7208289999999</v>
      </c>
      <c r="E51" s="28">
        <v>398.34705200000002</v>
      </c>
      <c r="F51" s="28">
        <v>849.71009449999997</v>
      </c>
      <c r="G51" s="29">
        <v>0</v>
      </c>
    </row>
    <row r="52" spans="1:7" x14ac:dyDescent="0.25">
      <c r="A52" s="30">
        <f t="shared" si="3"/>
        <v>4.409999999999993</v>
      </c>
      <c r="B52" s="27" t="s">
        <v>54</v>
      </c>
      <c r="C52" s="28">
        <f t="shared" si="1"/>
        <v>12788.20051755</v>
      </c>
      <c r="D52" s="28">
        <v>8462.2602699999989</v>
      </c>
      <c r="E52" s="28">
        <v>2029.712023</v>
      </c>
      <c r="F52" s="28">
        <v>2296.2282245500005</v>
      </c>
      <c r="G52" s="29">
        <v>0</v>
      </c>
    </row>
    <row r="53" spans="1:7" x14ac:dyDescent="0.25">
      <c r="A53" s="30">
        <f t="shared" si="3"/>
        <v>4.4199999999999928</v>
      </c>
      <c r="B53" s="27" t="s">
        <v>55</v>
      </c>
      <c r="C53" s="28">
        <f t="shared" si="1"/>
        <v>11413.660530769999</v>
      </c>
      <c r="D53" s="28">
        <v>7178.2721119500002</v>
      </c>
      <c r="E53" s="28">
        <v>1798.0799154199999</v>
      </c>
      <c r="F53" s="28">
        <v>2437.3085034000001</v>
      </c>
      <c r="G53" s="29">
        <v>0</v>
      </c>
    </row>
    <row r="54" spans="1:7" x14ac:dyDescent="0.25">
      <c r="A54" s="30">
        <f t="shared" si="3"/>
        <v>4.4299999999999926</v>
      </c>
      <c r="B54" s="27" t="s">
        <v>56</v>
      </c>
      <c r="C54" s="28">
        <f t="shared" si="1"/>
        <v>3127.2135430199996</v>
      </c>
      <c r="D54" s="28">
        <v>1863.0489460999997</v>
      </c>
      <c r="E54" s="28">
        <v>481.35102878999999</v>
      </c>
      <c r="F54" s="28">
        <v>782.81356813000002</v>
      </c>
      <c r="G54" s="29">
        <v>0</v>
      </c>
    </row>
    <row r="55" spans="1:7" x14ac:dyDescent="0.25">
      <c r="A55" s="30">
        <f t="shared" si="3"/>
        <v>4.4399999999999924</v>
      </c>
      <c r="B55" s="27" t="s">
        <v>57</v>
      </c>
      <c r="C55" s="28">
        <f t="shared" si="1"/>
        <v>40407.394146079998</v>
      </c>
      <c r="D55" s="28">
        <v>27168.171011080001</v>
      </c>
      <c r="E55" s="28">
        <v>7008.6896930000003</v>
      </c>
      <c r="F55" s="28">
        <v>6230.5334419999999</v>
      </c>
      <c r="G55" s="29">
        <v>0</v>
      </c>
    </row>
    <row r="56" spans="1:7" ht="30" x14ac:dyDescent="0.25">
      <c r="A56" s="30">
        <f t="shared" si="3"/>
        <v>4.4499999999999922</v>
      </c>
      <c r="B56" s="27" t="s">
        <v>12</v>
      </c>
      <c r="C56" s="28">
        <f t="shared" si="1"/>
        <v>2507.4298101499999</v>
      </c>
      <c r="D56" s="28">
        <v>1869.0533403800002</v>
      </c>
      <c r="E56" s="28">
        <v>444.48468502999998</v>
      </c>
      <c r="F56" s="28">
        <v>193.89178473999999</v>
      </c>
      <c r="G56" s="29">
        <v>0</v>
      </c>
    </row>
    <row r="57" spans="1:7" ht="30" x14ac:dyDescent="0.25">
      <c r="A57" s="30">
        <f t="shared" si="3"/>
        <v>4.459999999999992</v>
      </c>
      <c r="B57" s="27" t="s">
        <v>58</v>
      </c>
      <c r="C57" s="28">
        <f t="shared" si="1"/>
        <v>200</v>
      </c>
      <c r="D57" s="28">
        <v>0</v>
      </c>
      <c r="E57" s="28">
        <v>0</v>
      </c>
      <c r="F57" s="28">
        <v>200</v>
      </c>
      <c r="G57" s="29">
        <v>0</v>
      </c>
    </row>
    <row r="58" spans="1:7" ht="30" x14ac:dyDescent="0.25">
      <c r="A58" s="30">
        <f t="shared" si="3"/>
        <v>4.4699999999999918</v>
      </c>
      <c r="B58" s="27" t="s">
        <v>59</v>
      </c>
      <c r="C58" s="28">
        <f t="shared" si="1"/>
        <v>147.59378082000001</v>
      </c>
      <c r="D58" s="28">
        <v>118.22664718</v>
      </c>
      <c r="E58" s="28">
        <v>29.367133639999999</v>
      </c>
      <c r="F58" s="28">
        <v>0</v>
      </c>
      <c r="G58" s="29">
        <v>0</v>
      </c>
    </row>
    <row r="59" spans="1:7" x14ac:dyDescent="0.25">
      <c r="A59" s="30">
        <f t="shared" si="3"/>
        <v>4.4799999999999915</v>
      </c>
      <c r="B59" s="27" t="s">
        <v>60</v>
      </c>
      <c r="C59" s="28">
        <f t="shared" si="1"/>
        <v>2220.1879143400001</v>
      </c>
      <c r="D59" s="28">
        <v>1519.9296510000001</v>
      </c>
      <c r="E59" s="28">
        <v>376.73091499999998</v>
      </c>
      <c r="F59" s="28">
        <v>323.52734833999995</v>
      </c>
      <c r="G59" s="29">
        <v>0</v>
      </c>
    </row>
    <row r="60" spans="1:7" ht="30" x14ac:dyDescent="0.25">
      <c r="A60" s="30">
        <f t="shared" si="3"/>
        <v>4.4899999999999913</v>
      </c>
      <c r="B60" s="27" t="s">
        <v>61</v>
      </c>
      <c r="C60" s="28">
        <f t="shared" si="1"/>
        <v>10669.702992300001</v>
      </c>
      <c r="D60" s="28">
        <v>0</v>
      </c>
      <c r="E60" s="28">
        <v>0</v>
      </c>
      <c r="F60" s="28">
        <v>10669.702992300001</v>
      </c>
      <c r="G60" s="29">
        <v>0</v>
      </c>
    </row>
    <row r="61" spans="1:7" x14ac:dyDescent="0.25">
      <c r="A61" s="30">
        <f t="shared" si="3"/>
        <v>4.4999999999999911</v>
      </c>
      <c r="B61" s="27" t="s">
        <v>62</v>
      </c>
      <c r="C61" s="28">
        <f t="shared" si="1"/>
        <v>2588.8367862499999</v>
      </c>
      <c r="D61" s="28">
        <v>1585.411816</v>
      </c>
      <c r="E61" s="28">
        <v>384.06947300000002</v>
      </c>
      <c r="F61" s="28">
        <v>619.35549724999998</v>
      </c>
      <c r="G61" s="29">
        <v>0</v>
      </c>
    </row>
    <row r="62" spans="1:7" ht="30" x14ac:dyDescent="0.25">
      <c r="A62" s="30">
        <f t="shared" si="3"/>
        <v>4.5099999999999909</v>
      </c>
      <c r="B62" s="27" t="s">
        <v>63</v>
      </c>
      <c r="C62" s="28">
        <f t="shared" si="1"/>
        <v>255.75686999999999</v>
      </c>
      <c r="D62" s="28">
        <v>185.49733699999999</v>
      </c>
      <c r="E62" s="28">
        <v>46.374333</v>
      </c>
      <c r="F62" s="28">
        <v>23.885200000000001</v>
      </c>
      <c r="G62" s="29">
        <v>0</v>
      </c>
    </row>
    <row r="63" spans="1:7" x14ac:dyDescent="0.25">
      <c r="A63" s="30">
        <f t="shared" si="3"/>
        <v>4.5199999999999907</v>
      </c>
      <c r="B63" s="27" t="s">
        <v>64</v>
      </c>
      <c r="C63" s="28">
        <f t="shared" si="1"/>
        <v>5250.8776725600001</v>
      </c>
      <c r="D63" s="28">
        <v>2003.4376000000002</v>
      </c>
      <c r="E63" s="28">
        <v>486.90290899999997</v>
      </c>
      <c r="F63" s="28">
        <v>2760.53716356</v>
      </c>
      <c r="G63" s="29">
        <v>0</v>
      </c>
    </row>
    <row r="64" spans="1:7" ht="30" x14ac:dyDescent="0.25">
      <c r="A64" s="30">
        <f t="shared" si="3"/>
        <v>4.5299999999999905</v>
      </c>
      <c r="B64" s="27" t="s">
        <v>65</v>
      </c>
      <c r="C64" s="28">
        <f t="shared" si="1"/>
        <v>8298.14483621</v>
      </c>
      <c r="D64" s="28">
        <v>4251.5552552099998</v>
      </c>
      <c r="E64" s="28">
        <v>992.92554817999996</v>
      </c>
      <c r="F64" s="28">
        <v>3053.6640328200001</v>
      </c>
      <c r="G64" s="29">
        <v>0</v>
      </c>
    </row>
    <row r="65" spans="1:7" x14ac:dyDescent="0.25">
      <c r="A65" s="30">
        <f t="shared" si="3"/>
        <v>4.5399999999999903</v>
      </c>
      <c r="B65" s="27" t="s">
        <v>66</v>
      </c>
      <c r="C65" s="28">
        <f t="shared" si="1"/>
        <v>7311.6745970499996</v>
      </c>
      <c r="D65" s="28">
        <v>3955.9389999999999</v>
      </c>
      <c r="E65" s="28">
        <v>917.97087600000009</v>
      </c>
      <c r="F65" s="28">
        <v>2437.7647210500004</v>
      </c>
      <c r="G65" s="29">
        <v>0</v>
      </c>
    </row>
    <row r="66" spans="1:7" x14ac:dyDescent="0.25">
      <c r="A66" s="30">
        <f t="shared" si="3"/>
        <v>4.5499999999999901</v>
      </c>
      <c r="B66" s="27" t="s">
        <v>67</v>
      </c>
      <c r="C66" s="28">
        <f t="shared" si="1"/>
        <v>204.38809700000002</v>
      </c>
      <c r="D66" s="28">
        <v>160.34821640000001</v>
      </c>
      <c r="E66" s="28">
        <v>36.9577606</v>
      </c>
      <c r="F66" s="28">
        <v>7.0821199999999997</v>
      </c>
      <c r="G66" s="29">
        <v>0</v>
      </c>
    </row>
    <row r="67" spans="1:7" ht="30" x14ac:dyDescent="0.25">
      <c r="A67" s="30">
        <f t="shared" si="3"/>
        <v>4.5599999999999898</v>
      </c>
      <c r="B67" s="27" t="s">
        <v>68</v>
      </c>
      <c r="C67" s="28">
        <f t="shared" si="1"/>
        <v>238.97239999999999</v>
      </c>
      <c r="D67" s="28">
        <v>0</v>
      </c>
      <c r="E67" s="28">
        <v>0</v>
      </c>
      <c r="F67" s="28">
        <v>238.97239999999999</v>
      </c>
      <c r="G67" s="29">
        <v>0</v>
      </c>
    </row>
    <row r="68" spans="1:7" ht="30" x14ac:dyDescent="0.25">
      <c r="A68" s="30">
        <f t="shared" si="3"/>
        <v>4.5699999999999896</v>
      </c>
      <c r="B68" s="27" t="s">
        <v>69</v>
      </c>
      <c r="C68" s="28">
        <f t="shared" si="1"/>
        <v>250.171626</v>
      </c>
      <c r="D68" s="28">
        <v>190.34976600000002</v>
      </c>
      <c r="E68" s="28">
        <v>46.506116999999996</v>
      </c>
      <c r="F68" s="28">
        <v>13.315743000000001</v>
      </c>
      <c r="G68" s="29">
        <v>0</v>
      </c>
    </row>
    <row r="69" spans="1:7" ht="30" x14ac:dyDescent="0.25">
      <c r="A69" s="30">
        <f t="shared" si="3"/>
        <v>4.5799999999999894</v>
      </c>
      <c r="B69" s="27" t="s">
        <v>70</v>
      </c>
      <c r="C69" s="28">
        <f t="shared" si="1"/>
        <v>1670.5923079999998</v>
      </c>
      <c r="D69" s="28">
        <v>1295.7040149999998</v>
      </c>
      <c r="E69" s="28">
        <v>317.58010200000001</v>
      </c>
      <c r="F69" s="28">
        <v>57.308191000000001</v>
      </c>
      <c r="G69" s="29">
        <v>0</v>
      </c>
    </row>
    <row r="70" spans="1:7" ht="30" x14ac:dyDescent="0.25">
      <c r="A70" s="30">
        <f t="shared" si="3"/>
        <v>4.5899999999999892</v>
      </c>
      <c r="B70" s="27" t="s">
        <v>68</v>
      </c>
      <c r="C70" s="28">
        <f t="shared" si="1"/>
        <v>8955.9611915000005</v>
      </c>
      <c r="D70" s="28">
        <v>5346.9123210000007</v>
      </c>
      <c r="E70" s="28">
        <v>1280.1615260000001</v>
      </c>
      <c r="F70" s="28">
        <v>2328.8873444999999</v>
      </c>
      <c r="G70" s="29">
        <v>0</v>
      </c>
    </row>
    <row r="71" spans="1:7" ht="30" x14ac:dyDescent="0.25">
      <c r="A71" s="30">
        <f t="shared" si="3"/>
        <v>4.599999999999989</v>
      </c>
      <c r="B71" s="27" t="s">
        <v>71</v>
      </c>
      <c r="C71" s="28">
        <f t="shared" si="1"/>
        <v>416.59803518000001</v>
      </c>
      <c r="D71" s="28">
        <v>207.36773869000001</v>
      </c>
      <c r="E71" s="28">
        <v>70.454106420000002</v>
      </c>
      <c r="F71" s="28">
        <v>138.77619006999998</v>
      </c>
      <c r="G71" s="29">
        <v>0</v>
      </c>
    </row>
    <row r="72" spans="1:7" ht="30" x14ac:dyDescent="0.25">
      <c r="A72" s="30">
        <f t="shared" si="3"/>
        <v>4.6099999999999888</v>
      </c>
      <c r="B72" s="27" t="s">
        <v>72</v>
      </c>
      <c r="C72" s="28">
        <f t="shared" si="1"/>
        <v>405.78755004000004</v>
      </c>
      <c r="D72" s="28">
        <v>291.64235300000001</v>
      </c>
      <c r="E72" s="28">
        <v>70.100705000000005</v>
      </c>
      <c r="F72" s="28">
        <v>44.044492039999994</v>
      </c>
      <c r="G72" s="29">
        <v>0</v>
      </c>
    </row>
    <row r="73" spans="1:7" ht="30" x14ac:dyDescent="0.25">
      <c r="A73" s="30">
        <f t="shared" si="3"/>
        <v>4.6199999999999886</v>
      </c>
      <c r="B73" s="27" t="s">
        <v>73</v>
      </c>
      <c r="C73" s="28">
        <f t="shared" si="1"/>
        <v>278.82400000000001</v>
      </c>
      <c r="D73" s="28">
        <v>0</v>
      </c>
      <c r="E73" s="28">
        <v>0</v>
      </c>
      <c r="F73" s="28">
        <v>0</v>
      </c>
      <c r="G73" s="29">
        <v>278.82400000000001</v>
      </c>
    </row>
    <row r="74" spans="1:7" ht="30" x14ac:dyDescent="0.25">
      <c r="A74" s="30">
        <f t="shared" si="3"/>
        <v>4.6299999999999883</v>
      </c>
      <c r="B74" s="27" t="s">
        <v>74</v>
      </c>
      <c r="C74" s="28">
        <f t="shared" si="1"/>
        <v>167.113</v>
      </c>
      <c r="D74" s="28">
        <v>0</v>
      </c>
      <c r="E74" s="28">
        <v>0</v>
      </c>
      <c r="F74" s="28">
        <v>0</v>
      </c>
      <c r="G74" s="29">
        <v>167.113</v>
      </c>
    </row>
    <row r="75" spans="1:7" ht="30" x14ac:dyDescent="0.25">
      <c r="A75" s="30">
        <f t="shared" si="3"/>
        <v>4.6399999999999881</v>
      </c>
      <c r="B75" s="27" t="s">
        <v>75</v>
      </c>
      <c r="C75" s="28">
        <f t="shared" si="1"/>
        <v>493.81873780000001</v>
      </c>
      <c r="D75" s="28">
        <v>0</v>
      </c>
      <c r="E75" s="28">
        <v>0</v>
      </c>
      <c r="F75" s="28">
        <v>493.81873780000001</v>
      </c>
      <c r="G75" s="29">
        <v>0</v>
      </c>
    </row>
    <row r="76" spans="1:7" ht="45" x14ac:dyDescent="0.25">
      <c r="A76" s="30">
        <f t="shared" si="3"/>
        <v>4.6499999999999879</v>
      </c>
      <c r="B76" s="27" t="s">
        <v>76</v>
      </c>
      <c r="C76" s="28">
        <f t="shared" si="1"/>
        <v>1709.9949994900001</v>
      </c>
      <c r="D76" s="28">
        <v>0</v>
      </c>
      <c r="E76" s="28">
        <v>0</v>
      </c>
      <c r="F76" s="28">
        <v>0</v>
      </c>
      <c r="G76" s="29">
        <v>1709.9949994900001</v>
      </c>
    </row>
    <row r="77" spans="1:7" ht="45" x14ac:dyDescent="0.25">
      <c r="A77" s="30">
        <f t="shared" si="3"/>
        <v>4.6599999999999877</v>
      </c>
      <c r="B77" s="27" t="s">
        <v>77</v>
      </c>
      <c r="C77" s="28">
        <f t="shared" ref="C77:C85" si="4">SUM(D77:G77)</f>
        <v>1709.9959999800001</v>
      </c>
      <c r="D77" s="28">
        <v>0</v>
      </c>
      <c r="E77" s="28">
        <v>0</v>
      </c>
      <c r="F77" s="28">
        <v>0</v>
      </c>
      <c r="G77" s="29">
        <v>1709.9959999800001</v>
      </c>
    </row>
    <row r="78" spans="1:7" ht="30" x14ac:dyDescent="0.25">
      <c r="A78" s="30">
        <f t="shared" si="3"/>
        <v>4.6699999999999875</v>
      </c>
      <c r="B78" s="27" t="s">
        <v>78</v>
      </c>
      <c r="C78" s="28">
        <f t="shared" si="4"/>
        <v>25619.127624799999</v>
      </c>
      <c r="D78" s="28">
        <v>0</v>
      </c>
      <c r="E78" s="28">
        <v>0</v>
      </c>
      <c r="F78" s="28">
        <v>25619.127624799999</v>
      </c>
      <c r="G78" s="29">
        <v>0</v>
      </c>
    </row>
    <row r="79" spans="1:7" ht="30" x14ac:dyDescent="0.25">
      <c r="A79" s="30">
        <f t="shared" si="3"/>
        <v>4.6799999999999873</v>
      </c>
      <c r="B79" s="27" t="s">
        <v>12</v>
      </c>
      <c r="C79" s="28">
        <f t="shared" si="4"/>
        <v>694.523415</v>
      </c>
      <c r="D79" s="28">
        <v>0</v>
      </c>
      <c r="E79" s="28">
        <v>0</v>
      </c>
      <c r="F79" s="28">
        <v>694.523415</v>
      </c>
      <c r="G79" s="29">
        <v>0</v>
      </c>
    </row>
    <row r="80" spans="1:7" ht="45" x14ac:dyDescent="0.25">
      <c r="A80" s="30">
        <f t="shared" si="3"/>
        <v>4.6899999999999871</v>
      </c>
      <c r="B80" s="27" t="s">
        <v>79</v>
      </c>
      <c r="C80" s="28">
        <f t="shared" si="4"/>
        <v>1500</v>
      </c>
      <c r="D80" s="28">
        <v>0</v>
      </c>
      <c r="E80" s="28">
        <v>0</v>
      </c>
      <c r="F80" s="28">
        <v>0</v>
      </c>
      <c r="G80" s="29">
        <v>1500</v>
      </c>
    </row>
    <row r="81" spans="1:7" ht="30" x14ac:dyDescent="0.25">
      <c r="A81" s="30">
        <f t="shared" si="3"/>
        <v>4.6999999999999869</v>
      </c>
      <c r="B81" s="27" t="s">
        <v>80</v>
      </c>
      <c r="C81" s="28">
        <f t="shared" si="4"/>
        <v>24668.690254009998</v>
      </c>
      <c r="D81" s="28">
        <v>17041.05782401</v>
      </c>
      <c r="E81" s="28">
        <v>3395.0237259999999</v>
      </c>
      <c r="F81" s="28">
        <v>4232.6087040000002</v>
      </c>
      <c r="G81" s="29">
        <v>0</v>
      </c>
    </row>
    <row r="82" spans="1:7" ht="30" x14ac:dyDescent="0.25">
      <c r="A82" s="30">
        <f t="shared" si="3"/>
        <v>4.7099999999999866</v>
      </c>
      <c r="B82" s="27" t="s">
        <v>80</v>
      </c>
      <c r="C82" s="28">
        <f t="shared" si="4"/>
        <v>474.34887549999996</v>
      </c>
      <c r="D82" s="28">
        <v>90.260501999999988</v>
      </c>
      <c r="E82" s="28">
        <v>22.386717000000001</v>
      </c>
      <c r="F82" s="28">
        <v>361.70165649999996</v>
      </c>
      <c r="G82" s="29">
        <v>0</v>
      </c>
    </row>
    <row r="83" spans="1:7" ht="30" x14ac:dyDescent="0.25">
      <c r="A83" s="30">
        <f t="shared" si="3"/>
        <v>4.7199999999999864</v>
      </c>
      <c r="B83" s="27" t="s">
        <v>81</v>
      </c>
      <c r="C83" s="28">
        <f t="shared" si="4"/>
        <v>99.918885829999994</v>
      </c>
      <c r="D83" s="28">
        <v>0</v>
      </c>
      <c r="E83" s="28">
        <v>0</v>
      </c>
      <c r="F83" s="28">
        <v>99.918885829999994</v>
      </c>
      <c r="G83" s="29">
        <v>0</v>
      </c>
    </row>
    <row r="84" spans="1:7" x14ac:dyDescent="0.25">
      <c r="A84" s="30">
        <f t="shared" si="3"/>
        <v>4.7299999999999862</v>
      </c>
      <c r="B84" s="27" t="s">
        <v>82</v>
      </c>
      <c r="C84" s="28">
        <f t="shared" si="4"/>
        <v>43.921999999999997</v>
      </c>
      <c r="D84" s="28">
        <v>0</v>
      </c>
      <c r="E84" s="28">
        <v>0</v>
      </c>
      <c r="F84" s="28">
        <v>43.921999999999997</v>
      </c>
      <c r="G84" s="29">
        <v>0</v>
      </c>
    </row>
    <row r="85" spans="1:7" ht="30.75" thickBot="1" x14ac:dyDescent="0.3">
      <c r="A85" s="31">
        <f t="shared" si="3"/>
        <v>4.739999999999986</v>
      </c>
      <c r="B85" s="32" t="s">
        <v>83</v>
      </c>
      <c r="C85" s="33">
        <f t="shared" si="4"/>
        <v>100</v>
      </c>
      <c r="D85" s="33">
        <v>0</v>
      </c>
      <c r="E85" s="33">
        <v>0</v>
      </c>
      <c r="F85" s="33">
        <v>100</v>
      </c>
      <c r="G85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2023-01-31T15:55:31Z</dcterms:created>
  <dcterms:modified xsi:type="dcterms:W3CDTF">2023-01-31T15:56:03Z</dcterms:modified>
</cp:coreProperties>
</file>