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'1'!$A$10:$M$79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C22" i="1"/>
  <c r="A22" i="1"/>
  <c r="C21" i="1"/>
  <c r="A21" i="1"/>
  <c r="C20" i="1"/>
  <c r="C19" i="1"/>
  <c r="C18" i="1"/>
  <c r="C17" i="1"/>
  <c r="C16" i="1"/>
  <c r="C15" i="1"/>
  <c r="C14" i="1"/>
  <c r="C10" i="1" s="1"/>
  <c r="A14" i="1"/>
  <c r="A15" i="1" s="1"/>
  <c r="A16" i="1" s="1"/>
  <c r="A17" i="1" s="1"/>
  <c r="A18" i="1" s="1"/>
  <c r="A19" i="1" s="1"/>
  <c r="A20" i="1" s="1"/>
  <c r="C13" i="1"/>
  <c r="A13" i="1"/>
  <c r="C12" i="1"/>
  <c r="G10" i="1"/>
  <c r="F10" i="1"/>
  <c r="E10" i="1"/>
  <c r="D10" i="1"/>
</calcChain>
</file>

<file path=xl/sharedStrings.xml><?xml version="1.0" encoding="utf-8"?>
<sst xmlns="http://schemas.openxmlformats.org/spreadsheetml/2006/main" count="86" uniqueCount="83">
  <si>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</si>
  <si>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</si>
  <si>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</si>
  <si>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</si>
  <si>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</si>
  <si>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</si>
  <si>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</si>
  <si>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</si>
  <si>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</si>
  <si>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</si>
  <si>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</si>
  <si>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</si>
  <si>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Халқ таълими бошқармаси</t>
  </si>
  <si>
    <t>шундан</t>
  </si>
  <si>
    <t>ЯБИК Наманган ш 2-сонли мактаб спорт майдони ва сугориш тизими курилиши 2022 й</t>
  </si>
  <si>
    <t>14-сонли аник фанлар мактаб интернати</t>
  </si>
  <si>
    <t>44-сон махсус мактаб интернат мактаби</t>
  </si>
  <si>
    <t>Учкургон тумани 46 махсус кар мактаб интернати</t>
  </si>
  <si>
    <t>Норин т. 47-махсус мактаб интернат</t>
  </si>
  <si>
    <t>ЯБИК Туракургон тумани Тошкент МФЙ 330 уринли мактаб курилиши 2022 йил</t>
  </si>
  <si>
    <t>ЯБИК Наманган шахар Келажак тонги МФЙ 660 уринли янги мактаб курилиши 2022 йил</t>
  </si>
  <si>
    <t>ЯБИК Наманган шахар Мехнатобод МФЙ 26-сонли Мехрибонлик уйига карашли Мехржон оромгохини рек-я килиш2022 йил</t>
  </si>
  <si>
    <t>ЯБИК Наманган шахар Амир Темур МФЙ 22-сонли мактабни реконструкция килиш 2022 йил</t>
  </si>
  <si>
    <t>ЯБИК Поп тумани Хонобод МФЙ янги мактаб куриш 2022 йил</t>
  </si>
  <si>
    <t>ЯБИК Мингбулок тумани Чордана МФЙ янги мактаб куриш 2022 йил</t>
  </si>
  <si>
    <t>ЯБИК Поп тумани Юксалиш МФЙ янги мактаб куриш 2022 йил</t>
  </si>
  <si>
    <t>ЯБИК Наманган вилоят Баркамол авлод болалар мактаби куриш 2022 йил</t>
  </si>
  <si>
    <t>ЯБИК Поп тумани Кушминор МФЙ 60 мактабни реконструкция килиш 2022 йил</t>
  </si>
  <si>
    <t>ЯБИК Поп тумани Урта Хонобод МФЙ 66 мактаб реконструкция килиш 2022 йил</t>
  </si>
  <si>
    <t>ЯБИК Норин тумани Истиклол МФЙ 38-мактабни реконструкция килиш 2022 йил</t>
  </si>
  <si>
    <t>ЯБИК Косонсой тумани Навбахор МФЙ 31-сонли мактабни реконструкция килиш 2022 йил</t>
  </si>
  <si>
    <t>ЯБИК Чорток тумани Корамурут МФЙ 17-сонли мактабни реконструкция килиш 2022 йил</t>
  </si>
  <si>
    <t>ЯБИК Чорток тумани Бодомзор МФЙ 36-сонли мактабни реконструкция килиш 2022 йил</t>
  </si>
  <si>
    <t>ЯБИК Чуст тумани Булокбоши МФЙ 41-сонли мактабни реконструкция килиш 2022 йил</t>
  </si>
  <si>
    <t>ЯБИК Уйчи тумани Унхает МФЙ 3-сонли мактабни реконструкция килиш 2022 йил</t>
  </si>
  <si>
    <t>ЯБИК Поп тумани Чодакбоши МФЙ 29-сонли мактабни мукаммал таьмирлаш_2022 йил</t>
  </si>
  <si>
    <t>ЯБИК умумтаьлим мактаб куриш, реконструкция килиш (кедитор карздолик) 2022 йил</t>
  </si>
  <si>
    <t>ЯБИК Чорток тумани Турик МФЙ 20-сонли мактабни мукаммал таьмирлаш 2022 йил</t>
  </si>
  <si>
    <t>ЯБИК Туракургон тумани Бордимкул МФЙ
 25-сонли мактабни мукаммал таьмирлаш 2022 йил</t>
  </si>
  <si>
    <t>ЯБИК Янгикургон тумани Тинчлик МФЙ 31-сонли мактабни мукаммал таьмирлаш 2022 йил</t>
  </si>
  <si>
    <t>ЯБИК Чорток тумани Истиклол МФЙ 2-сонли мактабни мукаммал таьмирлаш 2022 йил</t>
  </si>
  <si>
    <t>Вилоят халк таълими бошкармаси</t>
  </si>
  <si>
    <t>2-сонли аник ва ижтимоий фанларга ихтисослашган мактаб-интернат</t>
  </si>
  <si>
    <t>Чорток туман иктидорли болалар лицей интернати</t>
  </si>
  <si>
    <t>Учкургон туман 6 сонли мактаб интернати</t>
  </si>
  <si>
    <t>Янгикургон туман 10-сонли мактаб-интернат</t>
  </si>
  <si>
    <t>16-сонли ихтисослашган мактаб интернати</t>
  </si>
  <si>
    <t>18-сонли тилларга ихтисослашган мактаб-интернат</t>
  </si>
  <si>
    <t>Туракургон туман 48-ёрдамчи мактаб интернат</t>
  </si>
  <si>
    <t>Вилоят ахборот-ресурс маркази</t>
  </si>
  <si>
    <t>Далатобод туман Орзу Оилавий болалар уйи</t>
  </si>
  <si>
    <t>Ешлик ЖТСЖ Наманган вилоят булими</t>
  </si>
  <si>
    <t>3-сонли давлат ихтисослаштирилган умумтаълим  мактаб-интернати</t>
  </si>
  <si>
    <t>17-сонли ихтисослашган мактаб интернат</t>
  </si>
  <si>
    <t>Наманган шахар 1-сонли аник ва табиий фанлар мактаб интернати</t>
  </si>
  <si>
    <t>Туракургон туман 4-Сон Аник ва ижтимоий Фанларга Ихтисослаштирилган Умумий урта таълим мактаб-интернати</t>
  </si>
  <si>
    <t>8-сонли педагогик йуналишдаги умумий урта-таълим мактаб-интернати</t>
  </si>
  <si>
    <t>Чорток туманидаги 20-сонли давлат ихтисослаштирилган мактаб-интернати</t>
  </si>
  <si>
    <t>11-сонли ихтисослашган мактаб интернати</t>
  </si>
  <si>
    <t>Чуст 42-мактаб-интернат</t>
  </si>
  <si>
    <t>Яхши ният оилавий болалар уйи</t>
  </si>
  <si>
    <t>Чуст Варзик 19-сонли мактаб-интернат</t>
  </si>
  <si>
    <t>Косонсой т Ижт. фан. ихт. 9- сонли интернат лицей</t>
  </si>
  <si>
    <t>45-сонли махсус мактаб интернати</t>
  </si>
  <si>
    <t>Давлатобод туман Янги авлод оилавий болалар уйи</t>
  </si>
  <si>
    <t>Косонсой туман 22-сонли мактаб-интернат</t>
  </si>
  <si>
    <t>Мингбулок т. 13-сон умум. урта таъл. мак. интер.</t>
  </si>
  <si>
    <t>Чуст шахар 7-сонли умумий урта таълим мактаб-интернат</t>
  </si>
  <si>
    <t>Еркин келажак номли 1-сонли оилавий болалар уйи</t>
  </si>
  <si>
    <t>Вилоят Баркамол авлод болалар маркази</t>
  </si>
  <si>
    <t>40-сонли мактаб-интернати</t>
  </si>
  <si>
    <t>49-сонли махсус мактаб интернат</t>
  </si>
  <si>
    <t>21-сонли давлат ихтисослаштирилган умумтаълим мактаб-интернати</t>
  </si>
  <si>
    <t>Вилоят халк таълими бошкармаси (Марказлашган харажат)</t>
  </si>
  <si>
    <t>ЯБИК Харбий хизматчига бюст урнатиш харажатлари учун 2022 йил</t>
  </si>
  <si>
    <t>ЯБИК Косонсой тумани Чек МФЙ 27-сонли мактаб филиали куриш 2022 йил</t>
  </si>
  <si>
    <t>ЯБИК Косонсой тумани Тагижар МФЙ 41-сонли мактаб 2 филиал 2022 йил</t>
  </si>
  <si>
    <t>ЯБИК Мингбулок тумани Яккатол МФЙ 23-сонли мактаб 1 филиали 2022 йил</t>
  </si>
  <si>
    <t>Вилоят халк таълими бошкармаси аппарат (Захира жамгармаси)</t>
  </si>
  <si>
    <t>Косонсой тумани 45-сонли имконияти чекланган болалар учун ихтисослаштирилган Давлат таълими муассасаси</t>
  </si>
  <si>
    <t>ЯБИК Учкургон т Урта бог МФЙ 5-мактабни реконструкция килиш 2022 й</t>
  </si>
  <si>
    <t>Халк таълими бошкармаси (оилавий болалар уйи)</t>
  </si>
  <si>
    <t>ЯБИК Косонсой тумани 52-сон айрим фанларга ихтисослаштирилган мактаб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</si>
</sst>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3"/>
  <sheetViews>
    <sheetView tabSelected="1" view="pageBreakPreview" zoomScale="70" zoomScaleNormal="100" zoomScaleSheetLayoutView="70" workbookViewId="0">
      <selection activeCell="E13" sqref="E13"/>
    </sheetView>
  </sheetViews>
  <sheetFormatPr defaultColWidth="9.140625" defaultRowHeight="15" x14ac:dyDescent="0.25"/>
  <cols>
    <col min="1" max="1" width="6.7109375" style="4" bestFit="1" customWidth="1"/>
    <col min="2" max="2" width="43.4257812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</v>
      </c>
      <c r="B10" s="18" t="s">
        <v>12</v>
      </c>
      <c r="C10" s="19">
        <f>SUM(C12:C83)</f>
        <v>291921333.34125006</v>
      </c>
      <c r="D10" s="19">
        <f t="shared" ref="D10:G10" si="0">SUM(D12:D83)</f>
        <v>78691303.972649992</v>
      </c>
      <c r="E10" s="19">
        <f t="shared" si="0"/>
        <v>19264417.438619997</v>
      </c>
      <c r="F10" s="19">
        <f t="shared" si="0"/>
        <v>66060869.908749998</v>
      </c>
      <c r="G10" s="19">
        <f t="shared" si="0"/>
        <v>127904742.02123001</v>
      </c>
      <c r="M10" s="20"/>
    </row>
    <row r="11" spans="1:13" x14ac:dyDescent="0.25">
      <c r="A11" s="21"/>
      <c r="B11" s="22" t="s">
        <v>13</v>
      </c>
      <c r="C11" s="23"/>
      <c r="D11" s="23"/>
      <c r="E11" s="23"/>
      <c r="F11" s="23"/>
      <c r="G11" s="24"/>
    </row>
    <row r="12" spans="1:13" ht="30" x14ac:dyDescent="0.25">
      <c r="A12" s="25">
        <v>1.1000000000000001</v>
      </c>
      <c r="B12" s="26" t="s">
        <v>14</v>
      </c>
      <c r="C12" s="27">
        <f>SUM(D12:G12)</f>
        <v>651185.62899999996</v>
      </c>
      <c r="D12" s="27">
        <v>0</v>
      </c>
      <c r="E12" s="27">
        <v>0</v>
      </c>
      <c r="F12" s="27">
        <v>0</v>
      </c>
      <c r="G12" s="28">
        <v>651185.62899999996</v>
      </c>
    </row>
    <row r="13" spans="1:13" x14ac:dyDescent="0.25">
      <c r="A13" s="25">
        <f>+A12+0.1</f>
        <v>1.2000000000000002</v>
      </c>
      <c r="B13" s="26" t="s">
        <v>15</v>
      </c>
      <c r="C13" s="27">
        <f t="shared" ref="C13:C76" si="1">SUM(D13:G13)</f>
        <v>2233570.0349999997</v>
      </c>
      <c r="D13" s="27">
        <v>1647481.4539999999</v>
      </c>
      <c r="E13" s="27">
        <v>402260.09299999999</v>
      </c>
      <c r="F13" s="27">
        <v>183828.48800000001</v>
      </c>
      <c r="G13" s="28">
        <v>0</v>
      </c>
    </row>
    <row r="14" spans="1:13" x14ac:dyDescent="0.25">
      <c r="A14" s="25">
        <f t="shared" ref="A14:A20" si="2">+A13+0.1</f>
        <v>1.3000000000000003</v>
      </c>
      <c r="B14" s="26" t="s">
        <v>16</v>
      </c>
      <c r="C14" s="27">
        <f t="shared" si="1"/>
        <v>5366684.2437500004</v>
      </c>
      <c r="D14" s="27">
        <v>3758750.9750000001</v>
      </c>
      <c r="E14" s="27">
        <v>899348.41500000004</v>
      </c>
      <c r="F14" s="27">
        <v>708584.85375000001</v>
      </c>
      <c r="G14" s="28">
        <v>0</v>
      </c>
    </row>
    <row r="15" spans="1:13" ht="30" x14ac:dyDescent="0.25">
      <c r="A15" s="25">
        <f t="shared" si="2"/>
        <v>1.4000000000000004</v>
      </c>
      <c r="B15" s="26" t="s">
        <v>17</v>
      </c>
      <c r="C15" s="27">
        <f t="shared" si="1"/>
        <v>9310208.3169999998</v>
      </c>
      <c r="D15" s="27">
        <v>7144744.1550000003</v>
      </c>
      <c r="E15" s="27">
        <v>1731476.2620000001</v>
      </c>
      <c r="F15" s="27">
        <v>433987.9</v>
      </c>
      <c r="G15" s="28">
        <v>0</v>
      </c>
    </row>
    <row r="16" spans="1:13" x14ac:dyDescent="0.25">
      <c r="A16" s="25">
        <f t="shared" si="2"/>
        <v>1.5000000000000004</v>
      </c>
      <c r="B16" s="26" t="s">
        <v>18</v>
      </c>
      <c r="C16" s="27">
        <f t="shared" si="1"/>
        <v>6725281.6173</v>
      </c>
      <c r="D16" s="27">
        <v>4858313.4079999998</v>
      </c>
      <c r="E16" s="27">
        <v>1176655.919</v>
      </c>
      <c r="F16" s="27">
        <v>690312.29029999999</v>
      </c>
      <c r="G16" s="28">
        <v>0</v>
      </c>
    </row>
    <row r="17" spans="1:7" ht="30" x14ac:dyDescent="0.25">
      <c r="A17" s="25">
        <f t="shared" si="2"/>
        <v>1.6000000000000005</v>
      </c>
      <c r="B17" s="26" t="s">
        <v>19</v>
      </c>
      <c r="C17" s="27">
        <f t="shared" si="1"/>
        <v>8731692.8560000006</v>
      </c>
      <c r="D17" s="27">
        <v>0</v>
      </c>
      <c r="E17" s="27">
        <v>0</v>
      </c>
      <c r="F17" s="27">
        <v>0</v>
      </c>
      <c r="G17" s="28">
        <v>8731692.8560000006</v>
      </c>
    </row>
    <row r="18" spans="1:7" ht="55.5" customHeight="1" x14ac:dyDescent="0.25">
      <c r="A18" s="25">
        <f t="shared" si="2"/>
        <v>1.7000000000000006</v>
      </c>
      <c r="B18" s="26" t="s">
        <v>20</v>
      </c>
      <c r="C18" s="27">
        <f t="shared" si="1"/>
        <v>10971257</v>
      </c>
      <c r="D18" s="27">
        <v>0</v>
      </c>
      <c r="E18" s="27">
        <v>0</v>
      </c>
      <c r="F18" s="27">
        <v>0</v>
      </c>
      <c r="G18" s="28">
        <v>10971257</v>
      </c>
    </row>
    <row r="19" spans="1:7" ht="45" x14ac:dyDescent="0.25">
      <c r="A19" s="25">
        <f t="shared" si="2"/>
        <v>1.8000000000000007</v>
      </c>
      <c r="B19" s="26" t="s">
        <v>21</v>
      </c>
      <c r="C19" s="27">
        <f t="shared" si="1"/>
        <v>8600766</v>
      </c>
      <c r="D19" s="27">
        <v>0</v>
      </c>
      <c r="E19" s="27">
        <v>0</v>
      </c>
      <c r="F19" s="27">
        <v>0</v>
      </c>
      <c r="G19" s="28">
        <v>8600766</v>
      </c>
    </row>
    <row r="20" spans="1:7" ht="45" x14ac:dyDescent="0.25">
      <c r="A20" s="25">
        <f t="shared" si="2"/>
        <v>1.9000000000000008</v>
      </c>
      <c r="B20" s="26" t="s">
        <v>22</v>
      </c>
      <c r="C20" s="27">
        <f t="shared" si="1"/>
        <v>7773012.534</v>
      </c>
      <c r="D20" s="27">
        <v>0</v>
      </c>
      <c r="E20" s="27">
        <v>0</v>
      </c>
      <c r="F20" s="27">
        <v>0</v>
      </c>
      <c r="G20" s="28">
        <v>7773012.534</v>
      </c>
    </row>
    <row r="21" spans="1:7" ht="30" x14ac:dyDescent="0.25">
      <c r="A21" s="29">
        <f>+A12+0</f>
        <v>1.1000000000000001</v>
      </c>
      <c r="B21" s="26" t="s">
        <v>23</v>
      </c>
      <c r="C21" s="27">
        <f t="shared" si="1"/>
        <v>11966586.101</v>
      </c>
      <c r="D21" s="27">
        <v>0</v>
      </c>
      <c r="E21" s="27">
        <v>0</v>
      </c>
      <c r="F21" s="27">
        <v>0</v>
      </c>
      <c r="G21" s="28">
        <v>11966586.101</v>
      </c>
    </row>
    <row r="22" spans="1:7" ht="30" x14ac:dyDescent="0.25">
      <c r="A22" s="29">
        <f>+A21+0.01</f>
        <v>1.1100000000000001</v>
      </c>
      <c r="B22" s="26" t="s">
        <v>24</v>
      </c>
      <c r="C22" s="27">
        <f t="shared" si="1"/>
        <v>11837439.545</v>
      </c>
      <c r="D22" s="27">
        <v>0</v>
      </c>
      <c r="E22" s="27">
        <v>0</v>
      </c>
      <c r="F22" s="27">
        <v>0</v>
      </c>
      <c r="G22" s="28">
        <v>11837439.545</v>
      </c>
    </row>
    <row r="23" spans="1:7" ht="30" x14ac:dyDescent="0.25">
      <c r="A23" s="29">
        <f t="shared" ref="A23:A83" si="3">+A22+0.01</f>
        <v>1.1200000000000001</v>
      </c>
      <c r="B23" s="26" t="s">
        <v>25</v>
      </c>
      <c r="C23" s="27">
        <f t="shared" si="1"/>
        <v>11282966.289000001</v>
      </c>
      <c r="D23" s="27">
        <v>0</v>
      </c>
      <c r="E23" s="27">
        <v>0</v>
      </c>
      <c r="F23" s="27">
        <v>0</v>
      </c>
      <c r="G23" s="28">
        <v>11282966.289000001</v>
      </c>
    </row>
    <row r="24" spans="1:7" ht="30" x14ac:dyDescent="0.25">
      <c r="A24" s="29">
        <f t="shared" si="3"/>
        <v>1.1300000000000001</v>
      </c>
      <c r="B24" s="26" t="s">
        <v>26</v>
      </c>
      <c r="C24" s="27">
        <f t="shared" si="1"/>
        <v>5910843.8380000005</v>
      </c>
      <c r="D24" s="27">
        <v>0</v>
      </c>
      <c r="E24" s="27">
        <v>0</v>
      </c>
      <c r="F24" s="27">
        <v>0</v>
      </c>
      <c r="G24" s="28">
        <v>5910843.8380000005</v>
      </c>
    </row>
    <row r="25" spans="1:7" ht="30" x14ac:dyDescent="0.25">
      <c r="A25" s="29">
        <f t="shared" si="3"/>
        <v>1.1400000000000001</v>
      </c>
      <c r="B25" s="26" t="s">
        <v>27</v>
      </c>
      <c r="C25" s="27">
        <f t="shared" si="1"/>
        <v>4369073.5489999996</v>
      </c>
      <c r="D25" s="27">
        <v>0</v>
      </c>
      <c r="E25" s="27">
        <v>0</v>
      </c>
      <c r="F25" s="27">
        <v>0</v>
      </c>
      <c r="G25" s="28">
        <v>4369073.5489999996</v>
      </c>
    </row>
    <row r="26" spans="1:7" ht="30" x14ac:dyDescent="0.25">
      <c r="A26" s="29">
        <f t="shared" si="3"/>
        <v>1.1500000000000001</v>
      </c>
      <c r="B26" s="26" t="s">
        <v>28</v>
      </c>
      <c r="C26" s="27">
        <f t="shared" si="1"/>
        <v>5651486.0310000004</v>
      </c>
      <c r="D26" s="27">
        <v>0</v>
      </c>
      <c r="E26" s="27">
        <v>0</v>
      </c>
      <c r="F26" s="27">
        <v>0</v>
      </c>
      <c r="G26" s="28">
        <v>5651486.0310000004</v>
      </c>
    </row>
    <row r="27" spans="1:7" ht="53.25" customHeight="1" x14ac:dyDescent="0.25">
      <c r="A27" s="29">
        <f t="shared" si="3"/>
        <v>1.1600000000000001</v>
      </c>
      <c r="B27" s="26" t="s">
        <v>29</v>
      </c>
      <c r="C27" s="27">
        <f>SUM(D27:G27)</f>
        <v>2556955.7620000001</v>
      </c>
      <c r="D27" s="27">
        <v>0</v>
      </c>
      <c r="E27" s="27">
        <v>0</v>
      </c>
      <c r="F27" s="27">
        <v>0</v>
      </c>
      <c r="G27" s="28">
        <v>2556955.7620000001</v>
      </c>
    </row>
    <row r="28" spans="1:7" ht="45" x14ac:dyDescent="0.25">
      <c r="A28" s="29">
        <f t="shared" si="3"/>
        <v>1.1700000000000002</v>
      </c>
      <c r="B28" s="26" t="s">
        <v>30</v>
      </c>
      <c r="C28" s="27">
        <f t="shared" si="1"/>
        <v>1793951.47771</v>
      </c>
      <c r="D28" s="27">
        <v>0</v>
      </c>
      <c r="E28" s="27">
        <v>0</v>
      </c>
      <c r="F28" s="27">
        <v>0</v>
      </c>
      <c r="G28" s="28">
        <v>1793951.47771</v>
      </c>
    </row>
    <row r="29" spans="1:7" ht="45" x14ac:dyDescent="0.25">
      <c r="A29" s="29">
        <f t="shared" si="3"/>
        <v>1.1800000000000002</v>
      </c>
      <c r="B29" s="26" t="s">
        <v>31</v>
      </c>
      <c r="C29" s="27">
        <f t="shared" si="1"/>
        <v>6098655.2659999998</v>
      </c>
      <c r="D29" s="27">
        <v>0</v>
      </c>
      <c r="E29" s="27">
        <v>0</v>
      </c>
      <c r="F29" s="27">
        <v>0</v>
      </c>
      <c r="G29" s="28">
        <v>6098655.2659999998</v>
      </c>
    </row>
    <row r="30" spans="1:7" ht="45" x14ac:dyDescent="0.25">
      <c r="A30" s="29">
        <f t="shared" si="3"/>
        <v>1.1900000000000002</v>
      </c>
      <c r="B30" s="26" t="s">
        <v>32</v>
      </c>
      <c r="C30" s="27">
        <f t="shared" si="1"/>
        <v>3802944</v>
      </c>
      <c r="D30" s="27">
        <v>0</v>
      </c>
      <c r="E30" s="27">
        <v>0</v>
      </c>
      <c r="F30" s="27">
        <v>0</v>
      </c>
      <c r="G30" s="28">
        <v>3802944</v>
      </c>
    </row>
    <row r="31" spans="1:7" ht="45" x14ac:dyDescent="0.25">
      <c r="A31" s="29">
        <f t="shared" si="3"/>
        <v>1.2000000000000002</v>
      </c>
      <c r="B31" s="26" t="s">
        <v>33</v>
      </c>
      <c r="C31" s="27">
        <f t="shared" si="1"/>
        <v>6176549.3190000001</v>
      </c>
      <c r="D31" s="27">
        <v>0</v>
      </c>
      <c r="E31" s="27">
        <v>0</v>
      </c>
      <c r="F31" s="27">
        <v>0</v>
      </c>
      <c r="G31" s="28">
        <v>6176549.3190000001</v>
      </c>
    </row>
    <row r="32" spans="1:7" ht="30" x14ac:dyDescent="0.25">
      <c r="A32" s="29">
        <f t="shared" si="3"/>
        <v>1.2100000000000002</v>
      </c>
      <c r="B32" s="26" t="s">
        <v>34</v>
      </c>
      <c r="C32" s="27">
        <f t="shared" si="1"/>
        <v>9232512.7819999997</v>
      </c>
      <c r="D32" s="27">
        <v>0</v>
      </c>
      <c r="E32" s="27">
        <v>0</v>
      </c>
      <c r="F32" s="27">
        <v>0</v>
      </c>
      <c r="G32" s="28">
        <v>9232512.7819999997</v>
      </c>
    </row>
    <row r="33" spans="1:7" ht="45" x14ac:dyDescent="0.25">
      <c r="A33" s="29">
        <f t="shared" si="3"/>
        <v>1.2200000000000002</v>
      </c>
      <c r="B33" s="26" t="s">
        <v>35</v>
      </c>
      <c r="C33" s="27">
        <f t="shared" si="1"/>
        <v>3990134.068</v>
      </c>
      <c r="D33" s="27">
        <v>0</v>
      </c>
      <c r="E33" s="27">
        <v>0</v>
      </c>
      <c r="F33" s="27">
        <v>3990134.068</v>
      </c>
      <c r="G33" s="28">
        <v>0</v>
      </c>
    </row>
    <row r="34" spans="1:7" ht="45" x14ac:dyDescent="0.25">
      <c r="A34" s="29">
        <f t="shared" si="3"/>
        <v>1.2300000000000002</v>
      </c>
      <c r="B34" s="26" t="s">
        <v>36</v>
      </c>
      <c r="C34" s="27">
        <f t="shared" si="1"/>
        <v>149913</v>
      </c>
      <c r="D34" s="27">
        <v>0</v>
      </c>
      <c r="E34" s="27">
        <v>0</v>
      </c>
      <c r="F34" s="27">
        <v>0</v>
      </c>
      <c r="G34" s="28">
        <v>149913</v>
      </c>
    </row>
    <row r="35" spans="1:7" ht="30" x14ac:dyDescent="0.25">
      <c r="A35" s="29">
        <f t="shared" si="3"/>
        <v>1.2400000000000002</v>
      </c>
      <c r="B35" s="26" t="s">
        <v>37</v>
      </c>
      <c r="C35" s="27">
        <f t="shared" si="1"/>
        <v>2854713.2620000001</v>
      </c>
      <c r="D35" s="27">
        <v>0</v>
      </c>
      <c r="E35" s="27">
        <v>0</v>
      </c>
      <c r="F35" s="27">
        <v>2854713.2620000001</v>
      </c>
      <c r="G35" s="28">
        <v>0</v>
      </c>
    </row>
    <row r="36" spans="1:7" ht="45" x14ac:dyDescent="0.25">
      <c r="A36" s="29">
        <f t="shared" si="3"/>
        <v>1.2500000000000002</v>
      </c>
      <c r="B36" s="26" t="s">
        <v>38</v>
      </c>
      <c r="C36" s="27">
        <f t="shared" si="1"/>
        <v>5113140.4479999999</v>
      </c>
      <c r="D36" s="27">
        <v>0</v>
      </c>
      <c r="E36" s="27">
        <v>0</v>
      </c>
      <c r="F36" s="27">
        <v>5113140.4479999999</v>
      </c>
      <c r="G36" s="28">
        <v>0</v>
      </c>
    </row>
    <row r="37" spans="1:7" ht="45" x14ac:dyDescent="0.25">
      <c r="A37" s="29">
        <f t="shared" si="3"/>
        <v>1.2600000000000002</v>
      </c>
      <c r="B37" s="26" t="s">
        <v>39</v>
      </c>
      <c r="C37" s="27">
        <f t="shared" si="1"/>
        <v>5674138.2000000002</v>
      </c>
      <c r="D37" s="27">
        <v>0</v>
      </c>
      <c r="E37" s="27">
        <v>0</v>
      </c>
      <c r="F37" s="27">
        <v>5674138.2000000002</v>
      </c>
      <c r="G37" s="28">
        <v>0</v>
      </c>
    </row>
    <row r="38" spans="1:7" ht="45" x14ac:dyDescent="0.25">
      <c r="A38" s="29">
        <f t="shared" si="3"/>
        <v>1.2700000000000002</v>
      </c>
      <c r="B38" s="26" t="s">
        <v>40</v>
      </c>
      <c r="C38" s="27">
        <f t="shared" si="1"/>
        <v>3963810.9135100003</v>
      </c>
      <c r="D38" s="27">
        <v>0</v>
      </c>
      <c r="E38" s="27">
        <v>0</v>
      </c>
      <c r="F38" s="27">
        <v>3963810.9135100003</v>
      </c>
      <c r="G38" s="28">
        <v>0</v>
      </c>
    </row>
    <row r="39" spans="1:7" x14ac:dyDescent="0.25">
      <c r="A39" s="29">
        <f t="shared" si="3"/>
        <v>1.2800000000000002</v>
      </c>
      <c r="B39" s="26" t="s">
        <v>41</v>
      </c>
      <c r="C39" s="27">
        <f t="shared" si="1"/>
        <v>891280</v>
      </c>
      <c r="D39" s="27">
        <v>0</v>
      </c>
      <c r="E39" s="27">
        <v>0</v>
      </c>
      <c r="F39" s="27">
        <v>891280</v>
      </c>
      <c r="G39" s="28">
        <v>0</v>
      </c>
    </row>
    <row r="40" spans="1:7" ht="30" x14ac:dyDescent="0.25">
      <c r="A40" s="29">
        <f t="shared" si="3"/>
        <v>1.2900000000000003</v>
      </c>
      <c r="B40" s="26" t="s">
        <v>42</v>
      </c>
      <c r="C40" s="27">
        <f t="shared" si="1"/>
        <v>3487355.6518900003</v>
      </c>
      <c r="D40" s="27">
        <v>2498220.037</v>
      </c>
      <c r="E40" s="27">
        <v>633803.05000000005</v>
      </c>
      <c r="F40" s="27">
        <v>355332.56488999998</v>
      </c>
      <c r="G40" s="28">
        <v>0</v>
      </c>
    </row>
    <row r="41" spans="1:7" ht="30" x14ac:dyDescent="0.25">
      <c r="A41" s="29">
        <f t="shared" si="3"/>
        <v>1.3000000000000003</v>
      </c>
      <c r="B41" s="26" t="s">
        <v>43</v>
      </c>
      <c r="C41" s="27">
        <f t="shared" si="1"/>
        <v>3333334.6184200002</v>
      </c>
      <c r="D41" s="27">
        <v>2400641.4300000002</v>
      </c>
      <c r="E41" s="27">
        <v>577763.29200000002</v>
      </c>
      <c r="F41" s="27">
        <v>354929.89642</v>
      </c>
      <c r="G41" s="28">
        <v>0</v>
      </c>
    </row>
    <row r="42" spans="1:7" x14ac:dyDescent="0.25">
      <c r="A42" s="29">
        <f t="shared" si="3"/>
        <v>1.3100000000000003</v>
      </c>
      <c r="B42" s="26" t="s">
        <v>44</v>
      </c>
      <c r="C42" s="27">
        <f t="shared" si="1"/>
        <v>2815100.0970000001</v>
      </c>
      <c r="D42" s="27">
        <v>2088770.304</v>
      </c>
      <c r="E42" s="27">
        <v>514511.19500000001</v>
      </c>
      <c r="F42" s="27">
        <v>211818.598</v>
      </c>
      <c r="G42" s="28">
        <v>0</v>
      </c>
    </row>
    <row r="43" spans="1:7" x14ac:dyDescent="0.25">
      <c r="A43" s="29">
        <f t="shared" si="3"/>
        <v>1.3200000000000003</v>
      </c>
      <c r="B43" s="26" t="s">
        <v>45</v>
      </c>
      <c r="C43" s="27">
        <f t="shared" si="1"/>
        <v>1916018.5659999999</v>
      </c>
      <c r="D43" s="27">
        <v>1381669.5719999999</v>
      </c>
      <c r="E43" s="27">
        <v>340223.35200000001</v>
      </c>
      <c r="F43" s="27">
        <v>194125.64199999999</v>
      </c>
      <c r="G43" s="28">
        <v>0</v>
      </c>
    </row>
    <row r="44" spans="1:7" x14ac:dyDescent="0.25">
      <c r="A44" s="29">
        <f t="shared" si="3"/>
        <v>1.3300000000000003</v>
      </c>
      <c r="B44" s="26" t="s">
        <v>46</v>
      </c>
      <c r="C44" s="27">
        <f t="shared" si="1"/>
        <v>2310179.5252499999</v>
      </c>
      <c r="D44" s="27">
        <v>1585467.1540000001</v>
      </c>
      <c r="E44" s="27">
        <v>390843.837</v>
      </c>
      <c r="F44" s="27">
        <v>333868.53425000003</v>
      </c>
      <c r="G44" s="28">
        <v>0</v>
      </c>
    </row>
    <row r="45" spans="1:7" ht="30" x14ac:dyDescent="0.25">
      <c r="A45" s="29">
        <f t="shared" si="3"/>
        <v>1.3400000000000003</v>
      </c>
      <c r="B45" s="26" t="s">
        <v>47</v>
      </c>
      <c r="C45" s="27">
        <f t="shared" si="1"/>
        <v>4037967.3834799998</v>
      </c>
      <c r="D45" s="27">
        <v>1996650.4439999999</v>
      </c>
      <c r="E45" s="27">
        <v>474202.72</v>
      </c>
      <c r="F45" s="27">
        <v>1567114.21948</v>
      </c>
      <c r="G45" s="28">
        <v>0</v>
      </c>
    </row>
    <row r="46" spans="1:7" ht="30" x14ac:dyDescent="0.25">
      <c r="A46" s="29">
        <f t="shared" si="3"/>
        <v>1.3500000000000003</v>
      </c>
      <c r="B46" s="26" t="s">
        <v>48</v>
      </c>
      <c r="C46" s="27">
        <f t="shared" si="1"/>
        <v>8312800.1373500004</v>
      </c>
      <c r="D46" s="27">
        <v>5996278.9529999997</v>
      </c>
      <c r="E46" s="27">
        <v>1448526.7180000001</v>
      </c>
      <c r="F46" s="27">
        <v>867994.46635</v>
      </c>
      <c r="G46" s="28">
        <v>0</v>
      </c>
    </row>
    <row r="47" spans="1:7" x14ac:dyDescent="0.25">
      <c r="A47" s="29">
        <f t="shared" si="3"/>
        <v>1.3600000000000003</v>
      </c>
      <c r="B47" s="26" t="s">
        <v>49</v>
      </c>
      <c r="C47" s="27">
        <f t="shared" si="1"/>
        <v>779310.62149999989</v>
      </c>
      <c r="D47" s="27">
        <v>541169.56799999997</v>
      </c>
      <c r="E47" s="27">
        <v>129977.43</v>
      </c>
      <c r="F47" s="27">
        <v>108163.6235</v>
      </c>
      <c r="G47" s="28">
        <v>0</v>
      </c>
    </row>
    <row r="48" spans="1:7" x14ac:dyDescent="0.25">
      <c r="A48" s="29">
        <f t="shared" si="3"/>
        <v>1.3700000000000003</v>
      </c>
      <c r="B48" s="26" t="s">
        <v>50</v>
      </c>
      <c r="C48" s="27">
        <f t="shared" si="1"/>
        <v>147911.26250000001</v>
      </c>
      <c r="D48" s="27">
        <v>49296.5</v>
      </c>
      <c r="E48" s="27">
        <v>12684.377500000001</v>
      </c>
      <c r="F48" s="27">
        <v>85930.384999999995</v>
      </c>
      <c r="G48" s="28">
        <v>0</v>
      </c>
    </row>
    <row r="49" spans="1:7" x14ac:dyDescent="0.25">
      <c r="A49" s="29">
        <f t="shared" si="3"/>
        <v>1.3800000000000003</v>
      </c>
      <c r="B49" s="26" t="s">
        <v>51</v>
      </c>
      <c r="C49" s="27">
        <f t="shared" si="1"/>
        <v>277782.48149999999</v>
      </c>
      <c r="D49" s="27">
        <v>181351.783</v>
      </c>
      <c r="E49" s="27">
        <v>45176.446000000004</v>
      </c>
      <c r="F49" s="27">
        <v>51254.252500000002</v>
      </c>
      <c r="G49" s="28">
        <v>0</v>
      </c>
    </row>
    <row r="50" spans="1:7" ht="30" x14ac:dyDescent="0.25">
      <c r="A50" s="29">
        <f t="shared" si="3"/>
        <v>1.3900000000000003</v>
      </c>
      <c r="B50" s="26" t="s">
        <v>52</v>
      </c>
      <c r="C50" s="27">
        <f t="shared" si="1"/>
        <v>4197524.2494999999</v>
      </c>
      <c r="D50" s="27">
        <v>2198665.125</v>
      </c>
      <c r="E50" s="27">
        <v>546544.23300000001</v>
      </c>
      <c r="F50" s="27">
        <v>1452314.8914999999</v>
      </c>
      <c r="G50" s="28">
        <v>0</v>
      </c>
    </row>
    <row r="51" spans="1:7" ht="34.5" customHeight="1" x14ac:dyDescent="0.25">
      <c r="A51" s="29">
        <f t="shared" si="3"/>
        <v>1.4000000000000004</v>
      </c>
      <c r="B51" s="26" t="s">
        <v>53</v>
      </c>
      <c r="C51" s="27">
        <f t="shared" si="1"/>
        <v>3734981.95077</v>
      </c>
      <c r="D51" s="27">
        <v>2077103.9546500002</v>
      </c>
      <c r="E51" s="27">
        <v>511831.38812000002</v>
      </c>
      <c r="F51" s="27">
        <v>1146046.608</v>
      </c>
      <c r="G51" s="28">
        <v>0</v>
      </c>
    </row>
    <row r="52" spans="1:7" ht="30" x14ac:dyDescent="0.25">
      <c r="A52" s="29">
        <f t="shared" si="3"/>
        <v>1.4100000000000004</v>
      </c>
      <c r="B52" s="26" t="s">
        <v>54</v>
      </c>
      <c r="C52" s="27">
        <f t="shared" si="1"/>
        <v>3194497.4847900001</v>
      </c>
      <c r="D52" s="27">
        <v>2204865.3670000001</v>
      </c>
      <c r="E52" s="27">
        <v>545136.88800000004</v>
      </c>
      <c r="F52" s="27">
        <v>444495.22979000001</v>
      </c>
      <c r="G52" s="28">
        <v>0</v>
      </c>
    </row>
    <row r="53" spans="1:7" ht="45" x14ac:dyDescent="0.25">
      <c r="A53" s="29">
        <f t="shared" si="3"/>
        <v>1.4200000000000004</v>
      </c>
      <c r="B53" s="26" t="s">
        <v>55</v>
      </c>
      <c r="C53" s="27">
        <f t="shared" si="1"/>
        <v>2243807.5570200002</v>
      </c>
      <c r="D53" s="27">
        <v>1639617.263</v>
      </c>
      <c r="E53" s="27">
        <v>396603.59600000002</v>
      </c>
      <c r="F53" s="27">
        <v>207586.69802000001</v>
      </c>
      <c r="G53" s="28">
        <v>0</v>
      </c>
    </row>
    <row r="54" spans="1:7" ht="30" x14ac:dyDescent="0.25">
      <c r="A54" s="29">
        <f t="shared" si="3"/>
        <v>1.4300000000000004</v>
      </c>
      <c r="B54" s="26" t="s">
        <v>56</v>
      </c>
      <c r="C54" s="27">
        <f t="shared" si="1"/>
        <v>2286959.5078400001</v>
      </c>
      <c r="D54" s="27">
        <v>1567426.1</v>
      </c>
      <c r="E54" s="27">
        <v>383125.70199999999</v>
      </c>
      <c r="F54" s="27">
        <v>336407.70583999995</v>
      </c>
      <c r="G54" s="28">
        <v>0</v>
      </c>
    </row>
    <row r="55" spans="1:7" ht="30" x14ac:dyDescent="0.25">
      <c r="A55" s="29">
        <f t="shared" si="3"/>
        <v>1.4400000000000004</v>
      </c>
      <c r="B55" s="26" t="s">
        <v>57</v>
      </c>
      <c r="C55" s="27">
        <f t="shared" si="1"/>
        <v>2085411.9619999998</v>
      </c>
      <c r="D55" s="27">
        <v>1583742.7</v>
      </c>
      <c r="E55" s="27">
        <v>367934.81599999999</v>
      </c>
      <c r="F55" s="27">
        <v>133734.446</v>
      </c>
      <c r="G55" s="28">
        <v>0</v>
      </c>
    </row>
    <row r="56" spans="1:7" x14ac:dyDescent="0.25">
      <c r="A56" s="29">
        <f t="shared" si="3"/>
        <v>1.4500000000000004</v>
      </c>
      <c r="B56" s="26" t="s">
        <v>58</v>
      </c>
      <c r="C56" s="27">
        <f t="shared" si="1"/>
        <v>3469172.55265</v>
      </c>
      <c r="D56" s="27">
        <v>2292478.1069999998</v>
      </c>
      <c r="E56" s="27">
        <v>572427.30099999998</v>
      </c>
      <c r="F56" s="27">
        <v>604267.14465000003</v>
      </c>
      <c r="G56" s="28">
        <v>0</v>
      </c>
    </row>
    <row r="57" spans="1:7" x14ac:dyDescent="0.25">
      <c r="A57" s="29">
        <f t="shared" si="3"/>
        <v>1.4600000000000004</v>
      </c>
      <c r="B57" s="26" t="s">
        <v>59</v>
      </c>
      <c r="C57" s="27">
        <f t="shared" si="1"/>
        <v>3799143.6119999997</v>
      </c>
      <c r="D57" s="27">
        <v>2390408.824</v>
      </c>
      <c r="E57" s="27">
        <v>596254.57799999998</v>
      </c>
      <c r="F57" s="27">
        <v>812480.21</v>
      </c>
      <c r="G57" s="28">
        <v>0</v>
      </c>
    </row>
    <row r="58" spans="1:7" x14ac:dyDescent="0.25">
      <c r="A58" s="29">
        <f t="shared" si="3"/>
        <v>1.4700000000000004</v>
      </c>
      <c r="B58" s="26" t="s">
        <v>60</v>
      </c>
      <c r="C58" s="27">
        <f t="shared" si="1"/>
        <v>177888.87300000002</v>
      </c>
      <c r="D58" s="27">
        <v>54355.303</v>
      </c>
      <c r="E58" s="27">
        <v>14135.094999999999</v>
      </c>
      <c r="F58" s="27">
        <v>109398.47500000001</v>
      </c>
      <c r="G58" s="28">
        <v>0</v>
      </c>
    </row>
    <row r="59" spans="1:7" x14ac:dyDescent="0.25">
      <c r="A59" s="29">
        <f t="shared" si="3"/>
        <v>1.4800000000000004</v>
      </c>
      <c r="B59" s="26" t="s">
        <v>61</v>
      </c>
      <c r="C59" s="27">
        <f t="shared" si="1"/>
        <v>1821951.7069999999</v>
      </c>
      <c r="D59" s="27">
        <v>1388944.209</v>
      </c>
      <c r="E59" s="27">
        <v>347714.261</v>
      </c>
      <c r="F59" s="27">
        <v>85293.236999999994</v>
      </c>
      <c r="G59" s="28">
        <v>0</v>
      </c>
    </row>
    <row r="60" spans="1:7" ht="30" x14ac:dyDescent="0.25">
      <c r="A60" s="29">
        <f t="shared" si="3"/>
        <v>1.4900000000000004</v>
      </c>
      <c r="B60" s="26" t="s">
        <v>62</v>
      </c>
      <c r="C60" s="27">
        <f t="shared" si="1"/>
        <v>2491160.9230000004</v>
      </c>
      <c r="D60" s="27">
        <v>1783306.9410000001</v>
      </c>
      <c r="E60" s="27">
        <v>435879.1</v>
      </c>
      <c r="F60" s="27">
        <v>271974.88199999998</v>
      </c>
      <c r="G60" s="28">
        <v>0</v>
      </c>
    </row>
    <row r="61" spans="1:7" x14ac:dyDescent="0.25">
      <c r="A61" s="29">
        <f t="shared" si="3"/>
        <v>1.5000000000000004</v>
      </c>
      <c r="B61" s="26" t="s">
        <v>63</v>
      </c>
      <c r="C61" s="27">
        <f t="shared" si="1"/>
        <v>7524610.4452499999</v>
      </c>
      <c r="D61" s="27">
        <v>5522069.2929999996</v>
      </c>
      <c r="E61" s="27">
        <v>1358695.8859999999</v>
      </c>
      <c r="F61" s="27">
        <v>643845.26624999999</v>
      </c>
      <c r="G61" s="28">
        <v>0</v>
      </c>
    </row>
    <row r="62" spans="1:7" x14ac:dyDescent="0.25">
      <c r="A62" s="29">
        <f t="shared" si="3"/>
        <v>1.5100000000000005</v>
      </c>
      <c r="B62" s="26" t="s">
        <v>41</v>
      </c>
      <c r="C62" s="27">
        <f t="shared" si="1"/>
        <v>2161394.6869999999</v>
      </c>
      <c r="D62" s="27">
        <v>1620454.1340000001</v>
      </c>
      <c r="E62" s="27">
        <v>402288.96500000003</v>
      </c>
      <c r="F62" s="27">
        <v>138651.58799999999</v>
      </c>
      <c r="G62" s="28">
        <v>0</v>
      </c>
    </row>
    <row r="63" spans="1:7" ht="30" x14ac:dyDescent="0.25">
      <c r="A63" s="29">
        <f t="shared" si="3"/>
        <v>1.5200000000000005</v>
      </c>
      <c r="B63" s="26" t="s">
        <v>64</v>
      </c>
      <c r="C63" s="27">
        <f t="shared" si="1"/>
        <v>119295.67999999999</v>
      </c>
      <c r="D63" s="27">
        <v>48937.879000000001</v>
      </c>
      <c r="E63" s="27">
        <v>12786.800999999999</v>
      </c>
      <c r="F63" s="27">
        <v>57571</v>
      </c>
      <c r="G63" s="28">
        <v>0</v>
      </c>
    </row>
    <row r="64" spans="1:7" x14ac:dyDescent="0.25">
      <c r="A64" s="29">
        <f t="shared" si="3"/>
        <v>1.5300000000000005</v>
      </c>
      <c r="B64" s="26" t="s">
        <v>65</v>
      </c>
      <c r="C64" s="27">
        <f t="shared" si="1"/>
        <v>1658147.7629999998</v>
      </c>
      <c r="D64" s="27">
        <v>1073971.8259999999</v>
      </c>
      <c r="E64" s="27">
        <v>266210.717</v>
      </c>
      <c r="F64" s="27">
        <v>317965.21999999997</v>
      </c>
      <c r="G64" s="28">
        <v>0</v>
      </c>
    </row>
    <row r="65" spans="1:7" ht="30" x14ac:dyDescent="0.25">
      <c r="A65" s="29">
        <f t="shared" si="3"/>
        <v>1.5400000000000005</v>
      </c>
      <c r="B65" s="26" t="s">
        <v>66</v>
      </c>
      <c r="C65" s="27">
        <f t="shared" si="1"/>
        <v>3601906.32015</v>
      </c>
      <c r="D65" s="27">
        <v>2688436.821</v>
      </c>
      <c r="E65" s="27">
        <v>675309.59299999999</v>
      </c>
      <c r="F65" s="27">
        <v>238159.90615</v>
      </c>
      <c r="G65" s="28">
        <v>0</v>
      </c>
    </row>
    <row r="66" spans="1:7" ht="30" x14ac:dyDescent="0.25">
      <c r="A66" s="29">
        <f t="shared" si="3"/>
        <v>1.5500000000000005</v>
      </c>
      <c r="B66" s="26" t="s">
        <v>67</v>
      </c>
      <c r="C66" s="27">
        <f t="shared" si="1"/>
        <v>2470118.87898</v>
      </c>
      <c r="D66" s="27">
        <v>1766562.162</v>
      </c>
      <c r="E66" s="27">
        <v>430562.326</v>
      </c>
      <c r="F66" s="27">
        <v>272994.39098000003</v>
      </c>
      <c r="G66" s="28">
        <v>0</v>
      </c>
    </row>
    <row r="67" spans="1:7" ht="30" x14ac:dyDescent="0.25">
      <c r="A67" s="29">
        <f t="shared" si="3"/>
        <v>1.5600000000000005</v>
      </c>
      <c r="B67" s="26" t="s">
        <v>68</v>
      </c>
      <c r="C67" s="27">
        <f t="shared" si="1"/>
        <v>155428.39948999998</v>
      </c>
      <c r="D67" s="27">
        <v>53343.563000000002</v>
      </c>
      <c r="E67" s="27">
        <v>13652.393</v>
      </c>
      <c r="F67" s="27">
        <v>88432.443489999991</v>
      </c>
      <c r="G67" s="28">
        <v>0</v>
      </c>
    </row>
    <row r="68" spans="1:7" ht="33" customHeight="1" x14ac:dyDescent="0.25">
      <c r="A68" s="29">
        <f t="shared" si="3"/>
        <v>1.5700000000000005</v>
      </c>
      <c r="B68" s="26" t="s">
        <v>69</v>
      </c>
      <c r="C68" s="27">
        <f t="shared" si="1"/>
        <v>999043.76900000009</v>
      </c>
      <c r="D68" s="27">
        <v>665465.81099999999</v>
      </c>
      <c r="E68" s="27">
        <v>164262.432</v>
      </c>
      <c r="F68" s="27">
        <v>169315.52600000001</v>
      </c>
      <c r="G68" s="28">
        <v>0</v>
      </c>
    </row>
    <row r="69" spans="1:7" x14ac:dyDescent="0.25">
      <c r="A69" s="29">
        <f t="shared" si="3"/>
        <v>1.5800000000000005</v>
      </c>
      <c r="B69" s="26" t="s">
        <v>70</v>
      </c>
      <c r="C69" s="27">
        <f t="shared" si="1"/>
        <v>5019146.11974</v>
      </c>
      <c r="D69" s="27">
        <v>3243809.5079999999</v>
      </c>
      <c r="E69" s="27">
        <v>794618.951</v>
      </c>
      <c r="F69" s="27">
        <v>980717.66073999996</v>
      </c>
      <c r="G69" s="28">
        <v>0</v>
      </c>
    </row>
    <row r="70" spans="1:7" x14ac:dyDescent="0.25">
      <c r="A70" s="29">
        <f t="shared" si="3"/>
        <v>1.5900000000000005</v>
      </c>
      <c r="B70" s="26" t="s">
        <v>71</v>
      </c>
      <c r="C70" s="27">
        <f t="shared" si="1"/>
        <v>6607807.00985</v>
      </c>
      <c r="D70" s="27">
        <v>4759498.6119999997</v>
      </c>
      <c r="E70" s="27">
        <v>1148907.8430000001</v>
      </c>
      <c r="F70" s="27">
        <v>699400.55485000007</v>
      </c>
      <c r="G70" s="28">
        <v>0</v>
      </c>
    </row>
    <row r="71" spans="1:7" ht="30" x14ac:dyDescent="0.25">
      <c r="A71" s="29">
        <f t="shared" si="3"/>
        <v>1.6000000000000005</v>
      </c>
      <c r="B71" s="26" t="s">
        <v>72</v>
      </c>
      <c r="C71" s="27">
        <f t="shared" si="1"/>
        <v>2783998.3657400003</v>
      </c>
      <c r="D71" s="27">
        <v>1939034.733</v>
      </c>
      <c r="E71" s="27">
        <v>502081.467</v>
      </c>
      <c r="F71" s="27">
        <v>342882.16574000003</v>
      </c>
      <c r="G71" s="28">
        <v>0</v>
      </c>
    </row>
    <row r="72" spans="1:7" ht="30" x14ac:dyDescent="0.25">
      <c r="A72" s="29">
        <f t="shared" si="3"/>
        <v>1.6100000000000005</v>
      </c>
      <c r="B72" s="26" t="s">
        <v>73</v>
      </c>
      <c r="C72" s="27">
        <f t="shared" si="1"/>
        <v>25946227.952799998</v>
      </c>
      <c r="D72" s="27">
        <v>0</v>
      </c>
      <c r="E72" s="27">
        <v>0</v>
      </c>
      <c r="F72" s="27">
        <v>25946227.952799998</v>
      </c>
      <c r="G72" s="28">
        <v>0</v>
      </c>
    </row>
    <row r="73" spans="1:7" ht="30" x14ac:dyDescent="0.25">
      <c r="A73" s="29">
        <f t="shared" si="3"/>
        <v>1.6200000000000006</v>
      </c>
      <c r="B73" s="26" t="s">
        <v>74</v>
      </c>
      <c r="C73" s="27">
        <f t="shared" si="1"/>
        <v>63665.5</v>
      </c>
      <c r="D73" s="27">
        <v>0</v>
      </c>
      <c r="E73" s="27">
        <v>0</v>
      </c>
      <c r="F73" s="27">
        <v>59704</v>
      </c>
      <c r="G73" s="28">
        <v>3961.5</v>
      </c>
    </row>
    <row r="74" spans="1:7" x14ac:dyDescent="0.25">
      <c r="A74" s="29">
        <f t="shared" si="3"/>
        <v>1.6300000000000006</v>
      </c>
      <c r="B74" s="26" t="s">
        <v>41</v>
      </c>
      <c r="C74" s="27">
        <f t="shared" si="1"/>
        <v>177000</v>
      </c>
      <c r="D74" s="27">
        <v>0</v>
      </c>
      <c r="E74" s="27">
        <v>0</v>
      </c>
      <c r="F74" s="27">
        <v>177000</v>
      </c>
      <c r="G74" s="28">
        <v>0</v>
      </c>
    </row>
    <row r="75" spans="1:7" ht="30" x14ac:dyDescent="0.25">
      <c r="A75" s="29">
        <f t="shared" si="3"/>
        <v>1.6400000000000006</v>
      </c>
      <c r="B75" s="26" t="s">
        <v>75</v>
      </c>
      <c r="C75" s="27">
        <f t="shared" si="1"/>
        <v>1259119.8370000001</v>
      </c>
      <c r="D75" s="27">
        <v>0</v>
      </c>
      <c r="E75" s="27">
        <v>0</v>
      </c>
      <c r="F75" s="27">
        <v>0</v>
      </c>
      <c r="G75" s="28">
        <v>1259119.8370000001</v>
      </c>
    </row>
    <row r="76" spans="1:7" ht="30" x14ac:dyDescent="0.25">
      <c r="A76" s="29">
        <f t="shared" si="3"/>
        <v>1.6500000000000006</v>
      </c>
      <c r="B76" s="26" t="s">
        <v>76</v>
      </c>
      <c r="C76" s="27">
        <f t="shared" si="1"/>
        <v>1677799.99975</v>
      </c>
      <c r="D76" s="27">
        <v>0</v>
      </c>
      <c r="E76" s="27">
        <v>0</v>
      </c>
      <c r="F76" s="27">
        <v>0</v>
      </c>
      <c r="G76" s="28">
        <v>1677799.99975</v>
      </c>
    </row>
    <row r="77" spans="1:7" ht="30" x14ac:dyDescent="0.25">
      <c r="A77" s="29">
        <f t="shared" si="3"/>
        <v>1.6600000000000006</v>
      </c>
      <c r="B77" s="26" t="s">
        <v>77</v>
      </c>
      <c r="C77" s="27">
        <f t="shared" ref="C77:C83" si="4">SUM(D77:G77)</f>
        <v>1156841.754</v>
      </c>
      <c r="D77" s="27">
        <v>0</v>
      </c>
      <c r="E77" s="27">
        <v>0</v>
      </c>
      <c r="F77" s="27">
        <v>0</v>
      </c>
      <c r="G77" s="28">
        <v>1156841.754</v>
      </c>
    </row>
    <row r="78" spans="1:7" ht="30" x14ac:dyDescent="0.25">
      <c r="A78" s="29">
        <f t="shared" si="3"/>
        <v>1.6700000000000006</v>
      </c>
      <c r="B78" s="26" t="s">
        <v>78</v>
      </c>
      <c r="C78" s="27">
        <f t="shared" si="4"/>
        <v>170540</v>
      </c>
      <c r="D78" s="27">
        <v>0</v>
      </c>
      <c r="E78" s="27">
        <v>0</v>
      </c>
      <c r="F78" s="27">
        <v>170540</v>
      </c>
      <c r="G78" s="28">
        <v>0</v>
      </c>
    </row>
    <row r="79" spans="1:7" ht="45" x14ac:dyDescent="0.25">
      <c r="A79" s="29">
        <f t="shared" si="3"/>
        <v>1.6800000000000006</v>
      </c>
      <c r="B79" s="26" t="s">
        <v>79</v>
      </c>
      <c r="C79" s="27">
        <f t="shared" si="4"/>
        <v>869900.1</v>
      </c>
      <c r="D79" s="27">
        <v>0</v>
      </c>
      <c r="E79" s="27">
        <v>0</v>
      </c>
      <c r="F79" s="27">
        <v>869900.1</v>
      </c>
      <c r="G79" s="28">
        <v>0</v>
      </c>
    </row>
    <row r="80" spans="1:7" x14ac:dyDescent="0.25">
      <c r="A80" s="29">
        <f t="shared" si="3"/>
        <v>1.6900000000000006</v>
      </c>
      <c r="B80" s="26" t="s">
        <v>41</v>
      </c>
      <c r="C80" s="27">
        <f t="shared" si="4"/>
        <v>605000</v>
      </c>
      <c r="D80" s="27">
        <v>0</v>
      </c>
      <c r="E80" s="27">
        <v>0</v>
      </c>
      <c r="F80" s="27">
        <v>605000</v>
      </c>
      <c r="G80" s="28">
        <v>0</v>
      </c>
    </row>
    <row r="81" spans="1:7" ht="30" x14ac:dyDescent="0.25">
      <c r="A81" s="29">
        <f t="shared" si="3"/>
        <v>1.7000000000000006</v>
      </c>
      <c r="B81" s="26" t="s">
        <v>80</v>
      </c>
      <c r="C81" s="27">
        <f t="shared" si="4"/>
        <v>3749227.9517700002</v>
      </c>
      <c r="D81" s="27">
        <v>0</v>
      </c>
      <c r="E81" s="27">
        <v>0</v>
      </c>
      <c r="F81" s="27">
        <v>0</v>
      </c>
      <c r="G81" s="28">
        <v>3749227.9517700002</v>
      </c>
    </row>
    <row r="82" spans="1:7" ht="30" x14ac:dyDescent="0.25">
      <c r="A82" s="29">
        <f t="shared" si="3"/>
        <v>1.7100000000000006</v>
      </c>
      <c r="B82" s="26" t="s">
        <v>81</v>
      </c>
      <c r="C82" s="27">
        <f t="shared" si="4"/>
        <v>44100</v>
      </c>
      <c r="D82" s="27">
        <v>0</v>
      </c>
      <c r="E82" s="27">
        <v>0</v>
      </c>
      <c r="F82" s="27">
        <v>44100</v>
      </c>
      <c r="G82" s="28">
        <v>0</v>
      </c>
    </row>
    <row r="83" spans="1:7" ht="30.75" thickBot="1" x14ac:dyDescent="0.3">
      <c r="A83" s="30">
        <f t="shared" si="3"/>
        <v>1.7200000000000006</v>
      </c>
      <c r="B83" s="31" t="s">
        <v>82</v>
      </c>
      <c r="C83" s="32">
        <f t="shared" si="4"/>
        <v>2500000</v>
      </c>
      <c r="D83" s="32">
        <v>0</v>
      </c>
      <c r="E83" s="32">
        <v>0</v>
      </c>
      <c r="F83" s="32">
        <v>0</v>
      </c>
      <c r="G83" s="33">
        <v>2500000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2022-10-12T11:57:47Z</dcterms:created>
  <dcterms:modified xsi:type="dcterms:W3CDTF">2022-10-12T11:58:14Z</dcterms:modified>
</cp:coreProperties>
</file>