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98DC2039-782D-42E5-BECA-4BF6ABE4A0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" sheetId="7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'4'!$A$10:$M$76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'4'!$A$1:$G$76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7" l="1"/>
  <c r="F10" i="7"/>
  <c r="E10" i="7"/>
  <c r="D10" i="7"/>
  <c r="C76" i="7"/>
  <c r="C73" i="7"/>
  <c r="C71" i="7"/>
  <c r="C66" i="7"/>
  <c r="C75" i="7"/>
  <c r="C74" i="7"/>
  <c r="C72" i="7"/>
  <c r="C70" i="7"/>
  <c r="C69" i="7"/>
  <c r="C68" i="7"/>
  <c r="C67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C21" i="7"/>
  <c r="C20" i="7"/>
  <c r="C19" i="7"/>
  <c r="C18" i="7"/>
  <c r="C17" i="7"/>
  <c r="C16" i="7"/>
  <c r="C15" i="7"/>
  <c r="C14" i="7"/>
  <c r="C13" i="7"/>
  <c r="A13" i="7"/>
  <c r="A14" i="7" s="1"/>
  <c r="A15" i="7" s="1"/>
  <c r="A16" i="7" s="1"/>
  <c r="A17" i="7" s="1"/>
  <c r="A18" i="7" s="1"/>
  <c r="A19" i="7" s="1"/>
  <c r="A20" i="7" s="1"/>
  <c r="C12" i="7"/>
  <c r="A58" i="7" l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C10" i="7"/>
  <c r="A72" i="7" l="1"/>
  <c r="A73" i="7" s="1"/>
  <c r="A74" i="7" l="1"/>
  <c r="A75" i="7" s="1"/>
  <c r="A76" i="7" s="1"/>
</calcChain>
</file>

<file path=xl/sharedStrings.xml><?xml version="1.0" encoding="utf-8"?>
<sst xmlns="http://schemas.openxmlformats.org/spreadsheetml/2006/main" count="79" uniqueCount="78">
  <si>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</si>
  <si>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</si>
  <si>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</si>
  <si>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</si>
  <si>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</si>
  <si>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</si>
  <si>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</si>
  <si>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</si>
  <si>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</si>
  <si>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</si>
  <si>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</si>
  <si>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</si>
  <si>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</si>
  <si>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Вилоят СЭО ва ЖС бошкармаси (5-25млн)</t>
  </si>
  <si>
    <t>Вилоят СЭО ва ЖС бошкармаси (6 фоиз)</t>
  </si>
  <si>
    <t>Поп карантин маркази ДУК</t>
  </si>
  <si>
    <t>Юкумли касалликлар шифохонаси (Махсус шифохона)</t>
  </si>
  <si>
    <t>Енгил атлетикага ИБУСМ (Чора тадбирлар)</t>
  </si>
  <si>
    <t>Наманган вилоят ихтисослашган болалар стоматология поликлиникаси</t>
  </si>
  <si>
    <t>Республика ШТЁИМ Наманган филиали (скорий)</t>
  </si>
  <si>
    <t>Вил. болалар куп тар.тиббиёт маркази</t>
  </si>
  <si>
    <t>Вилоят куп тармокли тиббиёт маркази</t>
  </si>
  <si>
    <t>Республика шошилнич тез тиббий ёрдам илмий маркази Наманган филиали</t>
  </si>
  <si>
    <t>Вилоят фтизиатрия ва пульмонология маркази</t>
  </si>
  <si>
    <t>Вилоят юкумли касалликлар шифохонаси</t>
  </si>
  <si>
    <t>Вилоят онкология диспансери</t>
  </si>
  <si>
    <t>Вилоят тери касалликлар диспансери</t>
  </si>
  <si>
    <t>Наманган вилоят перинатал маркази</t>
  </si>
  <si>
    <t>Пахталик кул сихатгохи</t>
  </si>
  <si>
    <t>Наманган вилоят куп ТТМ</t>
  </si>
  <si>
    <t>Согликни саклаш бошкармаси (эркин колдик дори)</t>
  </si>
  <si>
    <t>ЯБИК Наманган шахар Юксалиш МФЙ янги болалар шифохонаси куриш 2022 йил</t>
  </si>
  <si>
    <t>ЯБИК Уйчи тумани Шифокор МФЙ тиббиет бирлашмаси (100 уринли терапия) булими реконструкция килиш 2022 йил</t>
  </si>
  <si>
    <t>ЯБИК Туракургон тумани Катагансарой МФЙ 30 сонли КОП реконструкция килиш 2022 йил</t>
  </si>
  <si>
    <t>ЯБИК Туракургон тумани Файзиобод МФЙ 27-сонли КОП реконструкция килиш 2022 йил</t>
  </si>
  <si>
    <t>ЯБИК Чуст тумани ТТБ 400 катновли поликлиника ва 80 уринли болалар булими куриш 2022 йил</t>
  </si>
  <si>
    <t>ЯБИК Косонсой тумани ТТБ 400 катновли поликлиникани реконструкция килиш 2022 йил</t>
  </si>
  <si>
    <t>ЯБИК Туракургон тумани Исвахон МФЙ ТТБ 110 уринли тугрук булимини реконструкция килиш 2022 йил</t>
  </si>
  <si>
    <t>ЯБИК Туракургон тумани Хужанд МФЙ ОШП мукаммал таьмирлаш 2022 йил</t>
  </si>
  <si>
    <t>ЯБИК Туракургон тумани Олчин МФЙ ТТБга карашли ОШП мукаммал таьмирлаш 2022 йил</t>
  </si>
  <si>
    <t>Вилоят она ва бола скрининг маркази</t>
  </si>
  <si>
    <t>Вилоят кон куйиш маркази</t>
  </si>
  <si>
    <t>Наманган вилоят рухий асаб касалликлар шифохонаси</t>
  </si>
  <si>
    <t>Вилоят наркология диспансери</t>
  </si>
  <si>
    <t>Вилоят эндокринология диспансери</t>
  </si>
  <si>
    <t>Вилоят ПРББУИТ болалар уйи</t>
  </si>
  <si>
    <t>Парда-Турсун номли сил касалликлари санаторияси</t>
  </si>
  <si>
    <t>Чорток Болалар сихатгохи</t>
  </si>
  <si>
    <t>Вилоят "Бешкапа" болалар санаторияси</t>
  </si>
  <si>
    <t>Вилоят ОИТС(СПИД) маркази</t>
  </si>
  <si>
    <t>Суд мед экспертиза бюроси</t>
  </si>
  <si>
    <t>Вилоят ССБ Автокорхонаси</t>
  </si>
  <si>
    <t>ВССБ Автокорхонаси ТТЕ хизмати</t>
  </si>
  <si>
    <t>Наманган вилоят Согликни саклаш бошкармаси</t>
  </si>
  <si>
    <t>Согликни саклаш бошкармаси АСТТКК ва ЖФО булими</t>
  </si>
  <si>
    <t>Вилоят паталогик анатомия бюроси</t>
  </si>
  <si>
    <t>Вилоят хокимлигининг согликни саклаш бошкармаси</t>
  </si>
  <si>
    <t>ВХССБ Махсус тиббий таъминот базаси</t>
  </si>
  <si>
    <t>Соглом авлод учун жамгармаси Наманган филиали</t>
  </si>
  <si>
    <t>Вилоят кардиология шифохонаси</t>
  </si>
  <si>
    <t>Вилоят болалар силга карши кураш сихатгохи</t>
  </si>
  <si>
    <t>2-Вилоят сил касалликлари шифохонаси</t>
  </si>
  <si>
    <t>Инновацион миллий палата</t>
  </si>
  <si>
    <t>Вилоят давлат санитария эпидемиология назорат маркази (СЭС)</t>
  </si>
  <si>
    <t>Касб-хунар укув маркази при санатории Пахталикул</t>
  </si>
  <si>
    <t>РУТ ва ФХМО ва УИМ Наманган худудий булинмаси</t>
  </si>
  <si>
    <t>Вилоят саломатликни кайта тиклаш шифохонаси (Семашко)</t>
  </si>
  <si>
    <t>Наманган вилояти ахоли репродуктив саломатлик худудий маркази</t>
  </si>
  <si>
    <t>ЯБИК Поп тумани ТТБга карашли МСКТ биноси куриш 2022</t>
  </si>
  <si>
    <t>ЯБИК Учкургон тумани ТТБга карашли МСКТ биноси куриш 2022 й</t>
  </si>
  <si>
    <t>ЯБИК Чуст тумани Гулзор МФЙда 50 катновли кишлок оилавий поликлиника куриш 2022</t>
  </si>
  <si>
    <t>ЯБИК Поп тумани Миришкор МФЙда 50 катновли кишлок оилавий поликлиника куриш 2022</t>
  </si>
  <si>
    <t>Наманган вилоят Согликни саклаш бошкармаси (Бирламчи дори)</t>
  </si>
  <si>
    <t>Республика ШТИМ Наманган филиали 
(5-25млн)</t>
  </si>
  <si>
    <t>Наманган вилояти Соғлиқни
сақлаш бошқармаси</t>
  </si>
  <si>
    <t>Наманган вилоят СЭО ва ЖС
бошкармаси (Чора тадбирлар)</t>
  </si>
  <si>
    <t>Вилоят юкумли касалликлар шифохонаси
(5-25млн)</t>
  </si>
  <si>
    <t>Вилоят паталогик анатомия бюроси
(5-25млн)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</si>
</sst>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6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30" t="s">
        <v>12</v>
      </c>
      <c r="B2" s="30"/>
      <c r="C2" s="30"/>
      <c r="D2" s="30"/>
      <c r="E2" s="30"/>
      <c r="F2" s="30"/>
      <c r="G2" s="30"/>
    </row>
    <row r="3" spans="1:13" ht="21" customHeight="1" x14ac:dyDescent="0.3">
      <c r="A3" s="31" t="s">
        <v>11</v>
      </c>
      <c r="B3" s="31"/>
      <c r="C3" s="31"/>
      <c r="D3" s="31"/>
      <c r="E3" s="31"/>
      <c r="F3" s="31"/>
      <c r="G3" s="31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2" t="s">
        <v>9</v>
      </c>
      <c r="B7" s="35" t="s">
        <v>8</v>
      </c>
      <c r="C7" s="35" t="s">
        <v>7</v>
      </c>
      <c r="D7" s="35"/>
      <c r="E7" s="35"/>
      <c r="F7" s="35"/>
      <c r="G7" s="38"/>
    </row>
    <row r="8" spans="1:13" ht="15.75" x14ac:dyDescent="0.25">
      <c r="A8" s="33"/>
      <c r="B8" s="36"/>
      <c r="C8" s="36" t="s">
        <v>6</v>
      </c>
      <c r="D8" s="36" t="s">
        <v>5</v>
      </c>
      <c r="E8" s="36"/>
      <c r="F8" s="36"/>
      <c r="G8" s="39"/>
    </row>
    <row r="9" spans="1:13" ht="134.25" customHeight="1" thickBot="1" x14ac:dyDescent="0.3">
      <c r="A9" s="34"/>
      <c r="B9" s="37"/>
      <c r="C9" s="37"/>
      <c r="D9" s="10" t="s">
        <v>4</v>
      </c>
      <c r="E9" s="10" t="s">
        <v>3</v>
      </c>
      <c r="F9" s="10" t="s">
        <v>2</v>
      </c>
      <c r="G9" s="6" t="s">
        <v>1</v>
      </c>
    </row>
    <row r="10" spans="1:13" ht="32.25" thickBot="1" x14ac:dyDescent="0.3">
      <c r="A10" s="28">
        <v>4</v>
      </c>
      <c r="B10" s="5" t="s">
        <v>74</v>
      </c>
      <c r="C10" s="4">
        <f>SUM(C12:C76)</f>
        <v>286099576.31022006</v>
      </c>
      <c r="D10" s="4">
        <f>SUM(D12:D76)</f>
        <v>148705480.49533993</v>
      </c>
      <c r="E10" s="4">
        <f>SUM(E12:E76)</f>
        <v>36527338.502430007</v>
      </c>
      <c r="F10" s="4">
        <f>SUM(F12:F76)</f>
        <v>68624033.949340016</v>
      </c>
      <c r="G10" s="4">
        <f>SUM(G12:G76)</f>
        <v>32242723.363109998</v>
      </c>
      <c r="M10" s="9"/>
    </row>
    <row r="11" spans="1:13" x14ac:dyDescent="0.25">
      <c r="A11" s="29"/>
      <c r="B11" s="23" t="s">
        <v>0</v>
      </c>
      <c r="C11" s="22"/>
      <c r="D11" s="22"/>
      <c r="E11" s="22"/>
      <c r="F11" s="22"/>
      <c r="G11" s="24"/>
    </row>
    <row r="12" spans="1:13" ht="30" x14ac:dyDescent="0.25">
      <c r="A12" s="18">
        <v>4.0999999999999996</v>
      </c>
      <c r="B12" s="15" t="s">
        <v>75</v>
      </c>
      <c r="C12" s="19">
        <f>SUM(D12:G12)</f>
        <v>381592.723</v>
      </c>
      <c r="D12" s="19">
        <v>0</v>
      </c>
      <c r="E12" s="19">
        <v>0</v>
      </c>
      <c r="F12" s="19">
        <v>381592.723</v>
      </c>
      <c r="G12" s="20">
        <v>0</v>
      </c>
    </row>
    <row r="13" spans="1:13" ht="30" x14ac:dyDescent="0.25">
      <c r="A13" s="14">
        <f>+A12+0.1</f>
        <v>4.1999999999999993</v>
      </c>
      <c r="B13" s="15" t="s">
        <v>76</v>
      </c>
      <c r="C13" s="16">
        <f t="shared" ref="C13:C72" si="0">SUM(D13:G13)</f>
        <v>3579264.9870000002</v>
      </c>
      <c r="D13" s="16">
        <v>2863411.9890000001</v>
      </c>
      <c r="E13" s="16">
        <v>715852.99800000002</v>
      </c>
      <c r="F13" s="16">
        <v>0</v>
      </c>
      <c r="G13" s="17">
        <v>0</v>
      </c>
    </row>
    <row r="14" spans="1:13" ht="30" x14ac:dyDescent="0.25">
      <c r="A14" s="14">
        <f t="shared" ref="A14:A19" si="1">+A13+0.1</f>
        <v>4.2999999999999989</v>
      </c>
      <c r="B14" s="15" t="s">
        <v>13</v>
      </c>
      <c r="C14" s="16">
        <f t="shared" si="0"/>
        <v>312956.78100000002</v>
      </c>
      <c r="D14" s="16">
        <v>250365.424</v>
      </c>
      <c r="E14" s="16">
        <v>62591.357000000004</v>
      </c>
      <c r="F14" s="16">
        <v>0</v>
      </c>
      <c r="G14" s="17">
        <v>0</v>
      </c>
    </row>
    <row r="15" spans="1:13" ht="30" x14ac:dyDescent="0.25">
      <c r="A15" s="14">
        <f t="shared" si="1"/>
        <v>4.3999999999999986</v>
      </c>
      <c r="B15" s="15" t="s">
        <v>77</v>
      </c>
      <c r="C15" s="16">
        <f t="shared" si="0"/>
        <v>118734.20600000001</v>
      </c>
      <c r="D15" s="16">
        <v>94987.365000000005</v>
      </c>
      <c r="E15" s="16">
        <v>23746.841</v>
      </c>
      <c r="F15" s="16">
        <v>0</v>
      </c>
      <c r="G15" s="17">
        <v>0</v>
      </c>
    </row>
    <row r="16" spans="1:13" x14ac:dyDescent="0.25">
      <c r="A16" s="14">
        <f t="shared" si="1"/>
        <v>4.4999999999999982</v>
      </c>
      <c r="B16" s="15" t="s">
        <v>14</v>
      </c>
      <c r="C16" s="16">
        <f t="shared" si="0"/>
        <v>23643.019</v>
      </c>
      <c r="D16" s="16">
        <v>18914.415000000001</v>
      </c>
      <c r="E16" s="16">
        <v>4728.6040000000003</v>
      </c>
      <c r="F16" s="16">
        <v>0</v>
      </c>
      <c r="G16" s="17">
        <v>0</v>
      </c>
    </row>
    <row r="17" spans="1:7" x14ac:dyDescent="0.25">
      <c r="A17" s="14">
        <f t="shared" si="1"/>
        <v>4.5999999999999979</v>
      </c>
      <c r="B17" s="15" t="s">
        <v>15</v>
      </c>
      <c r="C17" s="16">
        <f t="shared" si="0"/>
        <v>53053.917999999998</v>
      </c>
      <c r="D17" s="16">
        <v>41954.534</v>
      </c>
      <c r="E17" s="16">
        <v>11099.384</v>
      </c>
      <c r="F17" s="16">
        <v>0</v>
      </c>
      <c r="G17" s="17">
        <v>0</v>
      </c>
    </row>
    <row r="18" spans="1:7" ht="30" x14ac:dyDescent="0.25">
      <c r="A18" s="14">
        <f t="shared" si="1"/>
        <v>4.6999999999999975</v>
      </c>
      <c r="B18" s="15" t="s">
        <v>73</v>
      </c>
      <c r="C18" s="16">
        <f t="shared" si="0"/>
        <v>38046.004000000001</v>
      </c>
      <c r="D18" s="16">
        <v>30436.803</v>
      </c>
      <c r="E18" s="16">
        <v>7609.201</v>
      </c>
      <c r="F18" s="16">
        <v>0</v>
      </c>
      <c r="G18" s="17">
        <v>0</v>
      </c>
    </row>
    <row r="19" spans="1:7" ht="30" x14ac:dyDescent="0.25">
      <c r="A19" s="14">
        <f t="shared" si="1"/>
        <v>4.7999999999999972</v>
      </c>
      <c r="B19" s="15" t="s">
        <v>16</v>
      </c>
      <c r="C19" s="16">
        <f t="shared" si="0"/>
        <v>2725774.1390999998</v>
      </c>
      <c r="D19" s="16">
        <v>0</v>
      </c>
      <c r="E19" s="16">
        <v>0</v>
      </c>
      <c r="F19" s="16">
        <v>2725774.1390999998</v>
      </c>
      <c r="G19" s="17">
        <v>0</v>
      </c>
    </row>
    <row r="20" spans="1:7" ht="19.5" customHeight="1" x14ac:dyDescent="0.25">
      <c r="A20" s="14">
        <f>+A19+0.1</f>
        <v>4.8999999999999968</v>
      </c>
      <c r="B20" s="15" t="s">
        <v>17</v>
      </c>
      <c r="C20" s="16">
        <f t="shared" si="0"/>
        <v>23730.75</v>
      </c>
      <c r="D20" s="16">
        <v>0</v>
      </c>
      <c r="E20" s="16">
        <v>0</v>
      </c>
      <c r="F20" s="16">
        <v>23730.75</v>
      </c>
      <c r="G20" s="17">
        <v>0</v>
      </c>
    </row>
    <row r="21" spans="1:7" ht="30" x14ac:dyDescent="0.25">
      <c r="A21" s="21">
        <v>4.0999999999999996</v>
      </c>
      <c r="B21" s="15" t="s">
        <v>18</v>
      </c>
      <c r="C21" s="16">
        <f t="shared" si="0"/>
        <v>2896954.1984999999</v>
      </c>
      <c r="D21" s="16">
        <v>1174251.852</v>
      </c>
      <c r="E21" s="16">
        <v>284419.82900000003</v>
      </c>
      <c r="F21" s="16">
        <v>1438282.5175000001</v>
      </c>
      <c r="G21" s="17">
        <v>0</v>
      </c>
    </row>
    <row r="22" spans="1:7" ht="30" x14ac:dyDescent="0.25">
      <c r="A22" s="21">
        <f t="shared" ref="A22:A76" si="2">+A21+0.01</f>
        <v>4.1099999999999994</v>
      </c>
      <c r="B22" s="15" t="s">
        <v>19</v>
      </c>
      <c r="C22" s="16">
        <f t="shared" si="0"/>
        <v>29994052.383199997</v>
      </c>
      <c r="D22" s="16">
        <v>19948014.590999998</v>
      </c>
      <c r="E22" s="16">
        <v>4945717.1950000003</v>
      </c>
      <c r="F22" s="16">
        <v>5100320.5971999997</v>
      </c>
      <c r="G22" s="17">
        <v>0</v>
      </c>
    </row>
    <row r="23" spans="1:7" x14ac:dyDescent="0.25">
      <c r="A23" s="21">
        <f t="shared" si="2"/>
        <v>4.1199999999999992</v>
      </c>
      <c r="B23" s="15" t="s">
        <v>20</v>
      </c>
      <c r="C23" s="16">
        <f t="shared" si="0"/>
        <v>18974474.267350003</v>
      </c>
      <c r="D23" s="16">
        <v>10212203.128</v>
      </c>
      <c r="E23" s="16">
        <v>2487983.6719999998</v>
      </c>
      <c r="F23" s="16">
        <v>6274287.4673500005</v>
      </c>
      <c r="G23" s="17">
        <v>0</v>
      </c>
    </row>
    <row r="24" spans="1:7" x14ac:dyDescent="0.25">
      <c r="A24" s="21">
        <f t="shared" si="2"/>
        <v>4.129999999999999</v>
      </c>
      <c r="B24" s="15" t="s">
        <v>21</v>
      </c>
      <c r="C24" s="16">
        <f t="shared" si="0"/>
        <v>7761867.3337599998</v>
      </c>
      <c r="D24" s="16">
        <v>5207134.1579999998</v>
      </c>
      <c r="E24" s="16">
        <v>1335719.598</v>
      </c>
      <c r="F24" s="16">
        <v>1219013.57776</v>
      </c>
      <c r="G24" s="17">
        <v>0</v>
      </c>
    </row>
    <row r="25" spans="1:7" ht="30" x14ac:dyDescent="0.25">
      <c r="A25" s="21">
        <f t="shared" si="2"/>
        <v>4.1399999999999988</v>
      </c>
      <c r="B25" s="15" t="s">
        <v>22</v>
      </c>
      <c r="C25" s="16">
        <f t="shared" si="0"/>
        <v>41843981.812150002</v>
      </c>
      <c r="D25" s="16">
        <v>27768056.291000001</v>
      </c>
      <c r="E25" s="16">
        <v>6826696.6600000001</v>
      </c>
      <c r="F25" s="16">
        <v>7249228.8611499993</v>
      </c>
      <c r="G25" s="17">
        <v>0</v>
      </c>
    </row>
    <row r="26" spans="1:7" ht="30" x14ac:dyDescent="0.25">
      <c r="A26" s="21">
        <f t="shared" si="2"/>
        <v>4.1499999999999986</v>
      </c>
      <c r="B26" s="15" t="s">
        <v>23</v>
      </c>
      <c r="C26" s="16">
        <f t="shared" si="0"/>
        <v>9942118.7942500003</v>
      </c>
      <c r="D26" s="16">
        <v>5656167.4639999997</v>
      </c>
      <c r="E26" s="16">
        <v>1382100.575</v>
      </c>
      <c r="F26" s="16">
        <v>2903850.7552499999</v>
      </c>
      <c r="G26" s="17">
        <v>0</v>
      </c>
    </row>
    <row r="27" spans="1:7" x14ac:dyDescent="0.25">
      <c r="A27" s="21">
        <f t="shared" si="2"/>
        <v>4.1599999999999984</v>
      </c>
      <c r="B27" s="15" t="s">
        <v>24</v>
      </c>
      <c r="C27" s="16">
        <f t="shared" si="0"/>
        <v>7642926.2100799996</v>
      </c>
      <c r="D27" s="16">
        <v>4653717.4939999999</v>
      </c>
      <c r="E27" s="16">
        <v>1046670.715</v>
      </c>
      <c r="F27" s="16">
        <v>1942538.0010799998</v>
      </c>
      <c r="G27" s="17">
        <v>0</v>
      </c>
    </row>
    <row r="28" spans="1:7" x14ac:dyDescent="0.25">
      <c r="A28" s="21">
        <f t="shared" si="2"/>
        <v>4.1699999999999982</v>
      </c>
      <c r="B28" s="15" t="s">
        <v>25</v>
      </c>
      <c r="C28" s="16">
        <f t="shared" si="0"/>
        <v>8241199.3739199992</v>
      </c>
      <c r="D28" s="16">
        <v>4140200.571</v>
      </c>
      <c r="E28" s="16">
        <v>1007880.0870000001</v>
      </c>
      <c r="F28" s="16">
        <v>3093118.7159199999</v>
      </c>
      <c r="G28" s="17">
        <v>0</v>
      </c>
    </row>
    <row r="29" spans="1:7" x14ac:dyDescent="0.25">
      <c r="A29" s="21">
        <f t="shared" si="2"/>
        <v>4.1799999999999979</v>
      </c>
      <c r="B29" s="15" t="s">
        <v>26</v>
      </c>
      <c r="C29" s="16">
        <f t="shared" si="0"/>
        <v>2050841.8744000001</v>
      </c>
      <c r="D29" s="16">
        <v>1259605.7879999999</v>
      </c>
      <c r="E29" s="16">
        <v>304179.09299999999</v>
      </c>
      <c r="F29" s="16">
        <v>487056.99339999998</v>
      </c>
      <c r="G29" s="17">
        <v>0</v>
      </c>
    </row>
    <row r="30" spans="1:7" x14ac:dyDescent="0.25">
      <c r="A30" s="21">
        <f t="shared" si="2"/>
        <v>4.1899999999999977</v>
      </c>
      <c r="B30" s="15" t="s">
        <v>27</v>
      </c>
      <c r="C30" s="16">
        <f t="shared" si="0"/>
        <v>14494426.064750001</v>
      </c>
      <c r="D30" s="16">
        <v>9756391.0590000004</v>
      </c>
      <c r="E30" s="16">
        <v>2425427.1919999998</v>
      </c>
      <c r="F30" s="16">
        <v>2312607.8137500002</v>
      </c>
      <c r="G30" s="17">
        <v>0</v>
      </c>
    </row>
    <row r="31" spans="1:7" x14ac:dyDescent="0.25">
      <c r="A31" s="21">
        <f t="shared" si="2"/>
        <v>4.1999999999999975</v>
      </c>
      <c r="B31" s="15" t="s">
        <v>28</v>
      </c>
      <c r="C31" s="16">
        <f t="shared" si="0"/>
        <v>7679188.4706999995</v>
      </c>
      <c r="D31" s="16">
        <v>3960641.5189999999</v>
      </c>
      <c r="E31" s="16">
        <v>942529.08100000001</v>
      </c>
      <c r="F31" s="16">
        <v>2776017.8706999999</v>
      </c>
      <c r="G31" s="17">
        <v>0</v>
      </c>
    </row>
    <row r="32" spans="1:7" x14ac:dyDescent="0.25">
      <c r="A32" s="21">
        <f t="shared" si="2"/>
        <v>4.2099999999999973</v>
      </c>
      <c r="B32" s="15" t="s">
        <v>29</v>
      </c>
      <c r="C32" s="16">
        <f t="shared" si="0"/>
        <v>4317555.7149999999</v>
      </c>
      <c r="D32" s="16">
        <v>0</v>
      </c>
      <c r="E32" s="16">
        <v>0</v>
      </c>
      <c r="F32" s="16">
        <v>4317555.7149999999</v>
      </c>
      <c r="G32" s="17">
        <v>0</v>
      </c>
    </row>
    <row r="33" spans="1:7" ht="30" x14ac:dyDescent="0.25">
      <c r="A33" s="21">
        <f t="shared" si="2"/>
        <v>4.2199999999999971</v>
      </c>
      <c r="B33" s="15" t="s">
        <v>30</v>
      </c>
      <c r="C33" s="16">
        <f t="shared" si="0"/>
        <v>237700</v>
      </c>
      <c r="D33" s="16">
        <v>0</v>
      </c>
      <c r="E33" s="16">
        <v>0</v>
      </c>
      <c r="F33" s="16">
        <v>237700</v>
      </c>
      <c r="G33" s="17">
        <v>0</v>
      </c>
    </row>
    <row r="34" spans="1:7" ht="30" x14ac:dyDescent="0.25">
      <c r="A34" s="21">
        <f t="shared" si="2"/>
        <v>4.2299999999999969</v>
      </c>
      <c r="B34" s="15" t="s">
        <v>31</v>
      </c>
      <c r="C34" s="16">
        <f t="shared" si="0"/>
        <v>10000000</v>
      </c>
      <c r="D34" s="16">
        <v>0</v>
      </c>
      <c r="E34" s="16">
        <v>0</v>
      </c>
      <c r="F34" s="16">
        <v>0</v>
      </c>
      <c r="G34" s="17">
        <v>10000000</v>
      </c>
    </row>
    <row r="35" spans="1:7" ht="60" x14ac:dyDescent="0.25">
      <c r="A35" s="21">
        <f t="shared" si="2"/>
        <v>4.2399999999999967</v>
      </c>
      <c r="B35" s="15" t="s">
        <v>32</v>
      </c>
      <c r="C35" s="16">
        <f t="shared" si="0"/>
        <v>6487400.074</v>
      </c>
      <c r="D35" s="16">
        <v>0</v>
      </c>
      <c r="E35" s="16">
        <v>0</v>
      </c>
      <c r="F35" s="16">
        <v>0</v>
      </c>
      <c r="G35" s="17">
        <v>6487400.074</v>
      </c>
    </row>
    <row r="36" spans="1:7" ht="45" x14ac:dyDescent="0.25">
      <c r="A36" s="21">
        <f t="shared" si="2"/>
        <v>4.2499999999999964</v>
      </c>
      <c r="B36" s="15" t="s">
        <v>33</v>
      </c>
      <c r="C36" s="16">
        <f t="shared" si="0"/>
        <v>917213.32700000005</v>
      </c>
      <c r="D36" s="16">
        <v>0</v>
      </c>
      <c r="E36" s="16">
        <v>0</v>
      </c>
      <c r="F36" s="16">
        <v>0</v>
      </c>
      <c r="G36" s="17">
        <v>917213.32700000005</v>
      </c>
    </row>
    <row r="37" spans="1:7" ht="45" x14ac:dyDescent="0.25">
      <c r="A37" s="21">
        <f t="shared" si="2"/>
        <v>4.2599999999999962</v>
      </c>
      <c r="B37" s="15" t="s">
        <v>34</v>
      </c>
      <c r="C37" s="16">
        <f t="shared" si="0"/>
        <v>2000000</v>
      </c>
      <c r="D37" s="16">
        <v>0</v>
      </c>
      <c r="E37" s="16">
        <v>0</v>
      </c>
      <c r="F37" s="16">
        <v>0</v>
      </c>
      <c r="G37" s="17">
        <v>2000000</v>
      </c>
    </row>
    <row r="38" spans="1:7" ht="45" x14ac:dyDescent="0.25">
      <c r="A38" s="21">
        <f t="shared" si="2"/>
        <v>4.269999999999996</v>
      </c>
      <c r="B38" s="15" t="s">
        <v>35</v>
      </c>
      <c r="C38" s="16">
        <f t="shared" si="0"/>
        <v>3066095.139</v>
      </c>
      <c r="D38" s="16">
        <v>0</v>
      </c>
      <c r="E38" s="16">
        <v>0</v>
      </c>
      <c r="F38" s="16">
        <v>0</v>
      </c>
      <c r="G38" s="17">
        <v>3066095.139</v>
      </c>
    </row>
    <row r="39" spans="1:7" ht="45" x14ac:dyDescent="0.25">
      <c r="A39" s="21">
        <f t="shared" si="2"/>
        <v>4.2799999999999958</v>
      </c>
      <c r="B39" s="15" t="s">
        <v>36</v>
      </c>
      <c r="C39" s="16">
        <f t="shared" si="0"/>
        <v>3880323.7586399997</v>
      </c>
      <c r="D39" s="16">
        <v>0</v>
      </c>
      <c r="E39" s="16">
        <v>0</v>
      </c>
      <c r="F39" s="16">
        <v>0</v>
      </c>
      <c r="G39" s="17">
        <v>3880323.7586399997</v>
      </c>
    </row>
    <row r="40" spans="1:7" ht="45" x14ac:dyDescent="0.25">
      <c r="A40" s="21">
        <f t="shared" si="2"/>
        <v>4.2899999999999956</v>
      </c>
      <c r="B40" s="15" t="s">
        <v>37</v>
      </c>
      <c r="C40" s="16">
        <f t="shared" si="0"/>
        <v>5406849.5750000002</v>
      </c>
      <c r="D40" s="16">
        <v>0</v>
      </c>
      <c r="E40" s="16">
        <v>0</v>
      </c>
      <c r="F40" s="16">
        <v>0</v>
      </c>
      <c r="G40" s="17">
        <v>5406849.5750000002</v>
      </c>
    </row>
    <row r="41" spans="1:7" ht="30" x14ac:dyDescent="0.25">
      <c r="A41" s="21">
        <f t="shared" si="2"/>
        <v>4.2999999999999954</v>
      </c>
      <c r="B41" s="15" t="s">
        <v>38</v>
      </c>
      <c r="C41" s="16">
        <f t="shared" si="0"/>
        <v>940817.70299999998</v>
      </c>
      <c r="D41" s="16">
        <v>0</v>
      </c>
      <c r="E41" s="16">
        <v>0</v>
      </c>
      <c r="F41" s="16">
        <v>940817.70299999998</v>
      </c>
      <c r="G41" s="17">
        <v>0</v>
      </c>
    </row>
    <row r="42" spans="1:7" ht="45" x14ac:dyDescent="0.25">
      <c r="A42" s="21">
        <f t="shared" si="2"/>
        <v>4.3099999999999952</v>
      </c>
      <c r="B42" s="15" t="s">
        <v>39</v>
      </c>
      <c r="C42" s="16">
        <f t="shared" si="0"/>
        <v>1000091.82</v>
      </c>
      <c r="D42" s="16">
        <v>0</v>
      </c>
      <c r="E42" s="16">
        <v>0</v>
      </c>
      <c r="F42" s="16">
        <v>1000091.82</v>
      </c>
      <c r="G42" s="17">
        <v>0</v>
      </c>
    </row>
    <row r="43" spans="1:7" x14ac:dyDescent="0.25">
      <c r="A43" s="21">
        <f t="shared" si="2"/>
        <v>4.319999999999995</v>
      </c>
      <c r="B43" s="15" t="s">
        <v>40</v>
      </c>
      <c r="C43" s="16">
        <f t="shared" si="0"/>
        <v>574039.20554</v>
      </c>
      <c r="D43" s="16">
        <v>387066.11783</v>
      </c>
      <c r="E43" s="16">
        <v>92685.317459999991</v>
      </c>
      <c r="F43" s="16">
        <v>94287.770250000001</v>
      </c>
      <c r="G43" s="17">
        <v>0</v>
      </c>
    </row>
    <row r="44" spans="1:7" x14ac:dyDescent="0.25">
      <c r="A44" s="21">
        <f t="shared" si="2"/>
        <v>4.3299999999999947</v>
      </c>
      <c r="B44" s="15" t="s">
        <v>41</v>
      </c>
      <c r="C44" s="16">
        <f t="shared" si="0"/>
        <v>1358860.4350999999</v>
      </c>
      <c r="D44" s="16">
        <v>908888.61499999999</v>
      </c>
      <c r="E44" s="16">
        <v>221610.149</v>
      </c>
      <c r="F44" s="16">
        <v>228361.67110000001</v>
      </c>
      <c r="G44" s="17">
        <v>0</v>
      </c>
    </row>
    <row r="45" spans="1:7" ht="30" x14ac:dyDescent="0.25">
      <c r="A45" s="21">
        <f t="shared" si="2"/>
        <v>4.3399999999999945</v>
      </c>
      <c r="B45" s="15" t="s">
        <v>42</v>
      </c>
      <c r="C45" s="16">
        <f t="shared" si="0"/>
        <v>10438604.38628</v>
      </c>
      <c r="D45" s="16">
        <v>6064035.1884700004</v>
      </c>
      <c r="E45" s="16">
        <v>1495901.3887199999</v>
      </c>
      <c r="F45" s="16">
        <v>2878667.8090900001</v>
      </c>
      <c r="G45" s="17">
        <v>0</v>
      </c>
    </row>
    <row r="46" spans="1:7" x14ac:dyDescent="0.25">
      <c r="A46" s="21">
        <f t="shared" si="2"/>
        <v>4.3499999999999943</v>
      </c>
      <c r="B46" s="15" t="s">
        <v>43</v>
      </c>
      <c r="C46" s="16">
        <f t="shared" si="0"/>
        <v>3701169.5106300004</v>
      </c>
      <c r="D46" s="16">
        <v>1915010.4110000001</v>
      </c>
      <c r="E46" s="16">
        <v>468264.47100000002</v>
      </c>
      <c r="F46" s="16">
        <v>1317894.6286300002</v>
      </c>
      <c r="G46" s="17">
        <v>0</v>
      </c>
    </row>
    <row r="47" spans="1:7" x14ac:dyDescent="0.25">
      <c r="A47" s="21">
        <f t="shared" si="2"/>
        <v>4.3599999999999941</v>
      </c>
      <c r="B47" s="15" t="s">
        <v>44</v>
      </c>
      <c r="C47" s="16">
        <f t="shared" si="0"/>
        <v>5518515.2384400005</v>
      </c>
      <c r="D47" s="16">
        <v>2821375.1910000001</v>
      </c>
      <c r="E47" s="16">
        <v>687020.41</v>
      </c>
      <c r="F47" s="16">
        <v>2010119.63744</v>
      </c>
      <c r="G47" s="17">
        <v>0</v>
      </c>
    </row>
    <row r="48" spans="1:7" x14ac:dyDescent="0.25">
      <c r="A48" s="21">
        <f t="shared" si="2"/>
        <v>4.3699999999999939</v>
      </c>
      <c r="B48" s="15" t="s">
        <v>45</v>
      </c>
      <c r="C48" s="16">
        <f t="shared" si="0"/>
        <v>1791782.9355499996</v>
      </c>
      <c r="D48" s="16">
        <v>1160901.0048099998</v>
      </c>
      <c r="E48" s="16">
        <v>268160.92035999999</v>
      </c>
      <c r="F48" s="16">
        <v>362721.01037999999</v>
      </c>
      <c r="G48" s="17">
        <v>0</v>
      </c>
    </row>
    <row r="49" spans="1:7" ht="30" x14ac:dyDescent="0.25">
      <c r="A49" s="21">
        <f t="shared" si="2"/>
        <v>4.3799999999999937</v>
      </c>
      <c r="B49" s="15" t="s">
        <v>46</v>
      </c>
      <c r="C49" s="16">
        <f t="shared" si="0"/>
        <v>4361623.9731600005</v>
      </c>
      <c r="D49" s="16">
        <v>2810391.9780000001</v>
      </c>
      <c r="E49" s="16">
        <v>674661.13600000006</v>
      </c>
      <c r="F49" s="16">
        <v>876570.85915999999</v>
      </c>
      <c r="G49" s="17">
        <v>0</v>
      </c>
    </row>
    <row r="50" spans="1:7" x14ac:dyDescent="0.25">
      <c r="A50" s="21">
        <f t="shared" si="2"/>
        <v>4.3899999999999935</v>
      </c>
      <c r="B50" s="15" t="s">
        <v>47</v>
      </c>
      <c r="C50" s="16">
        <f t="shared" si="0"/>
        <v>3309098.4032600001</v>
      </c>
      <c r="D50" s="16">
        <v>1927323.125</v>
      </c>
      <c r="E50" s="16">
        <v>473869.28499999997</v>
      </c>
      <c r="F50" s="16">
        <v>907905.99326000002</v>
      </c>
      <c r="G50" s="17">
        <v>0</v>
      </c>
    </row>
    <row r="51" spans="1:7" x14ac:dyDescent="0.25">
      <c r="A51" s="21">
        <f t="shared" si="2"/>
        <v>4.3999999999999932</v>
      </c>
      <c r="B51" s="15" t="s">
        <v>48</v>
      </c>
      <c r="C51" s="16">
        <f t="shared" si="0"/>
        <v>1230950.8565</v>
      </c>
      <c r="D51" s="16">
        <v>709592.54200000002</v>
      </c>
      <c r="E51" s="16">
        <v>174544.81099999999</v>
      </c>
      <c r="F51" s="16">
        <v>346813.50349999999</v>
      </c>
      <c r="G51" s="17">
        <v>0</v>
      </c>
    </row>
    <row r="52" spans="1:7" x14ac:dyDescent="0.25">
      <c r="A52" s="21">
        <f t="shared" si="2"/>
        <v>4.409999999999993</v>
      </c>
      <c r="B52" s="15" t="s">
        <v>49</v>
      </c>
      <c r="C52" s="16">
        <f t="shared" si="0"/>
        <v>5210135.7983499998</v>
      </c>
      <c r="D52" s="16">
        <v>3614107.1310000001</v>
      </c>
      <c r="E52" s="16">
        <v>867926.397</v>
      </c>
      <c r="F52" s="16">
        <v>728102.27035000001</v>
      </c>
      <c r="G52" s="17">
        <v>0</v>
      </c>
    </row>
    <row r="53" spans="1:7" x14ac:dyDescent="0.25">
      <c r="A53" s="21">
        <f t="shared" si="2"/>
        <v>4.4199999999999928</v>
      </c>
      <c r="B53" s="15" t="s">
        <v>50</v>
      </c>
      <c r="C53" s="16">
        <f t="shared" si="0"/>
        <v>4861068.74737</v>
      </c>
      <c r="D53" s="16">
        <v>3290373.3639499997</v>
      </c>
      <c r="E53" s="16">
        <v>852700.62541999994</v>
      </c>
      <c r="F53" s="16">
        <v>717994.75800000003</v>
      </c>
      <c r="G53" s="17">
        <v>0</v>
      </c>
    </row>
    <row r="54" spans="1:7" x14ac:dyDescent="0.25">
      <c r="A54" s="21">
        <f t="shared" si="2"/>
        <v>4.4299999999999926</v>
      </c>
      <c r="B54" s="15" t="s">
        <v>51</v>
      </c>
      <c r="C54" s="16">
        <f t="shared" si="0"/>
        <v>1756606.6513</v>
      </c>
      <c r="D54" s="16">
        <v>1020281.47898</v>
      </c>
      <c r="E54" s="16">
        <v>258304.07024999999</v>
      </c>
      <c r="F54" s="16">
        <v>478021.10206999996</v>
      </c>
      <c r="G54" s="17">
        <v>0</v>
      </c>
    </row>
    <row r="55" spans="1:7" x14ac:dyDescent="0.25">
      <c r="A55" s="26">
        <f t="shared" si="2"/>
        <v>4.4399999999999924</v>
      </c>
      <c r="B55" s="15" t="s">
        <v>52</v>
      </c>
      <c r="C55" s="25">
        <f t="shared" si="0"/>
        <v>21517994.123</v>
      </c>
      <c r="D55" s="25">
        <v>14612753.703</v>
      </c>
      <c r="E55" s="25">
        <v>3699627.6039999998</v>
      </c>
      <c r="F55" s="25">
        <v>3205612.8160000001</v>
      </c>
      <c r="G55" s="27">
        <v>0</v>
      </c>
    </row>
    <row r="56" spans="1:7" ht="30" x14ac:dyDescent="0.25">
      <c r="A56" s="26">
        <f t="shared" si="2"/>
        <v>4.4499999999999922</v>
      </c>
      <c r="B56" s="15" t="s">
        <v>53</v>
      </c>
      <c r="C56" s="25">
        <f t="shared" si="0"/>
        <v>1068525.7323799999</v>
      </c>
      <c r="D56" s="16">
        <v>822631.0181799999</v>
      </c>
      <c r="E56" s="16">
        <v>202555.87594999999</v>
      </c>
      <c r="F56" s="16">
        <v>43338.838250000001</v>
      </c>
      <c r="G56" s="17">
        <v>0</v>
      </c>
    </row>
    <row r="57" spans="1:7" ht="30" x14ac:dyDescent="0.25">
      <c r="A57" s="26">
        <f>+A56+0.01</f>
        <v>4.459999999999992</v>
      </c>
      <c r="B57" s="15" t="s">
        <v>54</v>
      </c>
      <c r="C57" s="25">
        <f t="shared" si="0"/>
        <v>67905.046889999998</v>
      </c>
      <c r="D57" s="16">
        <v>54308.997819999997</v>
      </c>
      <c r="E57" s="16">
        <v>13596.049070000001</v>
      </c>
      <c r="F57" s="16">
        <v>0</v>
      </c>
      <c r="G57" s="17">
        <v>0</v>
      </c>
    </row>
    <row r="58" spans="1:7" x14ac:dyDescent="0.25">
      <c r="A58" s="26">
        <f t="shared" si="2"/>
        <v>4.4699999999999918</v>
      </c>
      <c r="B58" s="15" t="s">
        <v>55</v>
      </c>
      <c r="C58" s="25">
        <f t="shared" si="0"/>
        <v>887000.59713999997</v>
      </c>
      <c r="D58" s="16">
        <v>670931.25</v>
      </c>
      <c r="E58" s="16">
        <v>166506.31299999999</v>
      </c>
      <c r="F58" s="16">
        <v>49563.034140000003</v>
      </c>
      <c r="G58" s="17">
        <v>0</v>
      </c>
    </row>
    <row r="59" spans="1:7" ht="30" x14ac:dyDescent="0.25">
      <c r="A59" s="26">
        <f t="shared" si="2"/>
        <v>4.4799999999999915</v>
      </c>
      <c r="B59" s="15" t="s">
        <v>56</v>
      </c>
      <c r="C59" s="25">
        <f t="shared" si="0"/>
        <v>3629346.8</v>
      </c>
      <c r="D59" s="16">
        <v>0</v>
      </c>
      <c r="E59" s="16">
        <v>0</v>
      </c>
      <c r="F59" s="16">
        <v>3629346.8</v>
      </c>
      <c r="G59" s="17">
        <v>0</v>
      </c>
    </row>
    <row r="60" spans="1:7" x14ac:dyDescent="0.25">
      <c r="A60" s="26">
        <f t="shared" si="2"/>
        <v>4.4899999999999913</v>
      </c>
      <c r="B60" s="15" t="s">
        <v>57</v>
      </c>
      <c r="C60" s="25">
        <f t="shared" si="0"/>
        <v>1015853.5937500001</v>
      </c>
      <c r="D60" s="16">
        <v>690289.14800000004</v>
      </c>
      <c r="E60" s="16">
        <v>170755.908</v>
      </c>
      <c r="F60" s="16">
        <v>154808.53774999999</v>
      </c>
      <c r="G60" s="17">
        <v>0</v>
      </c>
    </row>
    <row r="61" spans="1:7" ht="30" x14ac:dyDescent="0.25">
      <c r="A61" s="26">
        <f t="shared" si="2"/>
        <v>4.4999999999999911</v>
      </c>
      <c r="B61" s="15" t="s">
        <v>58</v>
      </c>
      <c r="C61" s="25">
        <f t="shared" si="0"/>
        <v>112620.402</v>
      </c>
      <c r="D61" s="16">
        <v>80980.322</v>
      </c>
      <c r="E61" s="16">
        <v>20245.080000000002</v>
      </c>
      <c r="F61" s="16">
        <v>11395</v>
      </c>
      <c r="G61" s="17">
        <v>0</v>
      </c>
    </row>
    <row r="62" spans="1:7" x14ac:dyDescent="0.25">
      <c r="A62" s="26">
        <f t="shared" si="2"/>
        <v>4.5099999999999909</v>
      </c>
      <c r="B62" s="15" t="s">
        <v>59</v>
      </c>
      <c r="C62" s="25">
        <f t="shared" si="0"/>
        <v>1628077.5794800001</v>
      </c>
      <c r="D62" s="16">
        <v>858361.25</v>
      </c>
      <c r="E62" s="16">
        <v>211071.712</v>
      </c>
      <c r="F62" s="16">
        <v>558644.61748000002</v>
      </c>
      <c r="G62" s="17">
        <v>0</v>
      </c>
    </row>
    <row r="63" spans="1:7" ht="30" x14ac:dyDescent="0.25">
      <c r="A63" s="26">
        <f t="shared" si="2"/>
        <v>4.5199999999999907</v>
      </c>
      <c r="B63" s="15" t="s">
        <v>60</v>
      </c>
      <c r="C63" s="25">
        <f t="shared" si="0"/>
        <v>3417008.8303899998</v>
      </c>
      <c r="D63" s="16">
        <v>2100357.5882100002</v>
      </c>
      <c r="E63" s="16">
        <v>473044.30018000002</v>
      </c>
      <c r="F63" s="16">
        <v>843606.94200000004</v>
      </c>
      <c r="G63" s="17">
        <v>0</v>
      </c>
    </row>
    <row r="64" spans="1:7" x14ac:dyDescent="0.25">
      <c r="A64" s="26">
        <f t="shared" si="2"/>
        <v>4.5299999999999905</v>
      </c>
      <c r="B64" s="15" t="s">
        <v>61</v>
      </c>
      <c r="C64" s="25">
        <f t="shared" si="0"/>
        <v>3118766.4603000004</v>
      </c>
      <c r="D64" s="16">
        <v>1783406.1259999999</v>
      </c>
      <c r="E64" s="16">
        <v>401225.40899999999</v>
      </c>
      <c r="F64" s="16">
        <v>934134.9253</v>
      </c>
      <c r="G64" s="17">
        <v>0</v>
      </c>
    </row>
    <row r="65" spans="1:7" x14ac:dyDescent="0.25">
      <c r="A65" s="26">
        <f t="shared" si="2"/>
        <v>4.5399999999999903</v>
      </c>
      <c r="B65" s="15" t="s">
        <v>62</v>
      </c>
      <c r="C65" s="25">
        <f t="shared" si="0"/>
        <v>106786.55600000001</v>
      </c>
      <c r="D65" s="16">
        <v>84862.844400000002</v>
      </c>
      <c r="E65" s="16">
        <v>20863.711600000002</v>
      </c>
      <c r="F65" s="16">
        <v>1060</v>
      </c>
      <c r="G65" s="17">
        <v>0</v>
      </c>
    </row>
    <row r="66" spans="1:7" ht="30" x14ac:dyDescent="0.25">
      <c r="A66" s="26">
        <f t="shared" si="2"/>
        <v>4.5499999999999901</v>
      </c>
      <c r="B66" s="15" t="s">
        <v>63</v>
      </c>
      <c r="C66" s="25">
        <f>SUM(D66:G66)</f>
        <v>81665.2</v>
      </c>
      <c r="D66" s="16">
        <v>0</v>
      </c>
      <c r="E66" s="16">
        <v>0</v>
      </c>
      <c r="F66" s="16">
        <v>81665.2</v>
      </c>
      <c r="G66" s="17">
        <v>0</v>
      </c>
    </row>
    <row r="67" spans="1:7" ht="30" x14ac:dyDescent="0.25">
      <c r="A67" s="26">
        <f t="shared" si="2"/>
        <v>4.5599999999999898</v>
      </c>
      <c r="B67" s="15" t="s">
        <v>64</v>
      </c>
      <c r="C67" s="25">
        <f t="shared" si="0"/>
        <v>114884.68</v>
      </c>
      <c r="D67" s="16">
        <v>84896.942999999999</v>
      </c>
      <c r="E67" s="16">
        <v>21011.737000000001</v>
      </c>
      <c r="F67" s="16">
        <v>8976</v>
      </c>
      <c r="G67" s="17">
        <v>0</v>
      </c>
    </row>
    <row r="68" spans="1:7" ht="30" x14ac:dyDescent="0.25">
      <c r="A68" s="26">
        <f t="shared" si="2"/>
        <v>4.5699999999999896</v>
      </c>
      <c r="B68" s="15" t="s">
        <v>65</v>
      </c>
      <c r="C68" s="25">
        <f t="shared" si="0"/>
        <v>793034.02600000007</v>
      </c>
      <c r="D68" s="16">
        <v>614374.64</v>
      </c>
      <c r="E68" s="16">
        <v>153967.69</v>
      </c>
      <c r="F68" s="16">
        <v>24691.696</v>
      </c>
      <c r="G68" s="17">
        <v>0</v>
      </c>
    </row>
    <row r="69" spans="1:7" ht="30" x14ac:dyDescent="0.25">
      <c r="A69" s="26">
        <f t="shared" si="2"/>
        <v>4.5799999999999894</v>
      </c>
      <c r="B69" s="15" t="s">
        <v>63</v>
      </c>
      <c r="C69" s="25">
        <f t="shared" si="0"/>
        <v>3742851.3080000002</v>
      </c>
      <c r="D69" s="16">
        <v>2337894.551</v>
      </c>
      <c r="E69" s="16">
        <v>564254.02399999998</v>
      </c>
      <c r="F69" s="16">
        <v>840702.73300000001</v>
      </c>
      <c r="G69" s="17">
        <v>0</v>
      </c>
    </row>
    <row r="70" spans="1:7" ht="30" x14ac:dyDescent="0.25">
      <c r="A70" s="26">
        <f t="shared" si="2"/>
        <v>4.5899999999999892</v>
      </c>
      <c r="B70" s="15" t="s">
        <v>66</v>
      </c>
      <c r="C70" s="25">
        <f t="shared" si="0"/>
        <v>176564.67910999997</v>
      </c>
      <c r="D70" s="16">
        <v>109074.34668999999</v>
      </c>
      <c r="E70" s="16">
        <v>26294.757420000002</v>
      </c>
      <c r="F70" s="16">
        <v>41195.574999999997</v>
      </c>
      <c r="G70" s="17">
        <v>0</v>
      </c>
    </row>
    <row r="71" spans="1:7" ht="30" x14ac:dyDescent="0.25">
      <c r="A71" s="26">
        <f t="shared" si="2"/>
        <v>4.599999999999989</v>
      </c>
      <c r="B71" s="15" t="s">
        <v>67</v>
      </c>
      <c r="C71" s="25">
        <f>SUM(D71:G71)</f>
        <v>190518.64303000001</v>
      </c>
      <c r="D71" s="16">
        <v>134557.17499999999</v>
      </c>
      <c r="E71" s="16">
        <v>31717.268</v>
      </c>
      <c r="F71" s="16">
        <v>24244.20003</v>
      </c>
      <c r="G71" s="17">
        <v>0</v>
      </c>
    </row>
    <row r="72" spans="1:7" ht="30" x14ac:dyDescent="0.25">
      <c r="A72" s="26">
        <f t="shared" si="2"/>
        <v>4.6099999999999888</v>
      </c>
      <c r="B72" s="15" t="s">
        <v>68</v>
      </c>
      <c r="C72" s="25">
        <f t="shared" si="0"/>
        <v>263824</v>
      </c>
      <c r="D72" s="16">
        <v>0</v>
      </c>
      <c r="E72" s="16">
        <v>0</v>
      </c>
      <c r="F72" s="16">
        <v>0</v>
      </c>
      <c r="G72" s="17">
        <v>263824</v>
      </c>
    </row>
    <row r="73" spans="1:7" ht="30" x14ac:dyDescent="0.25">
      <c r="A73" s="26">
        <f t="shared" si="2"/>
        <v>4.6199999999999886</v>
      </c>
      <c r="B73" s="15" t="s">
        <v>69</v>
      </c>
      <c r="C73" s="25">
        <f>SUM(D73:G73)</f>
        <v>167113</v>
      </c>
      <c r="D73" s="16">
        <v>0</v>
      </c>
      <c r="E73" s="16">
        <v>0</v>
      </c>
      <c r="F73" s="16">
        <v>0</v>
      </c>
      <c r="G73" s="17">
        <v>167113</v>
      </c>
    </row>
    <row r="74" spans="1:7" ht="45" x14ac:dyDescent="0.25">
      <c r="A74" s="26">
        <f t="shared" si="2"/>
        <v>4.6299999999999883</v>
      </c>
      <c r="B74" s="15" t="s">
        <v>70</v>
      </c>
      <c r="C74" s="25">
        <f t="shared" ref="C74:C75" si="3">SUM(D74:G74)</f>
        <v>27022.59549</v>
      </c>
      <c r="D74" s="16">
        <v>0</v>
      </c>
      <c r="E74" s="16">
        <v>0</v>
      </c>
      <c r="F74" s="16">
        <v>0</v>
      </c>
      <c r="G74" s="17">
        <v>27022.59549</v>
      </c>
    </row>
    <row r="75" spans="1:7" ht="45" x14ac:dyDescent="0.25">
      <c r="A75" s="26">
        <f t="shared" si="2"/>
        <v>4.6399999999999881</v>
      </c>
      <c r="B75" s="15" t="s">
        <v>71</v>
      </c>
      <c r="C75" s="25">
        <f t="shared" si="3"/>
        <v>26881.893980000001</v>
      </c>
      <c r="D75" s="16">
        <v>0</v>
      </c>
      <c r="E75" s="16">
        <v>0</v>
      </c>
      <c r="F75" s="16">
        <v>0</v>
      </c>
      <c r="G75" s="17">
        <v>26881.893980000001</v>
      </c>
    </row>
    <row r="76" spans="1:7" ht="30.75" thickBot="1" x14ac:dyDescent="0.3">
      <c r="A76" s="11">
        <f t="shared" si="2"/>
        <v>4.6499999999999879</v>
      </c>
      <c r="B76" s="8" t="s">
        <v>72</v>
      </c>
      <c r="C76" s="3">
        <f>SUM(D76:G76)</f>
        <v>2800000</v>
      </c>
      <c r="D76" s="3">
        <v>0</v>
      </c>
      <c r="E76" s="3">
        <v>0</v>
      </c>
      <c r="F76" s="3">
        <v>2800000</v>
      </c>
      <c r="G76" s="2">
        <v>0</v>
      </c>
    </row>
  </sheetData>
  <autoFilter ref="A10:M76" xr:uid="{00000000-0009-0000-0000-000003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2022-07-14T06:07:31Z</dcterms:modified>
</cp:coreProperties>
</file>