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4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A14" i="1" s="1"/>
  <c r="A15" i="1" s="1"/>
  <c r="A16" i="1" s="1"/>
  <c r="A17" i="1" s="1"/>
  <c r="A18" i="1" s="1"/>
  <c r="A19" i="1" s="1"/>
  <c r="A20" i="1" s="1"/>
  <c r="C12" i="1"/>
  <c r="C10" i="1" s="1"/>
  <c r="C13" i="1"/>
  <c r="C14" i="1"/>
  <c r="C15" i="1"/>
  <c r="C16" i="1"/>
  <c r="C17" i="1"/>
  <c r="C18" i="1"/>
  <c r="C19" i="1"/>
  <c r="C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</calcChain>
</file>

<file path=xl/sharedStrings.xml><?xml version="1.0" encoding="utf-8"?>
<sst xmlns="http://schemas.openxmlformats.org/spreadsheetml/2006/main" count="76" uniqueCount="75">
  <si>
    <t>ЯБИК согликни саклаш объектларини куриш, реконструкция килиш (таксимланмаган лимит) 2022 йил</t>
  </si>
  <si>
    <t>Наманган вилояти ахоли репродуктив саломатлик худудий маркази</t>
  </si>
  <si>
    <t>Вилоят саломатликни кайта тиклаш шифохонаси (Семашко)</t>
  </si>
  <si>
    <t>Вилоят давлат санитария эпидемиология назорат маркази (СЭС)</t>
  </si>
  <si>
    <t>РУТ ва ФХМО ва УИМ Наманган худудий булинмаси</t>
  </si>
  <si>
    <t>Касб-хунар укув маркази при санатории Пахталикул</t>
  </si>
  <si>
    <t>Инновацион миллий палата</t>
  </si>
  <si>
    <t>2-Вилоят сил касалликлари шифохонаси</t>
  </si>
  <si>
    <t>Вилоят болалар силга карши кураш сихатгохи</t>
  </si>
  <si>
    <t>Вилоят кардиология шифохонаси</t>
  </si>
  <si>
    <t>Соглом авлод учун жамгармаси Наманган филиали</t>
  </si>
  <si>
    <t>ВХССБ Махсус тиббий таъминот базаси</t>
  </si>
  <si>
    <t>Вилоят хокимлигининг согликни саклаш бошкармаси</t>
  </si>
  <si>
    <t>Вилоят паталогик анатомия бюроси</t>
  </si>
  <si>
    <t>Согликни саклаш бошкармаси АСТТКК ва ЖФО булими</t>
  </si>
  <si>
    <t>Наманган вилоят Согликни саклаш бошкармаси Стом протез</t>
  </si>
  <si>
    <t>Наманган вилоят Согликни саклаш бошкармаси</t>
  </si>
  <si>
    <t>ВССБ Автокорхонаси ТТЕ хизмати</t>
  </si>
  <si>
    <t>Вилоят ССБ Автокорхонаси</t>
  </si>
  <si>
    <t>Суд мед экспертиза бюроси</t>
  </si>
  <si>
    <t>Вилоят ОИТС(СПИД) маркази</t>
  </si>
  <si>
    <t>Вилоят "Бешкапа" болалар санаторияси</t>
  </si>
  <si>
    <t>Чорток Болалар сихатгохи</t>
  </si>
  <si>
    <t>Парда-Турсун номли сил касалликлари санаторияси</t>
  </si>
  <si>
    <t>Вилоят ПРББУИТ болалар уйи</t>
  </si>
  <si>
    <t>Вилоят эндокринология диспансери</t>
  </si>
  <si>
    <t>Вилоят наркология диспансери</t>
  </si>
  <si>
    <t>Наманган вилоят рухий асаб касалликлар шифохонаси</t>
  </si>
  <si>
    <t>Вилоят кон куйиш маркази</t>
  </si>
  <si>
    <t>Вилоят она ва бола скрининг маркази</t>
  </si>
  <si>
    <t>ЯБИК Туракургон тумани Олчин МФЙ ТТБга карашли ОШП мукаммал таьмирлаш 2022 йил</t>
  </si>
  <si>
    <t>ЯБИК Туракургон тумани Хужанд МФЙ ОШП мукаммал таьмирлаш 2022 йил</t>
  </si>
  <si>
    <t>ЯБИК Туракургон тумани Исвахон МФЙ ТТБ 110 уринли тугрук булимини реконструкция килиш 2022 йил</t>
  </si>
  <si>
    <t>ЯБИК Косонсой тумани ТТБ 400 катновли поликлиникани реконструкция килиш 2022 йил</t>
  </si>
  <si>
    <t>ЯБИК Чуст тумани ТТБ 400 катновли поликлиника ва 80 уринли болалар булими куриш 2022 йил</t>
  </si>
  <si>
    <t>ЯБИК Туракургон тумани Файзиобод МФЙ 27-сонли КОП реконструкция килиш 2022 йил</t>
  </si>
  <si>
    <t>ЯБИК Туракургон тумани Катагансарой МФЙ 30 сонли КОП реконструкция килиш 2022 йил</t>
  </si>
  <si>
    <t>ЯБИК Уйчи тумани Шифокор МФЙ тиббиет бирлашмаси (100 уринли терапия) булими реконструкция килиш 2022 йил</t>
  </si>
  <si>
    <t>ЯБИК Наманган шахар Юксалиш МФЙ янги болалар шифохонаси куриш 2022 йил</t>
  </si>
  <si>
    <t>Согликни саклаш бошкармаси (эркин колдик дори)</t>
  </si>
  <si>
    <t>Наманган вилоят куп ТТМ</t>
  </si>
  <si>
    <t>Пахталик кул сихатгохи</t>
  </si>
  <si>
    <t>Наманган вилоят перинатал маркази</t>
  </si>
  <si>
    <t>Вилоят тери касалликлар диспансери</t>
  </si>
  <si>
    <t>Вилоят онкология диспансери</t>
  </si>
  <si>
    <t>Вилоят юкумли касалликлар шифохонаси</t>
  </si>
  <si>
    <t>Вилоят фтизиатрия ва пульмонология маркази</t>
  </si>
  <si>
    <t>Республика шошилнич тез тиббий ёрдам илмий маркази Наманган филиали</t>
  </si>
  <si>
    <t>Вилоят куп тармокли тиббиёт маркази</t>
  </si>
  <si>
    <t>Вил. болалар куп тар.тиббиёт маркази</t>
  </si>
  <si>
    <t>Республика ШТЁИМ Наманган филиали (скорий)</t>
  </si>
  <si>
    <t>Наманган вилоят ихтисослашган болалар стоматология поликлиникаси</t>
  </si>
  <si>
    <t>Енгил атлетикага ИБУСМ (Чора тадбирлар)</t>
  </si>
  <si>
    <t>Юкумли касалликлар шифохонаси (Махсус шифохона)</t>
  </si>
  <si>
    <t>Республика ШТИМ Наманган филиали (5-25млн)</t>
  </si>
  <si>
    <t>Поп карантин маркази ДУК</t>
  </si>
  <si>
    <t>Вилоят СЭО ва ЖС бошкармаси (6 фоиз)</t>
  </si>
  <si>
    <t>Вилоят паталогик анатомия бюроси (5-25млн)</t>
  </si>
  <si>
    <t>Вилоят СЭО ва ЖС бошкармаси (5-25млн)</t>
  </si>
  <si>
    <t>Вилоят юкумли касалликлар шифохонаси (5-25млн)</t>
  </si>
  <si>
    <t>Наманган вилоят СЭваЖС бошкармаси (Чора тадбирлар)</t>
  </si>
  <si>
    <t>шундан</t>
  </si>
  <si>
    <t>Наманган вилояти Соғлиқни сақлаш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</si>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</sst>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="115" zoomScaleNormal="130" zoomScaleSheetLayoutView="115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1" spans="1:7" ht="5.25" customHeight="1" x14ac:dyDescent="0.25"/>
    <row r="2" spans="1:7" ht="22.5" customHeight="1" x14ac:dyDescent="0.25">
      <c r="A2" s="35" t="s">
        <v>74</v>
      </c>
      <c r="B2" s="35"/>
      <c r="C2" s="35"/>
      <c r="D2" s="35"/>
      <c r="E2" s="35"/>
      <c r="F2" s="35"/>
      <c r="G2" s="35"/>
    </row>
    <row r="3" spans="1:7" ht="15.75" customHeight="1" x14ac:dyDescent="0.3">
      <c r="A3" s="34" t="s">
        <v>73</v>
      </c>
      <c r="B3" s="34"/>
      <c r="C3" s="34"/>
      <c r="D3" s="34"/>
      <c r="E3" s="34"/>
      <c r="F3" s="34"/>
      <c r="G3" s="34"/>
    </row>
    <row r="4" spans="1:7" ht="5.25" customHeight="1" x14ac:dyDescent="0.25"/>
    <row r="5" spans="1:7" ht="3" customHeight="1" x14ac:dyDescent="0.25"/>
    <row r="6" spans="1:7" ht="15.75" thickBot="1" x14ac:dyDescent="0.3">
      <c r="G6" s="33" t="s">
        <v>72</v>
      </c>
    </row>
    <row r="7" spans="1:7" ht="31.5" customHeight="1" x14ac:dyDescent="0.25">
      <c r="A7" s="32" t="s">
        <v>71</v>
      </c>
      <c r="B7" s="31" t="s">
        <v>70</v>
      </c>
      <c r="C7" s="31" t="s">
        <v>69</v>
      </c>
      <c r="D7" s="31"/>
      <c r="E7" s="31"/>
      <c r="F7" s="31"/>
      <c r="G7" s="30"/>
    </row>
    <row r="8" spans="1:7" ht="15.75" x14ac:dyDescent="0.25">
      <c r="A8" s="29"/>
      <c r="B8" s="28"/>
      <c r="C8" s="28" t="s">
        <v>68</v>
      </c>
      <c r="D8" s="28" t="s">
        <v>67</v>
      </c>
      <c r="E8" s="28"/>
      <c r="F8" s="28"/>
      <c r="G8" s="27"/>
    </row>
    <row r="9" spans="1:7" ht="91.5" customHeight="1" thickBot="1" x14ac:dyDescent="0.3">
      <c r="A9" s="26"/>
      <c r="B9" s="25"/>
      <c r="C9" s="25"/>
      <c r="D9" s="24" t="s">
        <v>66</v>
      </c>
      <c r="E9" s="24" t="s">
        <v>65</v>
      </c>
      <c r="F9" s="24" t="s">
        <v>64</v>
      </c>
      <c r="G9" s="23" t="s">
        <v>63</v>
      </c>
    </row>
    <row r="10" spans="1:7" ht="32.25" thickBot="1" x14ac:dyDescent="0.3">
      <c r="A10" s="22">
        <v>4</v>
      </c>
      <c r="B10" s="21" t="s">
        <v>62</v>
      </c>
      <c r="C10" s="20">
        <f>+SUM(C12:C2998)</f>
        <v>132070042.16112001</v>
      </c>
      <c r="D10" s="20">
        <f>+SUM(D12:D2998)</f>
        <v>73507462.235290006</v>
      </c>
      <c r="E10" s="20">
        <f>+SUM(E12:E2998)</f>
        <v>17946819.04668</v>
      </c>
      <c r="F10" s="20">
        <f>+SUM(F12:F2998)</f>
        <v>27177789.410510004</v>
      </c>
      <c r="G10" s="19">
        <f>+SUM(G12:G2998)</f>
        <v>13437971.46864</v>
      </c>
    </row>
    <row r="11" spans="1:7" ht="15.75" x14ac:dyDescent="0.25">
      <c r="A11" s="18"/>
      <c r="B11" s="17" t="s">
        <v>61</v>
      </c>
      <c r="C11" s="16"/>
      <c r="D11" s="16"/>
      <c r="E11" s="16"/>
      <c r="F11" s="16"/>
      <c r="G11" s="15"/>
    </row>
    <row r="12" spans="1:7" ht="30" x14ac:dyDescent="0.25">
      <c r="A12" s="14">
        <f>+A10+0.1</f>
        <v>4.0999999999999996</v>
      </c>
      <c r="B12" s="12" t="s">
        <v>60</v>
      </c>
      <c r="C12" s="11">
        <f>+D12+E12+F12+G12</f>
        <v>344863.75</v>
      </c>
      <c r="D12" s="11">
        <v>0</v>
      </c>
      <c r="E12" s="11">
        <v>0</v>
      </c>
      <c r="F12" s="11">
        <v>344863.75</v>
      </c>
      <c r="G12" s="10">
        <v>0</v>
      </c>
    </row>
    <row r="13" spans="1:7" ht="30" x14ac:dyDescent="0.25">
      <c r="A13" s="14">
        <f>+A12+0.1</f>
        <v>4.1999999999999993</v>
      </c>
      <c r="B13" s="12" t="s">
        <v>59</v>
      </c>
      <c r="C13" s="11">
        <f>+D13+E13+F13+G13</f>
        <v>3051288.5590000004</v>
      </c>
      <c r="D13" s="11">
        <v>2441030.8470000001</v>
      </c>
      <c r="E13" s="11">
        <v>610257.71200000006</v>
      </c>
      <c r="F13" s="11">
        <v>0</v>
      </c>
      <c r="G13" s="10">
        <v>0</v>
      </c>
    </row>
    <row r="14" spans="1:7" ht="30" x14ac:dyDescent="0.25">
      <c r="A14" s="14">
        <f>+A13+0.1</f>
        <v>4.2999999999999989</v>
      </c>
      <c r="B14" s="12" t="s">
        <v>58</v>
      </c>
      <c r="C14" s="11">
        <f>+D14+E14+F14+G14</f>
        <v>276046.10800000001</v>
      </c>
      <c r="D14" s="11">
        <v>220836.886</v>
      </c>
      <c r="E14" s="11">
        <v>55209.222000000002</v>
      </c>
      <c r="F14" s="11">
        <v>0</v>
      </c>
      <c r="G14" s="10">
        <v>0</v>
      </c>
    </row>
    <row r="15" spans="1:7" ht="30" x14ac:dyDescent="0.25">
      <c r="A15" s="14">
        <f>+A14+0.1</f>
        <v>4.3999999999999986</v>
      </c>
      <c r="B15" s="12" t="s">
        <v>57</v>
      </c>
      <c r="C15" s="11">
        <f>+D15+E15+F15+G15</f>
        <v>118734.20600000001</v>
      </c>
      <c r="D15" s="11">
        <v>94987.365000000005</v>
      </c>
      <c r="E15" s="11">
        <v>23746.841</v>
      </c>
      <c r="F15" s="11">
        <v>0</v>
      </c>
      <c r="G15" s="10">
        <v>0</v>
      </c>
    </row>
    <row r="16" spans="1:7" x14ac:dyDescent="0.25">
      <c r="A16" s="14">
        <f>+A15+0.1</f>
        <v>4.4999999999999982</v>
      </c>
      <c r="B16" s="12" t="s">
        <v>56</v>
      </c>
      <c r="C16" s="11">
        <f>+D16+E16+F16+G16</f>
        <v>23643.019</v>
      </c>
      <c r="D16" s="11">
        <v>18914.415000000001</v>
      </c>
      <c r="E16" s="11">
        <v>4728.6040000000003</v>
      </c>
      <c r="F16" s="11">
        <v>0</v>
      </c>
      <c r="G16" s="10">
        <v>0</v>
      </c>
    </row>
    <row r="17" spans="1:7" x14ac:dyDescent="0.25">
      <c r="A17" s="14">
        <f>+A16+0.1</f>
        <v>4.5999999999999979</v>
      </c>
      <c r="B17" s="12" t="s">
        <v>55</v>
      </c>
      <c r="C17" s="11">
        <f>+D17+E17+F17+G17</f>
        <v>25342.242999999999</v>
      </c>
      <c r="D17" s="11">
        <v>19785.194</v>
      </c>
      <c r="E17" s="11">
        <v>5557.049</v>
      </c>
      <c r="F17" s="11">
        <v>0</v>
      </c>
      <c r="G17" s="10">
        <v>0</v>
      </c>
    </row>
    <row r="18" spans="1:7" ht="30" x14ac:dyDescent="0.25">
      <c r="A18" s="14">
        <f>+A17+0.1</f>
        <v>4.6999999999999975</v>
      </c>
      <c r="B18" s="12" t="s">
        <v>54</v>
      </c>
      <c r="C18" s="11">
        <f>+D18+E18+F18+G18</f>
        <v>27973.01</v>
      </c>
      <c r="D18" s="11">
        <v>22378.407999999999</v>
      </c>
      <c r="E18" s="11">
        <v>5594.6019999999999</v>
      </c>
      <c r="F18" s="11">
        <v>0</v>
      </c>
      <c r="G18" s="10">
        <v>0</v>
      </c>
    </row>
    <row r="19" spans="1:7" ht="30" x14ac:dyDescent="0.25">
      <c r="A19" s="14">
        <f>+A18+0.1</f>
        <v>4.7999999999999972</v>
      </c>
      <c r="B19" s="12" t="s">
        <v>53</v>
      </c>
      <c r="C19" s="11">
        <f>+D19+E19+F19+G19</f>
        <v>982890.98910000001</v>
      </c>
      <c r="D19" s="11">
        <v>0</v>
      </c>
      <c r="E19" s="11">
        <v>0</v>
      </c>
      <c r="F19" s="11">
        <v>982890.98910000001</v>
      </c>
      <c r="G19" s="10">
        <v>0</v>
      </c>
    </row>
    <row r="20" spans="1:7" ht="30" x14ac:dyDescent="0.25">
      <c r="A20" s="14">
        <f>+A19+0.1</f>
        <v>4.8999999999999968</v>
      </c>
      <c r="B20" s="12" t="s">
        <v>52</v>
      </c>
      <c r="C20" s="11">
        <f>+D20+E20+F20+G20</f>
        <v>23730.75</v>
      </c>
      <c r="D20" s="11">
        <v>0</v>
      </c>
      <c r="E20" s="11">
        <v>0</v>
      </c>
      <c r="F20" s="11">
        <v>23730.75</v>
      </c>
      <c r="G20" s="10">
        <v>0</v>
      </c>
    </row>
    <row r="21" spans="1:7" ht="30" x14ac:dyDescent="0.25">
      <c r="A21" s="13">
        <f>+A12+0</f>
        <v>4.0999999999999996</v>
      </c>
      <c r="B21" s="12" t="s">
        <v>51</v>
      </c>
      <c r="C21" s="11">
        <f>+D21+E21+F21+G21</f>
        <v>1012959.5485</v>
      </c>
      <c r="D21" s="11">
        <v>574586.32900000003</v>
      </c>
      <c r="E21" s="11">
        <v>138752.98199999999</v>
      </c>
      <c r="F21" s="11">
        <v>299620.23749999999</v>
      </c>
      <c r="G21" s="10">
        <v>0</v>
      </c>
    </row>
    <row r="22" spans="1:7" ht="30" x14ac:dyDescent="0.25">
      <c r="A22" s="13">
        <f>+A21+0.01</f>
        <v>4.1099999999999994</v>
      </c>
      <c r="B22" s="12" t="s">
        <v>50</v>
      </c>
      <c r="C22" s="11">
        <f>+D22+E22+F22+G22</f>
        <v>13981723.939300001</v>
      </c>
      <c r="D22" s="11">
        <v>9575570.1710000001</v>
      </c>
      <c r="E22" s="11">
        <v>2386520.85</v>
      </c>
      <c r="F22" s="11">
        <v>2019632.9183</v>
      </c>
      <c r="G22" s="10">
        <v>0</v>
      </c>
    </row>
    <row r="23" spans="1:7" x14ac:dyDescent="0.25">
      <c r="A23" s="13">
        <f>+A22+0.01</f>
        <v>4.1199999999999992</v>
      </c>
      <c r="B23" s="12" t="s">
        <v>49</v>
      </c>
      <c r="C23" s="11">
        <f>+D23+E23+F23+G23</f>
        <v>7972742.5717600007</v>
      </c>
      <c r="D23" s="11">
        <v>4937069.0180000002</v>
      </c>
      <c r="E23" s="11">
        <v>1201701.679</v>
      </c>
      <c r="F23" s="11">
        <v>1833971.87476</v>
      </c>
      <c r="G23" s="10">
        <v>0</v>
      </c>
    </row>
    <row r="24" spans="1:7" x14ac:dyDescent="0.25">
      <c r="A24" s="13">
        <f>+A23+0.01</f>
        <v>4.129999999999999</v>
      </c>
      <c r="B24" s="12" t="s">
        <v>48</v>
      </c>
      <c r="C24" s="11">
        <f>+D24+E24+F24+G24</f>
        <v>3666961.8281</v>
      </c>
      <c r="D24" s="11">
        <v>2460621.84</v>
      </c>
      <c r="E24" s="11">
        <v>658575.54</v>
      </c>
      <c r="F24" s="11">
        <v>547764.44810000004</v>
      </c>
      <c r="G24" s="10">
        <v>0</v>
      </c>
    </row>
    <row r="25" spans="1:7" ht="30" x14ac:dyDescent="0.25">
      <c r="A25" s="13">
        <f>+A24+0.01</f>
        <v>4.1399999999999988</v>
      </c>
      <c r="B25" s="12" t="s">
        <v>47</v>
      </c>
      <c r="C25" s="11">
        <f>+D25+E25+F25+G25</f>
        <v>19846084.601090003</v>
      </c>
      <c r="D25" s="11">
        <v>13455694.244000001</v>
      </c>
      <c r="E25" s="11">
        <v>3307886.6540000001</v>
      </c>
      <c r="F25" s="11">
        <v>3082503.70309</v>
      </c>
      <c r="G25" s="10">
        <v>0</v>
      </c>
    </row>
    <row r="26" spans="1:7" ht="30" x14ac:dyDescent="0.25">
      <c r="A26" s="13">
        <f>+A25+0.01</f>
        <v>4.1499999999999986</v>
      </c>
      <c r="B26" s="12" t="s">
        <v>46</v>
      </c>
      <c r="C26" s="11">
        <f>+D26+E26+F26+G26</f>
        <v>4922424.1730000004</v>
      </c>
      <c r="D26" s="11">
        <v>2868812.5049999999</v>
      </c>
      <c r="E26" s="11">
        <v>675442.054</v>
      </c>
      <c r="F26" s="11">
        <v>1378169.6140000001</v>
      </c>
      <c r="G26" s="10">
        <v>0</v>
      </c>
    </row>
    <row r="27" spans="1:7" x14ac:dyDescent="0.25">
      <c r="A27" s="13">
        <f>+A26+0.01</f>
        <v>4.1599999999999984</v>
      </c>
      <c r="B27" s="12" t="s">
        <v>45</v>
      </c>
      <c r="C27" s="11">
        <f>+D27+E27+F27+G27</f>
        <v>3184902.8444699999</v>
      </c>
      <c r="D27" s="11">
        <v>2033692.125</v>
      </c>
      <c r="E27" s="11">
        <v>432687.98599999998</v>
      </c>
      <c r="F27" s="11">
        <v>718522.73346999998</v>
      </c>
      <c r="G27" s="10">
        <v>0</v>
      </c>
    </row>
    <row r="28" spans="1:7" x14ac:dyDescent="0.25">
      <c r="A28" s="13">
        <f>+A27+0.01</f>
        <v>4.1699999999999982</v>
      </c>
      <c r="B28" s="12" t="s">
        <v>44</v>
      </c>
      <c r="C28" s="11">
        <f>+D28+E28+F28+G28</f>
        <v>3273746.3527500001</v>
      </c>
      <c r="D28" s="11">
        <v>1991792.7919999999</v>
      </c>
      <c r="E28" s="11">
        <v>492461.72</v>
      </c>
      <c r="F28" s="11">
        <v>789491.84074999997</v>
      </c>
      <c r="G28" s="10">
        <v>0</v>
      </c>
    </row>
    <row r="29" spans="1:7" ht="15.75" thickBot="1" x14ac:dyDescent="0.3">
      <c r="A29" s="5">
        <f>+A28+0.01</f>
        <v>4.1799999999999979</v>
      </c>
      <c r="B29" s="4" t="s">
        <v>43</v>
      </c>
      <c r="C29" s="3">
        <f>+D29+E29+F29+G29</f>
        <v>1017370.86425</v>
      </c>
      <c r="D29" s="3">
        <v>615804.62</v>
      </c>
      <c r="E29" s="3">
        <v>149196</v>
      </c>
      <c r="F29" s="3">
        <v>252370.24424999999</v>
      </c>
      <c r="G29" s="2">
        <v>0</v>
      </c>
    </row>
    <row r="30" spans="1:7" x14ac:dyDescent="0.25">
      <c r="A30" s="9">
        <f>+A29+0.01</f>
        <v>4.1899999999999977</v>
      </c>
      <c r="B30" s="8" t="s">
        <v>42</v>
      </c>
      <c r="C30" s="7">
        <f>+D30+E30+F30+G30</f>
        <v>7093330.5099500008</v>
      </c>
      <c r="D30" s="7">
        <v>4810973.6689999998</v>
      </c>
      <c r="E30" s="7">
        <v>1174325.003</v>
      </c>
      <c r="F30" s="7">
        <v>1108031.8379500001</v>
      </c>
      <c r="G30" s="6">
        <v>0</v>
      </c>
    </row>
    <row r="31" spans="1:7" x14ac:dyDescent="0.25">
      <c r="A31" s="13">
        <f>+A30+0.01</f>
        <v>4.1999999999999975</v>
      </c>
      <c r="B31" s="12" t="s">
        <v>41</v>
      </c>
      <c r="C31" s="11">
        <f>+D31+E31+F31+G31</f>
        <v>3755950.3420000002</v>
      </c>
      <c r="D31" s="11">
        <v>2002747.7</v>
      </c>
      <c r="E31" s="11">
        <v>463750.39299999998</v>
      </c>
      <c r="F31" s="11">
        <v>1289452.2490000001</v>
      </c>
      <c r="G31" s="10">
        <v>0</v>
      </c>
    </row>
    <row r="32" spans="1:7" x14ac:dyDescent="0.25">
      <c r="A32" s="13">
        <f>+A31+0.01</f>
        <v>4.2099999999999973</v>
      </c>
      <c r="B32" s="12" t="s">
        <v>40</v>
      </c>
      <c r="C32" s="11">
        <f>+D32+E32+F32+G32</f>
        <v>4317555.7149999999</v>
      </c>
      <c r="D32" s="11">
        <v>0</v>
      </c>
      <c r="E32" s="11">
        <v>0</v>
      </c>
      <c r="F32" s="11">
        <v>4317555.7149999999</v>
      </c>
      <c r="G32" s="10">
        <v>0</v>
      </c>
    </row>
    <row r="33" spans="1:7" ht="30" x14ac:dyDescent="0.25">
      <c r="A33" s="13">
        <f>+A32+0.01</f>
        <v>4.2199999999999971</v>
      </c>
      <c r="B33" s="12" t="s">
        <v>39</v>
      </c>
      <c r="C33" s="11">
        <f>+D33+E33+F33+G33</f>
        <v>30000</v>
      </c>
      <c r="D33" s="11">
        <v>0</v>
      </c>
      <c r="E33" s="11">
        <v>0</v>
      </c>
      <c r="F33" s="11">
        <v>30000</v>
      </c>
      <c r="G33" s="10">
        <v>0</v>
      </c>
    </row>
    <row r="34" spans="1:7" ht="30" x14ac:dyDescent="0.25">
      <c r="A34" s="13">
        <f>+A33+0.01</f>
        <v>4.2299999999999969</v>
      </c>
      <c r="B34" s="12" t="s">
        <v>38</v>
      </c>
      <c r="C34" s="11">
        <f>+D34+E34+F34+G34</f>
        <v>5500652</v>
      </c>
      <c r="D34" s="11">
        <v>0</v>
      </c>
      <c r="E34" s="11">
        <v>0</v>
      </c>
      <c r="F34" s="11">
        <v>0</v>
      </c>
      <c r="G34" s="10">
        <v>5500652</v>
      </c>
    </row>
    <row r="35" spans="1:7" ht="60" x14ac:dyDescent="0.25">
      <c r="A35" s="13">
        <f>+A34+0.01</f>
        <v>4.2399999999999967</v>
      </c>
      <c r="B35" s="12" t="s">
        <v>37</v>
      </c>
      <c r="C35" s="11">
        <f>+D35+E35+F35+G35</f>
        <v>3990609.51</v>
      </c>
      <c r="D35" s="11">
        <v>0</v>
      </c>
      <c r="E35" s="11">
        <v>0</v>
      </c>
      <c r="F35" s="11">
        <v>0</v>
      </c>
      <c r="G35" s="10">
        <v>3990609.51</v>
      </c>
    </row>
    <row r="36" spans="1:7" ht="45" x14ac:dyDescent="0.25">
      <c r="A36" s="13">
        <f>+A35+0.01</f>
        <v>4.2499999999999964</v>
      </c>
      <c r="B36" s="12" t="s">
        <v>36</v>
      </c>
      <c r="C36" s="11">
        <f>+D36+E36+F36+G36</f>
        <v>917213.32700000005</v>
      </c>
      <c r="D36" s="11">
        <v>0</v>
      </c>
      <c r="E36" s="11">
        <v>0</v>
      </c>
      <c r="F36" s="11">
        <v>0</v>
      </c>
      <c r="G36" s="10">
        <v>917213.32700000005</v>
      </c>
    </row>
    <row r="37" spans="1:7" ht="45" x14ac:dyDescent="0.25">
      <c r="A37" s="13">
        <f>+A36+0.01</f>
        <v>4.2599999999999962</v>
      </c>
      <c r="B37" s="12" t="s">
        <v>35</v>
      </c>
      <c r="C37" s="11">
        <f>+D37+E37+F37+G37</f>
        <v>585000</v>
      </c>
      <c r="D37" s="11">
        <v>0</v>
      </c>
      <c r="E37" s="11">
        <v>0</v>
      </c>
      <c r="F37" s="11">
        <v>0</v>
      </c>
      <c r="G37" s="10">
        <v>585000</v>
      </c>
    </row>
    <row r="38" spans="1:7" ht="45" x14ac:dyDescent="0.25">
      <c r="A38" s="13">
        <f>+A37+0.01</f>
        <v>4.269999999999996</v>
      </c>
      <c r="B38" s="12" t="s">
        <v>34</v>
      </c>
      <c r="C38" s="11">
        <f>+D38+E38+F38+G38</f>
        <v>47751.438999999998</v>
      </c>
      <c r="D38" s="11">
        <v>0</v>
      </c>
      <c r="E38" s="11">
        <v>0</v>
      </c>
      <c r="F38" s="11">
        <v>0</v>
      </c>
      <c r="G38" s="10">
        <v>47751.438999999998</v>
      </c>
    </row>
    <row r="39" spans="1:7" ht="45" x14ac:dyDescent="0.25">
      <c r="A39" s="13">
        <f>+A38+0.01</f>
        <v>4.2799999999999958</v>
      </c>
      <c r="B39" s="12" t="s">
        <v>33</v>
      </c>
      <c r="C39" s="11">
        <f>+D39+E39+F39+G39</f>
        <v>30236.550640000001</v>
      </c>
      <c r="D39" s="11">
        <v>0</v>
      </c>
      <c r="E39" s="11">
        <v>0</v>
      </c>
      <c r="F39" s="11">
        <v>0</v>
      </c>
      <c r="G39" s="10">
        <v>30236.550640000001</v>
      </c>
    </row>
    <row r="40" spans="1:7" ht="45" x14ac:dyDescent="0.25">
      <c r="A40" s="13">
        <f>+A39+0.01</f>
        <v>4.2899999999999956</v>
      </c>
      <c r="B40" s="12" t="s">
        <v>32</v>
      </c>
      <c r="C40" s="11">
        <f>+D40+E40+F40+G40</f>
        <v>2364508.642</v>
      </c>
      <c r="D40" s="11">
        <v>0</v>
      </c>
      <c r="E40" s="11">
        <v>0</v>
      </c>
      <c r="F40" s="11">
        <v>0</v>
      </c>
      <c r="G40" s="10">
        <v>2364508.642</v>
      </c>
    </row>
    <row r="41" spans="1:7" ht="30" x14ac:dyDescent="0.25">
      <c r="A41" s="13">
        <f>+A40+0.01</f>
        <v>4.2999999999999954</v>
      </c>
      <c r="B41" s="12" t="s">
        <v>31</v>
      </c>
      <c r="C41" s="11">
        <f>+D41+E41+F41+G41</f>
        <v>0</v>
      </c>
      <c r="D41" s="11">
        <v>0</v>
      </c>
      <c r="E41" s="11">
        <v>0</v>
      </c>
      <c r="F41" s="11">
        <v>0</v>
      </c>
      <c r="G41" s="10">
        <v>0</v>
      </c>
    </row>
    <row r="42" spans="1:7" ht="45" x14ac:dyDescent="0.25">
      <c r="A42" s="13">
        <f>+A41+0.01</f>
        <v>4.3099999999999952</v>
      </c>
      <c r="B42" s="12" t="s">
        <v>30</v>
      </c>
      <c r="C42" s="11">
        <f>+D42+E42+F42+G42</f>
        <v>2000</v>
      </c>
      <c r="D42" s="11">
        <v>0</v>
      </c>
      <c r="E42" s="11">
        <v>0</v>
      </c>
      <c r="F42" s="11">
        <v>0</v>
      </c>
      <c r="G42" s="10">
        <v>2000</v>
      </c>
    </row>
    <row r="43" spans="1:7" x14ac:dyDescent="0.25">
      <c r="A43" s="13">
        <f>+A42+0.01</f>
        <v>4.319999999999995</v>
      </c>
      <c r="B43" s="12" t="s">
        <v>29</v>
      </c>
      <c r="C43" s="11">
        <f>+D43+E43+F43+G43</f>
        <v>263394.85129000002</v>
      </c>
      <c r="D43" s="11">
        <v>189757.00683000003</v>
      </c>
      <c r="E43" s="11">
        <v>44923.34446</v>
      </c>
      <c r="F43" s="11">
        <v>28714.5</v>
      </c>
      <c r="G43" s="10">
        <v>0</v>
      </c>
    </row>
    <row r="44" spans="1:7" x14ac:dyDescent="0.25">
      <c r="A44" s="13">
        <f>+A43+0.01</f>
        <v>4.3299999999999947</v>
      </c>
      <c r="B44" s="12" t="s">
        <v>28</v>
      </c>
      <c r="C44" s="11">
        <f>+D44+E44+F44+G44</f>
        <v>626694.38399999996</v>
      </c>
      <c r="D44" s="11">
        <v>442757.51299999998</v>
      </c>
      <c r="E44" s="11">
        <v>106948.519</v>
      </c>
      <c r="F44" s="11">
        <v>76988.351999999999</v>
      </c>
      <c r="G44" s="10">
        <v>0</v>
      </c>
    </row>
    <row r="45" spans="1:7" ht="30" x14ac:dyDescent="0.25">
      <c r="A45" s="13">
        <f>+A44+0.01</f>
        <v>4.3399999999999945</v>
      </c>
      <c r="B45" s="12" t="s">
        <v>27</v>
      </c>
      <c r="C45" s="11">
        <f>+D45+E45+F45+G45</f>
        <v>4791617.2601899998</v>
      </c>
      <c r="D45" s="11">
        <v>2950583.2840800001</v>
      </c>
      <c r="E45" s="11">
        <v>716778.82351999998</v>
      </c>
      <c r="F45" s="11">
        <v>1124255.1525899998</v>
      </c>
      <c r="G45" s="10">
        <v>0</v>
      </c>
    </row>
    <row r="46" spans="1:7" ht="15.75" thickBot="1" x14ac:dyDescent="0.3">
      <c r="A46" s="5">
        <f>+A45+0.01</f>
        <v>4.3499999999999943</v>
      </c>
      <c r="B46" s="4" t="s">
        <v>26</v>
      </c>
      <c r="C46" s="3">
        <f>+D46+E46+F46+G46</f>
        <v>1872185.3198600002</v>
      </c>
      <c r="D46" s="3">
        <v>953313.6</v>
      </c>
      <c r="E46" s="3">
        <v>237905.261</v>
      </c>
      <c r="F46" s="3">
        <v>680966.45886000001</v>
      </c>
      <c r="G46" s="2">
        <v>0</v>
      </c>
    </row>
    <row r="47" spans="1:7" x14ac:dyDescent="0.25">
      <c r="A47" s="9">
        <f>+A46+0.01</f>
        <v>4.3599999999999941</v>
      </c>
      <c r="B47" s="8" t="s">
        <v>25</v>
      </c>
      <c r="C47" s="7">
        <f>+D47+E47+F47+G47</f>
        <v>2418079.2191499998</v>
      </c>
      <c r="D47" s="7">
        <v>1383911.7919999999</v>
      </c>
      <c r="E47" s="7">
        <v>342733.37900000002</v>
      </c>
      <c r="F47" s="7">
        <v>691434.04814999993</v>
      </c>
      <c r="G47" s="6">
        <v>0</v>
      </c>
    </row>
    <row r="48" spans="1:7" x14ac:dyDescent="0.25">
      <c r="A48" s="13">
        <f>+A47+0.01</f>
        <v>4.3699999999999939</v>
      </c>
      <c r="B48" s="12" t="s">
        <v>24</v>
      </c>
      <c r="C48" s="11">
        <f>+D48+E48+F48+G48</f>
        <v>877731.03142999997</v>
      </c>
      <c r="D48" s="11">
        <v>602230.90180999995</v>
      </c>
      <c r="E48" s="11">
        <v>133575.93036</v>
      </c>
      <c r="F48" s="11">
        <v>141924.19925999999</v>
      </c>
      <c r="G48" s="10">
        <v>0</v>
      </c>
    </row>
    <row r="49" spans="1:7" ht="30" x14ac:dyDescent="0.25">
      <c r="A49" s="13">
        <f>+A48+0.01</f>
        <v>4.3799999999999937</v>
      </c>
      <c r="B49" s="12" t="s">
        <v>23</v>
      </c>
      <c r="C49" s="11">
        <f>+D49+E49+F49+G49</f>
        <v>1966088.4169999999</v>
      </c>
      <c r="D49" s="11">
        <v>1386189.585</v>
      </c>
      <c r="E49" s="11">
        <v>324043.19</v>
      </c>
      <c r="F49" s="11">
        <v>255855.64199999999</v>
      </c>
      <c r="G49" s="10">
        <v>0</v>
      </c>
    </row>
    <row r="50" spans="1:7" x14ac:dyDescent="0.25">
      <c r="A50" s="13">
        <f>+A49+0.01</f>
        <v>4.3899999999999935</v>
      </c>
      <c r="B50" s="12" t="s">
        <v>22</v>
      </c>
      <c r="C50" s="11">
        <f>+D50+E50+F50+G50</f>
        <v>1622346.70126</v>
      </c>
      <c r="D50" s="11">
        <v>959215.93799999997</v>
      </c>
      <c r="E50" s="11">
        <v>232783.239</v>
      </c>
      <c r="F50" s="11">
        <v>430347.52425999998</v>
      </c>
      <c r="G50" s="10">
        <v>0</v>
      </c>
    </row>
    <row r="51" spans="1:7" x14ac:dyDescent="0.25">
      <c r="A51" s="13">
        <f>+A50+0.01</f>
        <v>4.3999999999999932</v>
      </c>
      <c r="B51" s="12" t="s">
        <v>21</v>
      </c>
      <c r="C51" s="11">
        <f>+D51+E51+F51+G51</f>
        <v>606192.03500000003</v>
      </c>
      <c r="D51" s="11">
        <v>362594.51699999999</v>
      </c>
      <c r="E51" s="11">
        <v>89458.962</v>
      </c>
      <c r="F51" s="11">
        <v>154138.55600000001</v>
      </c>
      <c r="G51" s="10">
        <v>0</v>
      </c>
    </row>
    <row r="52" spans="1:7" x14ac:dyDescent="0.25">
      <c r="A52" s="13">
        <f>+A51+0.01</f>
        <v>4.409999999999993</v>
      </c>
      <c r="B52" s="12" t="s">
        <v>20</v>
      </c>
      <c r="C52" s="11">
        <f>+D52+E52+F52+G52</f>
        <v>2517876.0838699997</v>
      </c>
      <c r="D52" s="11">
        <v>1769699.1429999999</v>
      </c>
      <c r="E52" s="11">
        <v>429120.973</v>
      </c>
      <c r="F52" s="11">
        <v>319055.96786999999</v>
      </c>
      <c r="G52" s="10">
        <v>0</v>
      </c>
    </row>
    <row r="53" spans="1:7" x14ac:dyDescent="0.25">
      <c r="A53" s="13">
        <f>+A52+0.01</f>
        <v>4.4199999999999928</v>
      </c>
      <c r="B53" s="12" t="s">
        <v>19</v>
      </c>
      <c r="C53" s="11">
        <f>+D53+E53+F53+G53</f>
        <v>2326494.1547599998</v>
      </c>
      <c r="D53" s="11">
        <v>1656053.60626</v>
      </c>
      <c r="E53" s="11">
        <v>409257.66</v>
      </c>
      <c r="F53" s="11">
        <v>261182.8885</v>
      </c>
      <c r="G53" s="10">
        <v>0</v>
      </c>
    </row>
    <row r="54" spans="1:7" x14ac:dyDescent="0.25">
      <c r="A54" s="13">
        <f>+A53+0.01</f>
        <v>4.4299999999999926</v>
      </c>
      <c r="B54" s="12" t="s">
        <v>18</v>
      </c>
      <c r="C54" s="11">
        <f>+D54+E54+F54+G54</f>
        <v>864837.21291</v>
      </c>
      <c r="D54" s="11">
        <v>491835.69332999998</v>
      </c>
      <c r="E54" s="11">
        <v>120812.51957999999</v>
      </c>
      <c r="F54" s="11">
        <v>252189</v>
      </c>
      <c r="G54" s="10">
        <v>0</v>
      </c>
    </row>
    <row r="55" spans="1:7" x14ac:dyDescent="0.25">
      <c r="A55" s="13">
        <f>+A54+0.01</f>
        <v>4.4399999999999924</v>
      </c>
      <c r="B55" s="12" t="s">
        <v>17</v>
      </c>
      <c r="C55" s="11">
        <f>+D55+E55+F55+G55</f>
        <v>10250305.491999999</v>
      </c>
      <c r="D55" s="11">
        <v>6974610.216</v>
      </c>
      <c r="E55" s="11">
        <v>1749997.5759999999</v>
      </c>
      <c r="F55" s="11">
        <v>1525697.7</v>
      </c>
      <c r="G55" s="10">
        <v>0</v>
      </c>
    </row>
    <row r="56" spans="1:7" ht="30" x14ac:dyDescent="0.25">
      <c r="A56" s="13">
        <f>+A55+0.01</f>
        <v>4.4499999999999922</v>
      </c>
      <c r="B56" s="12" t="s">
        <v>16</v>
      </c>
      <c r="C56" s="11">
        <f>+D56+E56+F56+G56</f>
        <v>532316.97403000004</v>
      </c>
      <c r="D56" s="11">
        <v>420751.03292000003</v>
      </c>
      <c r="E56" s="11">
        <v>103046.54111000001</v>
      </c>
      <c r="F56" s="11">
        <v>8519.4</v>
      </c>
      <c r="G56" s="10">
        <v>0</v>
      </c>
    </row>
    <row r="57" spans="1:7" ht="30" x14ac:dyDescent="0.25">
      <c r="A57" s="13">
        <f>+A56+0.01</f>
        <v>4.459999999999992</v>
      </c>
      <c r="B57" s="12" t="s">
        <v>15</v>
      </c>
      <c r="C57" s="11">
        <f>+D57+E57+F57+G57</f>
        <v>0</v>
      </c>
      <c r="D57" s="11">
        <v>0</v>
      </c>
      <c r="E57" s="11">
        <v>0</v>
      </c>
      <c r="F57" s="11">
        <v>0</v>
      </c>
      <c r="G57" s="10">
        <v>0</v>
      </c>
    </row>
    <row r="58" spans="1:7" ht="30" x14ac:dyDescent="0.25">
      <c r="A58" s="13">
        <f>+A57+0.01</f>
        <v>4.4699999999999918</v>
      </c>
      <c r="B58" s="12" t="s">
        <v>14</v>
      </c>
      <c r="C58" s="11">
        <f>+D58+E58+F58+G58</f>
        <v>33015.68432</v>
      </c>
      <c r="D58" s="11">
        <v>26412.547449999998</v>
      </c>
      <c r="E58" s="11">
        <v>6603.1368700000003</v>
      </c>
      <c r="F58" s="11">
        <v>0</v>
      </c>
      <c r="G58" s="10">
        <v>0</v>
      </c>
    </row>
    <row r="59" spans="1:7" x14ac:dyDescent="0.25">
      <c r="A59" s="13">
        <f>+A58+0.01</f>
        <v>4.4799999999999915</v>
      </c>
      <c r="B59" s="12" t="s">
        <v>13</v>
      </c>
      <c r="C59" s="11">
        <f>+D59+E59+F59+G59</f>
        <v>469718.95874000003</v>
      </c>
      <c r="D59" s="11">
        <v>347479.848</v>
      </c>
      <c r="E59" s="11">
        <v>84534.962</v>
      </c>
      <c r="F59" s="11">
        <v>37704.148740000004</v>
      </c>
      <c r="G59" s="10">
        <v>0</v>
      </c>
    </row>
    <row r="60" spans="1:7" ht="30" x14ac:dyDescent="0.25">
      <c r="A60" s="13">
        <f>+A59+0.01</f>
        <v>4.4899999999999913</v>
      </c>
      <c r="B60" s="12" t="s">
        <v>12</v>
      </c>
      <c r="C60" s="11">
        <f>+D60+E60+F60+G60</f>
        <v>999920</v>
      </c>
      <c r="D60" s="11">
        <v>0</v>
      </c>
      <c r="E60" s="11">
        <v>0</v>
      </c>
      <c r="F60" s="11">
        <v>999920</v>
      </c>
      <c r="G60" s="10">
        <v>0</v>
      </c>
    </row>
    <row r="61" spans="1:7" x14ac:dyDescent="0.25">
      <c r="A61" s="13">
        <f>+A60+0.01</f>
        <v>4.4999999999999911</v>
      </c>
      <c r="B61" s="12" t="s">
        <v>11</v>
      </c>
      <c r="C61" s="11">
        <f>+D61+E61+F61+G61</f>
        <v>487526.70074999996</v>
      </c>
      <c r="D61" s="11">
        <v>361725.52299999999</v>
      </c>
      <c r="E61" s="11">
        <v>90190.356</v>
      </c>
      <c r="F61" s="11">
        <v>35610.821750000003</v>
      </c>
      <c r="G61" s="10">
        <v>0</v>
      </c>
    </row>
    <row r="62" spans="1:7" ht="30" x14ac:dyDescent="0.25">
      <c r="A62" s="13">
        <f>+A61+0.01</f>
        <v>4.5099999999999909</v>
      </c>
      <c r="B62" s="12" t="s">
        <v>10</v>
      </c>
      <c r="C62" s="11">
        <f>+D62+E62+F62+G62</f>
        <v>54077.754999999997</v>
      </c>
      <c r="D62" s="11">
        <v>39663.803999999996</v>
      </c>
      <c r="E62" s="11">
        <v>9915.9509999999991</v>
      </c>
      <c r="F62" s="11">
        <v>4498</v>
      </c>
      <c r="G62" s="10">
        <v>0</v>
      </c>
    </row>
    <row r="63" spans="1:7" x14ac:dyDescent="0.25">
      <c r="A63" s="13">
        <f>+A62+0.01</f>
        <v>4.5199999999999907</v>
      </c>
      <c r="B63" s="12" t="s">
        <v>9</v>
      </c>
      <c r="C63" s="11">
        <f>+D63+E63+F63+G63</f>
        <v>575715.375</v>
      </c>
      <c r="D63" s="11">
        <v>425254.93099999998</v>
      </c>
      <c r="E63" s="11">
        <v>104473.524</v>
      </c>
      <c r="F63" s="11">
        <v>45986.92</v>
      </c>
      <c r="G63" s="10">
        <v>0</v>
      </c>
    </row>
    <row r="64" spans="1:7" ht="30" x14ac:dyDescent="0.25">
      <c r="A64" s="13">
        <f>+A63+0.01</f>
        <v>4.5299999999999905</v>
      </c>
      <c r="B64" s="12" t="s">
        <v>8</v>
      </c>
      <c r="C64" s="11">
        <f>+D64+E64+F64+G64</f>
        <v>1672242.7858900002</v>
      </c>
      <c r="D64" s="11">
        <v>1072990.0822100001</v>
      </c>
      <c r="E64" s="11">
        <v>233903.09818</v>
      </c>
      <c r="F64" s="11">
        <v>365349.60550000001</v>
      </c>
      <c r="G64" s="10">
        <v>0</v>
      </c>
    </row>
    <row r="65" spans="1:7" x14ac:dyDescent="0.25">
      <c r="A65" s="13">
        <f>+A64+0.01</f>
        <v>4.5399999999999903</v>
      </c>
      <c r="B65" s="12" t="s">
        <v>7</v>
      </c>
      <c r="C65" s="11">
        <f>+D65+E65+F65+G65</f>
        <v>1496560.09926</v>
      </c>
      <c r="D65" s="11">
        <v>919557.397</v>
      </c>
      <c r="E65" s="11">
        <v>197546.269</v>
      </c>
      <c r="F65" s="11">
        <v>379456.43325999996</v>
      </c>
      <c r="G65" s="10">
        <v>0</v>
      </c>
    </row>
    <row r="66" spans="1:7" x14ac:dyDescent="0.25">
      <c r="A66" s="13">
        <f>+A65+0.01</f>
        <v>4.5499999999999901</v>
      </c>
      <c r="B66" s="12" t="s">
        <v>6</v>
      </c>
      <c r="C66" s="11">
        <f>+D66+E66+F66+G66</f>
        <v>52018.885000000002</v>
      </c>
      <c r="D66" s="11">
        <v>41433.111400000002</v>
      </c>
      <c r="E66" s="11">
        <v>10265.7736</v>
      </c>
      <c r="F66" s="11">
        <v>320</v>
      </c>
      <c r="G66" s="10">
        <v>0</v>
      </c>
    </row>
    <row r="67" spans="1:7" ht="30" x14ac:dyDescent="0.25">
      <c r="A67" s="13">
        <f>+A66+0.01</f>
        <v>4.5599999999999898</v>
      </c>
      <c r="B67" s="12" t="s">
        <v>3</v>
      </c>
      <c r="C67" s="11">
        <f>+D67+E67+F67+G67</f>
        <v>22360</v>
      </c>
      <c r="D67" s="11">
        <v>0</v>
      </c>
      <c r="E67" s="11">
        <v>0</v>
      </c>
      <c r="F67" s="11">
        <v>22360</v>
      </c>
      <c r="G67" s="10">
        <v>0</v>
      </c>
    </row>
    <row r="68" spans="1:7" ht="30" x14ac:dyDescent="0.25">
      <c r="A68" s="13">
        <f>+A67+0.01</f>
        <v>4.5699999999999896</v>
      </c>
      <c r="B68" s="12" t="s">
        <v>5</v>
      </c>
      <c r="C68" s="11">
        <f>+D68+E68+F68+G68</f>
        <v>52667.764999999999</v>
      </c>
      <c r="D68" s="11">
        <v>42264.211000000003</v>
      </c>
      <c r="E68" s="11">
        <v>10403.554</v>
      </c>
      <c r="F68" s="11">
        <v>0</v>
      </c>
      <c r="G68" s="10">
        <v>0</v>
      </c>
    </row>
    <row r="69" spans="1:7" ht="30" x14ac:dyDescent="0.25">
      <c r="A69" s="13">
        <f>+A68+0.01</f>
        <v>4.5799999999999894</v>
      </c>
      <c r="B69" s="12" t="s">
        <v>4</v>
      </c>
      <c r="C69" s="11">
        <f>+D69+E69+F69+G69</f>
        <v>327376.92950000003</v>
      </c>
      <c r="D69" s="11">
        <v>251838.54300000001</v>
      </c>
      <c r="E69" s="11">
        <v>63711.775000000001</v>
      </c>
      <c r="F69" s="11">
        <v>11826.611500000001</v>
      </c>
      <c r="G69" s="10">
        <v>0</v>
      </c>
    </row>
    <row r="70" spans="1:7" ht="30" x14ac:dyDescent="0.25">
      <c r="A70" s="13">
        <f>+A69+0.01</f>
        <v>4.5899999999999892</v>
      </c>
      <c r="B70" s="12" t="s">
        <v>3</v>
      </c>
      <c r="C70" s="11">
        <f>+D70+E70+F70+G70</f>
        <v>1740108.4909999999</v>
      </c>
      <c r="D70" s="11">
        <v>1166182.794</v>
      </c>
      <c r="E70" s="11">
        <v>277345.92200000002</v>
      </c>
      <c r="F70" s="11">
        <v>296579.77500000002</v>
      </c>
      <c r="G70" s="10">
        <v>0</v>
      </c>
    </row>
    <row r="71" spans="1:7" ht="30.75" thickBot="1" x14ac:dyDescent="0.3">
      <c r="A71" s="5">
        <f>+A70+0.01</f>
        <v>4.599999999999989</v>
      </c>
      <c r="B71" s="4" t="s">
        <v>2</v>
      </c>
      <c r="C71" s="3">
        <f>+D71+E71+F71+G71</f>
        <v>77319.811000000002</v>
      </c>
      <c r="D71" s="3">
        <v>59389.561999999998</v>
      </c>
      <c r="E71" s="3">
        <v>13930.648999999999</v>
      </c>
      <c r="F71" s="3">
        <v>3999.6</v>
      </c>
      <c r="G71" s="2">
        <v>0</v>
      </c>
    </row>
    <row r="72" spans="1:7" ht="30" x14ac:dyDescent="0.25">
      <c r="A72" s="9">
        <f>+A71+0.01</f>
        <v>4.6099999999999888</v>
      </c>
      <c r="B72" s="8" t="s">
        <v>1</v>
      </c>
      <c r="C72" s="7">
        <f>+D72+E72+F72+G72</f>
        <v>85016.390999999989</v>
      </c>
      <c r="D72" s="7">
        <v>64467.923999999999</v>
      </c>
      <c r="E72" s="7">
        <v>16213.267</v>
      </c>
      <c r="F72" s="7">
        <v>4335.2</v>
      </c>
      <c r="G72" s="6">
        <v>0</v>
      </c>
    </row>
    <row r="73" spans="1:7" ht="45.75" thickBot="1" x14ac:dyDescent="0.3">
      <c r="A73" s="5">
        <f>+A72+0.01</f>
        <v>4.6199999999999886</v>
      </c>
      <c r="B73" s="4" t="s">
        <v>0</v>
      </c>
      <c r="C73" s="3">
        <f>+D73+E73+F73+G73</f>
        <v>0</v>
      </c>
      <c r="D73" s="3">
        <v>0</v>
      </c>
      <c r="E73" s="3">
        <v>0</v>
      </c>
      <c r="F73" s="3">
        <v>0</v>
      </c>
      <c r="G7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2022-04-06T04:47:10Z</dcterms:created>
  <dcterms:modified xsi:type="dcterms:W3CDTF">2022-04-06T04:47:14Z</dcterms:modified>
</cp:coreProperties>
</file>