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vod\U_Rahimov\1-чорак\1-чорак\"/>
    </mc:Choice>
  </mc:AlternateContent>
  <bookViews>
    <workbookView xWindow="0" yWindow="0" windowWidth="28800" windowHeight="12435"/>
  </bookViews>
  <sheets>
    <sheet name="37" sheetId="1" r:id="rId1"/>
  </sheets>
  <definedNames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hidden="1">#REF!</definedName>
    <definedName name="_1048__0_S" hidden="1">#REF!</definedName>
    <definedName name="_1050__0_S" hidden="1">#REF!</definedName>
    <definedName name="_1053__0_S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hidden="1">#REF!</definedName>
    <definedName name="_13" hidden="1">#REF!</definedName>
    <definedName name="_14" hidden="1">#REF!</definedName>
    <definedName name="_15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hidden="1">#REF!</definedName>
    <definedName name="_1685__0_S" hidden="1">#REF!</definedName>
    <definedName name="_17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hidden="1">#REF!</definedName>
    <definedName name="_19__123Graph_XREALEX_WAGE" hidden="1">#REF!</definedName>
    <definedName name="_2" hidden="1">#REF!</definedName>
    <definedName name="_20__123Graph_BREALEX_WAGE" hidden="1">#REF!</definedName>
    <definedName name="_21" hidden="1">#REF!</definedName>
    <definedName name="_22" hidden="1">#REF!</definedName>
    <definedName name="_22__123Graph_XREALEX_WAGE" hidden="1">#REF!</definedName>
    <definedName name="_23" hidden="1">#REF!</definedName>
    <definedName name="_24" hidden="1">#REF!</definedName>
    <definedName name="_25" hidden="1">#REF!</definedName>
    <definedName name="_26" hidden="1">#REF!</definedName>
    <definedName name="_27" hidden="1">#REF!</definedName>
    <definedName name="_28" hidden="1">#REF!</definedName>
    <definedName name="_29" hidden="1">#REF!</definedName>
    <definedName name="_3" hidden="1">#REF!</definedName>
    <definedName name="_30__123Graph_XREALEX_WAGE" hidden="1">#REF!</definedName>
    <definedName name="_31" hidden="1">#REF!</definedName>
    <definedName name="_32" hidden="1">#REF!</definedName>
    <definedName name="_33" hidden="1">#REF!</definedName>
    <definedName name="_34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hidden="1">#REF!</definedName>
    <definedName name="_36__123Graph_XREALEX_WAGE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hidden="1">#REF!</definedName>
    <definedName name="_4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hidden="1">#REF!</definedName>
    <definedName name="_5" hidden="1">#REF!</definedName>
    <definedName name="_50" hidden="1">#REF!</definedName>
    <definedName name="_51" hidden="1">#REF!</definedName>
    <definedName name="_583__0_S" hidden="1">#REF!</definedName>
    <definedName name="_6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hidden="1">#REF!</definedName>
    <definedName name="_Dist_Values" hidden="1">#REF!</definedName>
    <definedName name="_F" hidden="1">#REF!</definedName>
    <definedName name="_Fill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hidden="1">#REF!</definedName>
    <definedName name="_Key2" hidden="1">#REF!</definedName>
    <definedName name="_MatInverse_In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hidden="1">#REF!</definedName>
    <definedName name="_аа_" hidden="1">#REF!</definedName>
    <definedName name="_Лун34" hidden="1">#REF!</definedName>
    <definedName name="_тт_тт" hidden="1">#REF!</definedName>
    <definedName name="_xlnm._FilterDatabase" hidden="1">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hidden="1">#REF!</definedName>
    <definedName name="dsfvdsvfdsvdvfdvfdv" hidden="1">#REF!</definedName>
    <definedName name="dshd" hidden="1">{0,0,0,0;0,0,0,0;0,0,0,0;0,0,0,0;0,0,0,0;0,0,0,0;0,0,0,0;0,0,0,0;0,0,0,0;0,0,0,0;0,0,0,0}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hidden="1">#REF!</definedName>
    <definedName name="EUReXToIEP" hidden="1">#REF!</definedName>
    <definedName name="EUReXToITL" hidden="1">#REF!</definedName>
    <definedName name="EUReXToLUF" hidden="1">#REF!</definedName>
    <definedName name="EUReXToNLG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hidden="1">#REF!</definedName>
    <definedName name="front_2" hidden="1">{#N/A,#N/A,FALSE,"BODY"}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hidden="1">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hidden="1">#REF!</definedName>
    <definedName name="Z_1D408E72_59E9_4981_9A27_AF423D050CDD_.wvu.PrintArea" hidden="1">#REF!</definedName>
    <definedName name="Z_1D408E72_59E9_4981_9A27_AF423D050CDD_.wvu.Rows" hidden="1">#REF!,#REF!</definedName>
    <definedName name="Z_28E99C00_2E50_4A25_9D21_7801798C21BD_.wvu.PrintArea" hidden="1">#REF!</definedName>
    <definedName name="Z_363221E4_558F_4717_B6AD_63B76229A86A_.wvu.PrintArea" hidden="1">#REF!</definedName>
    <definedName name="Z_5167EBEB_44EA_47B0_97C1_BDFB74A1E9C1_.wvu.PrintArea" hidden="1">#REF!</definedName>
    <definedName name="Z_52A70739_45F6_4D94_BB2B_E6CE9DB3F670_.wvu.PrintArea" hidden="1">#REF!</definedName>
    <definedName name="Z_72C953E2_8BB8_4631_B1F9_6C047AA309F8_.wvu.Cols" hidden="1">#REF!</definedName>
    <definedName name="Z_72C953E2_8BB8_4631_B1F9_6C047AA309F8_.wvu.PrintTitles" hidden="1">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hidden="1">#REF!</definedName>
    <definedName name="Z_86A21AE1_D222_11D6_8098_444553540000_.wvu.Cols" hidden="1">#REF!,#REF!,#REF!,#REF!</definedName>
    <definedName name="Z_90AC4916_08D5_4B9F_B8B9_D84EFD8CA14D_.wvu.PrintArea" hidden="1">#REF!</definedName>
    <definedName name="Z_90AC4916_08D5_4B9F_B8B9_D84EFD8CA14D_.wvu.Rows" hidden="1">#REF!,#REF!</definedName>
    <definedName name="Z_A4A9DF7B_AB71_4A4B_9F81_D0DED06B6979_.wvu.PrintArea" hidden="1">#REF!</definedName>
    <definedName name="Z_A4A9DF7B_AB71_4A4B_9F81_D0DED06B6979_.wvu.Rows" hidden="1">#REF!,#REF!</definedName>
    <definedName name="Z_A72D7F17_E843_45F5_A257_DC060914C37A_.wvu.PrintArea" hidden="1">#REF!</definedName>
    <definedName name="Z_A72D7F17_E843_45F5_A257_DC060914C37A_.wvu.Rows" hidden="1">#REF!,#REF!</definedName>
    <definedName name="Z_AC797E33_BB07_440F_920C_8A9426261027_.wvu.PrintArea" hidden="1">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hidden="1">#REF!</definedName>
    <definedName name="Z_B1C6911B_1389_4D1E_B480_46B2A5907C37_.wvu.FilterData" hidden="1">#REF!</definedName>
    <definedName name="Z_B1C6911B_1389_4D1E_B480_46B2A5907C37_.wvu.PrintArea" hidden="1">#REF!</definedName>
    <definedName name="Z_B1C6911B_1389_4D1E_B480_46B2A5907C37_.wvu.Rows" hidden="1">#REF!,#REF!</definedName>
    <definedName name="Z_BBC1F061_EFA5_11D6_819E_0050BFE70486_.wvu.FilterData" hidden="1">#REF!</definedName>
    <definedName name="Z_BD879655_49FA_40EC_B48C_A3116A0C7DFC_.wvu.PrintArea" hidden="1">#REF!</definedName>
    <definedName name="Z_C06073AE_7EF9_4843_A3E3_AB58B1214D42_.wvu.PrintArea" hidden="1">#REF!</definedName>
    <definedName name="Z_D205962A_A136_4D1E_8153_3458A266DBC1_.wvu.PrintArea" hidden="1">#REF!</definedName>
    <definedName name="Z_D4F8E9F6_5FCD_431C_A367_31DAEB399AF5_.wvu.FilterData" hidden="1">#REF!</definedName>
    <definedName name="Z_D851514D_BBEB_4B79_8707_98EE9C125F6D_.wvu.PrintArea" hidden="1">#REF!</definedName>
    <definedName name="Z_E1467D9E_08D8_4B26_A1A2_A7B2112B5B89_.wvu.PrintArea" hidden="1">#REF!</definedName>
    <definedName name="Z_E90A5213_D3DE_4C04_A09A_42130CCA258A_.wvu.Cols" hidden="1">#REF!</definedName>
    <definedName name="Z_E90A5213_D3DE_4C04_A09A_42130CCA258A_.wvu.PrintArea" hidden="1">#REF!</definedName>
    <definedName name="Z_E90A5213_D3DE_4C04_A09A_42130CCA258A_.wvu.Rows" hidden="1">#REF!,#REF!</definedName>
    <definedName name="Z_EAC59BBB_1142_473E_AA30_776C99FD5953_.wvu.PrintArea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hidden="1">#REF!</definedName>
    <definedName name="АВТ." hidden="1">{#N/A,#N/A,TRUE,"일정"}</definedName>
    <definedName name="авыа" hidden="1">#REF!</definedName>
    <definedName name="авыав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hidden="1">#REF!</definedName>
    <definedName name="асиавиапиапиа" hidden="1">#REF!</definedName>
    <definedName name="аувққавампвамав" hidden="1">#REF!</definedName>
    <definedName name="аыва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hidden="1">#REF!</definedName>
    <definedName name="ваваапмвмиапиа" hidden="1">#REF!</definedName>
    <definedName name="вававымвмавимап" hidden="1">#REF!</definedName>
    <definedName name="вавқамвпмвампв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hidden="1">#REF!</definedName>
    <definedName name="вапрапоап" hidden="1">#REF!</definedName>
    <definedName name="вараераеопно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hidden="1">#REF!</definedName>
    <definedName name="вқақвақвақа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hidden="1">#REF!</definedName>
    <definedName name="вқақвамвқпвапкерпке" hidden="1">#REF!</definedName>
    <definedName name="вқақвамвмвамвамамав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hidden="1">#REF!</definedName>
    <definedName name="внгнкгкегенгенгеншен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hidden="1">#REF!</definedName>
    <definedName name="еккекее" hidden="1">#REF!</definedName>
    <definedName name="екркек" hidden="1">{#N/A,#N/A,TRUE,"일정"}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hidden="1">#REF!</definedName>
    <definedName name="ернренре" hidden="1">{#N/A,#N/A,TRUE,"일정"}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'37'!$7:$9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hidden="1">#REF!</definedName>
    <definedName name="иииии" hidden="1">{#N/A,#N/A,TRUE,"일정"}</definedName>
    <definedName name="ипрол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hidden="1">#REF!</definedName>
    <definedName name="кпеувпеккепекрпеак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hidden="1">#REF!</definedName>
    <definedName name="қвақвақвақвақавпапқ" hidden="1">#REF!</definedName>
    <definedName name="қвақвамқвамқвамвқ" hidden="1">#REF!</definedName>
    <definedName name="қвақвапмвпмва" hidden="1">#REF!</definedName>
    <definedName name="қвамавамвамавмвамавама" hidden="1">#REF!</definedName>
    <definedName name="қвапқвпавқапмв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hidden="1">#REF!</definedName>
    <definedName name="проба" hidden="1">#REF!,#REF!</definedName>
    <definedName name="ПРОМ" hidden="1">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hidden="1">#REF!</definedName>
    <definedName name="рпаернекрекрек" hidden="1">#REF!</definedName>
    <definedName name="рр" hidden="1">{#N/A,#N/A,TRUE,"일정"}</definedName>
    <definedName name="с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hidden="1">#REF!</definedName>
    <definedName name="уқпаукпеукпукп" hidden="1">#REF!</definedName>
    <definedName name="урта" hidden="1">#REF!</definedName>
    <definedName name="уртачирчик" hidden="1">#REF!</definedName>
    <definedName name="ўртачирчик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hidden="1">#REF!</definedName>
    <definedName name="ыафыафывафыафыафыа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hidden="1">#REF!</definedName>
    <definedName name="ываыаыаывамыв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hidden="1">#REF!</definedName>
    <definedName name="ывыаывавыавыапва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0" i="1" s="1"/>
  <c r="A12" i="1"/>
  <c r="A13" i="1" s="1"/>
  <c r="A14" i="1" s="1"/>
  <c r="A15" i="1" s="1"/>
  <c r="A16" i="1" s="1"/>
  <c r="A17" i="1" s="1"/>
  <c r="A18" i="1" s="1"/>
  <c r="A19" i="1" s="1"/>
  <c r="A20" i="1" s="1"/>
  <c r="G10" i="1"/>
  <c r="F10" i="1"/>
  <c r="E10" i="1"/>
  <c r="D10" i="1"/>
  <c r="A21" i="1" l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<sst xmlns="http://schemas.openxmlformats.org/spreadsheetml/2006/main" count="33" uniqueCount="33">
  <si>
    <t>2022 йил январь-март ойларида ўз тасарруфидаги бюджет ташкилотлари кесимида ажратилган маблағлар ижроситўғрисида</t>
  </si>
  <si>
    <t>МАЪЛУМОТ</t>
  </si>
  <si>
    <t>минг сўмда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</si>
  <si>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</si>
  <si>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</si>
  <si>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</si>
  <si>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</si>
  <si>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</si>
  <si>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</si>
  <si>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</si>
  <si>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</si>
  <si>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</si>
  <si>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Бошқа ташкилотлар</t>
  </si>
  <si>
    <t>шундан</t>
  </si>
  <si>
    <t>Харбий маъмурий секторга юклатилган чора тадбирларни амалга ошириш ва вазифаларни хал этиш харажатлари</t>
  </si>
  <si>
    <t>Вилоят хокимлигининг ЯБИК Наманган ш Ун бир Ахмад зиератгохи</t>
  </si>
  <si>
    <t>Косонсой тумани Мудофаа ишлари булими</t>
  </si>
  <si>
    <t xml:space="preserve">Наманган тумани Мудофаа ишлари булими </t>
  </si>
  <si>
    <t>Поп тумани Мудофаа ишлари булими</t>
  </si>
  <si>
    <t>Чорток тумани Мудофаа ишлари булими</t>
  </si>
  <si>
    <t>Янгикургон тумани Мудофаа ишлари булими</t>
  </si>
  <si>
    <t>Чуст тумани Мудофаа ишлари булими</t>
  </si>
  <si>
    <t>Туракургон тумани Мудофаа ишлари булими</t>
  </si>
  <si>
    <t>Мингбулок туман Мудофаа ишлари булими</t>
  </si>
  <si>
    <t>Наманган шахар Мудофаа ишлари булими</t>
  </si>
  <si>
    <t>Наманган вилоят Мудофаа ишлари бошкармаси (М ва МТТБ)</t>
  </si>
  <si>
    <t xml:space="preserve">Уйчи тумани Мудофаа ишлари булими </t>
  </si>
  <si>
    <t>Учкургон тумани Мудофаа ишлари булими</t>
  </si>
  <si>
    <t>Норин тумани Мудофаа ишлари булими</t>
  </si>
  <si>
    <t>Вилоят ички ишлар бошкармаси (34 нафар профилактика инспекторларини саклаш харажатлари)</t>
  </si>
  <si>
    <t>Вилоят ички ишлар бошкармаси (ППС саклаш харажатлари)</t>
  </si>
  <si>
    <t xml:space="preserve">Вилоят хокимлиги хузуридаги Махсус база </t>
  </si>
  <si>
    <t>Узбекистон Республикаси Миллий гвардияси Наманган вилояти чавандозлар мактаби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</si>
</sst>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b/>
      <i/>
      <sz val="12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/>
      <bottom/>
      <diagonal/>
    </border>
    <border>
      <left style="thin">
        <color rgb="FF00B0F0"/>
      </left>
      <right style="thin">
        <color rgb="FF00B0F0"/>
      </right>
      <top/>
      <bottom/>
      <diagonal/>
    </border>
    <border>
      <left style="thin">
        <color rgb="FF00B0F0"/>
      </left>
      <right style="medium">
        <color rgb="FF00B0F0"/>
      </right>
      <top/>
      <bottom/>
      <diagonal/>
    </border>
    <border>
      <left style="medium">
        <color rgb="FF00B0F0"/>
      </left>
      <right style="thin">
        <color rgb="FF00B0F0"/>
      </right>
      <top style="hair">
        <color rgb="FF00B0F0"/>
      </top>
      <bottom/>
      <diagonal/>
    </border>
    <border>
      <left style="thin">
        <color rgb="FF00B0F0"/>
      </left>
      <right style="thin">
        <color rgb="FF00B0F0"/>
      </right>
      <top style="hair">
        <color rgb="FF00B0F0"/>
      </top>
      <bottom/>
      <diagonal/>
    </border>
    <border>
      <left style="thin">
        <color rgb="FF00B0F0"/>
      </left>
      <right style="medium">
        <color rgb="FF00B0F0"/>
      </right>
      <top style="hair">
        <color rgb="FF00B0F0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justify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2" fontId="2" fillId="0" borderId="4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2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2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0"/>
  <sheetViews>
    <sheetView tabSelected="1" view="pageBreakPreview" zoomScaleNormal="130" zoomScaleSheetLayoutView="100" workbookViewId="0">
      <selection activeCell="A10" sqref="A10:XFD10"/>
    </sheetView>
  </sheetViews>
  <sheetFormatPr defaultRowHeight="15" x14ac:dyDescent="0.25"/>
  <cols>
    <col min="1" max="1" width="6.7109375" style="1" bestFit="1" customWidth="1"/>
    <col min="2" max="2" width="39.85546875" style="1" customWidth="1"/>
    <col min="3" max="7" width="27" style="1" customWidth="1"/>
    <col min="8" max="16384" width="9.140625" style="1"/>
  </cols>
  <sheetData>
    <row r="2" spans="1:7" ht="20.25" customHeight="1" x14ac:dyDescent="0.25">
      <c r="A2" s="34" t="s">
        <v>0</v>
      </c>
      <c r="B2" s="34"/>
      <c r="C2" s="34"/>
      <c r="D2" s="34"/>
      <c r="E2" s="34"/>
      <c r="F2" s="34"/>
      <c r="G2" s="34"/>
    </row>
    <row r="3" spans="1:7" ht="20.25" customHeight="1" x14ac:dyDescent="0.3">
      <c r="A3" s="35" t="s">
        <v>1</v>
      </c>
      <c r="B3" s="35"/>
      <c r="C3" s="35"/>
      <c r="D3" s="35"/>
      <c r="E3" s="35"/>
      <c r="F3" s="35"/>
      <c r="G3" s="35"/>
    </row>
    <row r="4" spans="1:7" ht="5.25" customHeight="1" x14ac:dyDescent="0.25"/>
    <row r="5" spans="1:7" ht="5.25" customHeight="1" x14ac:dyDescent="0.25"/>
    <row r="6" spans="1:7" ht="15.75" thickBot="1" x14ac:dyDescent="0.3">
      <c r="G6" s="2" t="s">
        <v>2</v>
      </c>
    </row>
    <row r="7" spans="1:7" ht="31.5" customHeight="1" x14ac:dyDescent="0.25">
      <c r="A7" s="36" t="s">
        <v>3</v>
      </c>
      <c r="B7" s="39" t="s">
        <v>4</v>
      </c>
      <c r="C7" s="39" t="s">
        <v>5</v>
      </c>
      <c r="D7" s="39"/>
      <c r="E7" s="39"/>
      <c r="F7" s="39"/>
      <c r="G7" s="42"/>
    </row>
    <row r="8" spans="1:7" ht="15.75" x14ac:dyDescent="0.25">
      <c r="A8" s="37"/>
      <c r="B8" s="40"/>
      <c r="C8" s="40" t="s">
        <v>6</v>
      </c>
      <c r="D8" s="40" t="s">
        <v>7</v>
      </c>
      <c r="E8" s="40"/>
      <c r="F8" s="40"/>
      <c r="G8" s="43"/>
    </row>
    <row r="9" spans="1:7" ht="91.5" customHeight="1" thickBot="1" x14ac:dyDescent="0.3">
      <c r="A9" s="38"/>
      <c r="B9" s="41"/>
      <c r="C9" s="41"/>
      <c r="D9" s="3" t="s">
        <v>8</v>
      </c>
      <c r="E9" s="3" t="s">
        <v>9</v>
      </c>
      <c r="F9" s="3" t="s">
        <v>10</v>
      </c>
      <c r="G9" s="4" t="s">
        <v>11</v>
      </c>
    </row>
    <row r="10" spans="1:7" ht="30.75" customHeight="1" thickBot="1" x14ac:dyDescent="0.3">
      <c r="A10" s="5">
        <v>37</v>
      </c>
      <c r="B10" s="6" t="s">
        <v>12</v>
      </c>
      <c r="C10" s="7">
        <f>+SUM(C12:C2950)</f>
        <v>10067898.356999999</v>
      </c>
      <c r="D10" s="7">
        <f>+SUM(D12:D2950)</f>
        <v>1313403.8969999999</v>
      </c>
      <c r="E10" s="7">
        <f>+SUM(E12:E2950)</f>
        <v>263716.065</v>
      </c>
      <c r="F10" s="7">
        <f>+SUM(F12:F2950)</f>
        <v>6530227.3950000014</v>
      </c>
      <c r="G10" s="8">
        <f>+SUM(G12:G2950)</f>
        <v>1960551</v>
      </c>
    </row>
    <row r="11" spans="1:7" ht="15.75" x14ac:dyDescent="0.25">
      <c r="A11" s="9"/>
      <c r="B11" s="10" t="s">
        <v>13</v>
      </c>
      <c r="C11" s="11"/>
      <c r="D11" s="11"/>
      <c r="E11" s="11"/>
      <c r="F11" s="11"/>
      <c r="G11" s="12"/>
    </row>
    <row r="12" spans="1:7" ht="45" x14ac:dyDescent="0.25">
      <c r="A12" s="13">
        <f>+A10+0.1</f>
        <v>37.1</v>
      </c>
      <c r="B12" s="14" t="s">
        <v>14</v>
      </c>
      <c r="C12" s="15">
        <f>+D12+E12+F12+G12</f>
        <v>6382000</v>
      </c>
      <c r="D12" s="15">
        <v>0</v>
      </c>
      <c r="E12" s="15">
        <v>0</v>
      </c>
      <c r="F12" s="15">
        <v>6382000</v>
      </c>
      <c r="G12" s="16">
        <v>0</v>
      </c>
    </row>
    <row r="13" spans="1:7" ht="35.25" customHeight="1" x14ac:dyDescent="0.25">
      <c r="A13" s="13">
        <f>+A12+0.1</f>
        <v>37.200000000000003</v>
      </c>
      <c r="B13" s="14" t="s">
        <v>15</v>
      </c>
      <c r="C13" s="15">
        <f t="shared" ref="C13:C30" si="0">+D13+E13+F13+G13</f>
        <v>1960551</v>
      </c>
      <c r="D13" s="15">
        <v>0</v>
      </c>
      <c r="E13" s="15">
        <v>0</v>
      </c>
      <c r="F13" s="15">
        <v>0</v>
      </c>
      <c r="G13" s="16">
        <v>1960551</v>
      </c>
    </row>
    <row r="14" spans="1:7" ht="35.25" customHeight="1" x14ac:dyDescent="0.25">
      <c r="A14" s="13">
        <f t="shared" ref="A14:A20" si="1">+A13+0.1</f>
        <v>37.300000000000004</v>
      </c>
      <c r="B14" s="14" t="s">
        <v>16</v>
      </c>
      <c r="C14" s="15">
        <f t="shared" si="0"/>
        <v>24317.752</v>
      </c>
      <c r="D14" s="15">
        <v>17058.641</v>
      </c>
      <c r="E14" s="15">
        <v>4264.6610000000001</v>
      </c>
      <c r="F14" s="15">
        <v>2994.45</v>
      </c>
      <c r="G14" s="16">
        <v>0</v>
      </c>
    </row>
    <row r="15" spans="1:7" ht="35.25" customHeight="1" x14ac:dyDescent="0.25">
      <c r="A15" s="13">
        <f t="shared" si="1"/>
        <v>37.400000000000006</v>
      </c>
      <c r="B15" s="14" t="s">
        <v>17</v>
      </c>
      <c r="C15" s="15">
        <f t="shared" si="0"/>
        <v>25575.940000000002</v>
      </c>
      <c r="D15" s="15">
        <v>15887.132</v>
      </c>
      <c r="E15" s="15">
        <v>3971.7829999999999</v>
      </c>
      <c r="F15" s="15">
        <v>5717.0249999999996</v>
      </c>
      <c r="G15" s="16">
        <v>0</v>
      </c>
    </row>
    <row r="16" spans="1:7" ht="35.25" customHeight="1" x14ac:dyDescent="0.25">
      <c r="A16" s="13">
        <f t="shared" si="1"/>
        <v>37.500000000000007</v>
      </c>
      <c r="B16" s="14" t="s">
        <v>18</v>
      </c>
      <c r="C16" s="15">
        <f t="shared" si="0"/>
        <v>20666.795999999998</v>
      </c>
      <c r="D16" s="15">
        <v>16456.996999999999</v>
      </c>
      <c r="E16" s="15">
        <v>4209.799</v>
      </c>
      <c r="F16" s="15">
        <v>0</v>
      </c>
      <c r="G16" s="16">
        <v>0</v>
      </c>
    </row>
    <row r="17" spans="1:7" ht="35.25" customHeight="1" x14ac:dyDescent="0.25">
      <c r="A17" s="13">
        <f t="shared" si="1"/>
        <v>37.600000000000009</v>
      </c>
      <c r="B17" s="14" t="s">
        <v>19</v>
      </c>
      <c r="C17" s="15">
        <f t="shared" si="0"/>
        <v>55775.521999999997</v>
      </c>
      <c r="D17" s="15">
        <v>16135.111000000001</v>
      </c>
      <c r="E17" s="15">
        <v>3663.2620000000002</v>
      </c>
      <c r="F17" s="15">
        <v>35977.148999999998</v>
      </c>
      <c r="G17" s="16">
        <v>0</v>
      </c>
    </row>
    <row r="18" spans="1:7" ht="35.25" customHeight="1" x14ac:dyDescent="0.25">
      <c r="A18" s="13">
        <f t="shared" si="1"/>
        <v>37.70000000000001</v>
      </c>
      <c r="B18" s="17" t="s">
        <v>20</v>
      </c>
      <c r="C18" s="18">
        <f t="shared" si="0"/>
        <v>47048.767</v>
      </c>
      <c r="D18" s="18">
        <v>17055.831999999999</v>
      </c>
      <c r="E18" s="18">
        <v>3993.2849999999999</v>
      </c>
      <c r="F18" s="18">
        <v>25999.65</v>
      </c>
      <c r="G18" s="19">
        <v>0</v>
      </c>
    </row>
    <row r="19" spans="1:7" ht="35.25" customHeight="1" x14ac:dyDescent="0.25">
      <c r="A19" s="13">
        <f t="shared" si="1"/>
        <v>37.800000000000011</v>
      </c>
      <c r="B19" s="17" t="s">
        <v>21</v>
      </c>
      <c r="C19" s="18">
        <f t="shared" si="0"/>
        <v>20088.735000000001</v>
      </c>
      <c r="D19" s="18">
        <v>16070.987999999999</v>
      </c>
      <c r="E19" s="18">
        <v>4017.7469999999998</v>
      </c>
      <c r="F19" s="18">
        <v>0</v>
      </c>
      <c r="G19" s="19">
        <v>0</v>
      </c>
    </row>
    <row r="20" spans="1:7" ht="44.25" customHeight="1" x14ac:dyDescent="0.25">
      <c r="A20" s="13">
        <f t="shared" si="1"/>
        <v>37.900000000000013</v>
      </c>
      <c r="B20" s="17" t="s">
        <v>22</v>
      </c>
      <c r="C20" s="18">
        <f t="shared" si="0"/>
        <v>19288.124</v>
      </c>
      <c r="D20" s="18">
        <v>15430.499</v>
      </c>
      <c r="E20" s="18">
        <v>3857.625</v>
      </c>
      <c r="F20" s="18">
        <v>0</v>
      </c>
      <c r="G20" s="19">
        <v>0</v>
      </c>
    </row>
    <row r="21" spans="1:7" ht="35.25" customHeight="1" x14ac:dyDescent="0.25">
      <c r="A21" s="20">
        <f>+A12+0</f>
        <v>37.1</v>
      </c>
      <c r="B21" s="17" t="s">
        <v>23</v>
      </c>
      <c r="C21" s="18">
        <f t="shared" si="0"/>
        <v>38800.246749999998</v>
      </c>
      <c r="D21" s="18">
        <v>12436.833000000001</v>
      </c>
      <c r="E21" s="18">
        <v>3011.683</v>
      </c>
      <c r="F21" s="18">
        <v>23351.730749999999</v>
      </c>
      <c r="G21" s="19">
        <v>0</v>
      </c>
    </row>
    <row r="22" spans="1:7" ht="35.25" customHeight="1" thickBot="1" x14ac:dyDescent="0.3">
      <c r="A22" s="21">
        <f>+A21+0.01</f>
        <v>37.11</v>
      </c>
      <c r="B22" s="22" t="s">
        <v>24</v>
      </c>
      <c r="C22" s="23">
        <f t="shared" si="0"/>
        <v>20779.954000000002</v>
      </c>
      <c r="D22" s="23">
        <v>16536.679</v>
      </c>
      <c r="E22" s="23">
        <v>1243.2750000000001</v>
      </c>
      <c r="F22" s="23">
        <v>3000</v>
      </c>
      <c r="G22" s="24">
        <v>0</v>
      </c>
    </row>
    <row r="23" spans="1:7" ht="35.25" customHeight="1" x14ac:dyDescent="0.25">
      <c r="A23" s="25">
        <f t="shared" ref="A23:A30" si="2">+A22+0.01</f>
        <v>37.119999999999997</v>
      </c>
      <c r="B23" s="26" t="s">
        <v>25</v>
      </c>
      <c r="C23" s="27">
        <f t="shared" si="0"/>
        <v>43369.353000000003</v>
      </c>
      <c r="D23" s="27">
        <v>21286.096000000001</v>
      </c>
      <c r="E23" s="27">
        <v>5256.2910000000002</v>
      </c>
      <c r="F23" s="27">
        <v>16826.966</v>
      </c>
      <c r="G23" s="28">
        <v>0</v>
      </c>
    </row>
    <row r="24" spans="1:7" ht="35.25" customHeight="1" x14ac:dyDescent="0.25">
      <c r="A24" s="29">
        <f t="shared" si="2"/>
        <v>37.129999999999995</v>
      </c>
      <c r="B24" s="30" t="s">
        <v>26</v>
      </c>
      <c r="C24" s="31">
        <f t="shared" si="0"/>
        <v>28850.447500000002</v>
      </c>
      <c r="D24" s="31">
        <v>13734.493</v>
      </c>
      <c r="E24" s="31">
        <v>3893.873</v>
      </c>
      <c r="F24" s="31">
        <v>11222.0815</v>
      </c>
      <c r="G24" s="32">
        <v>0</v>
      </c>
    </row>
    <row r="25" spans="1:7" ht="35.25" customHeight="1" x14ac:dyDescent="0.25">
      <c r="A25" s="29">
        <f t="shared" si="2"/>
        <v>37.139999999999993</v>
      </c>
      <c r="B25" s="30" t="s">
        <v>27</v>
      </c>
      <c r="C25" s="31">
        <f t="shared" si="0"/>
        <v>21557.669000000002</v>
      </c>
      <c r="D25" s="31">
        <v>14156.24</v>
      </c>
      <c r="E25" s="31">
        <v>3859.12</v>
      </c>
      <c r="F25" s="31">
        <v>3542.3090000000002</v>
      </c>
      <c r="G25" s="32">
        <v>0</v>
      </c>
    </row>
    <row r="26" spans="1:7" ht="35.25" customHeight="1" x14ac:dyDescent="0.25">
      <c r="A26" s="20">
        <f t="shared" si="2"/>
        <v>37.149999999999991</v>
      </c>
      <c r="B26" s="17" t="s">
        <v>28</v>
      </c>
      <c r="C26" s="18">
        <f t="shared" si="0"/>
        <v>31400.849000000002</v>
      </c>
      <c r="D26" s="18">
        <v>16799.981</v>
      </c>
      <c r="E26" s="18">
        <v>4601.3230000000003</v>
      </c>
      <c r="F26" s="18">
        <v>9999.5450000000001</v>
      </c>
      <c r="G26" s="19">
        <v>0</v>
      </c>
    </row>
    <row r="27" spans="1:7" ht="45" x14ac:dyDescent="0.25">
      <c r="A27" s="20">
        <f t="shared" si="2"/>
        <v>37.159999999999989</v>
      </c>
      <c r="B27" s="17" t="s">
        <v>29</v>
      </c>
      <c r="C27" s="18">
        <f t="shared" si="0"/>
        <v>658439.29575000005</v>
      </c>
      <c r="D27" s="18">
        <v>549454.47400000005</v>
      </c>
      <c r="E27" s="18">
        <v>108984.82175</v>
      </c>
      <c r="F27" s="18">
        <v>0</v>
      </c>
      <c r="G27" s="19">
        <v>0</v>
      </c>
    </row>
    <row r="28" spans="1:7" ht="30" x14ac:dyDescent="0.25">
      <c r="A28" s="20">
        <f t="shared" si="2"/>
        <v>37.169999999999987</v>
      </c>
      <c r="B28" s="17" t="s">
        <v>30</v>
      </c>
      <c r="C28" s="18">
        <f t="shared" si="0"/>
        <v>398926.17324999999</v>
      </c>
      <c r="D28" s="18">
        <v>345929.663</v>
      </c>
      <c r="E28" s="18">
        <v>52996.510249999999</v>
      </c>
      <c r="F28" s="18">
        <v>0</v>
      </c>
      <c r="G28" s="19">
        <v>0</v>
      </c>
    </row>
    <row r="29" spans="1:7" ht="30" x14ac:dyDescent="0.25">
      <c r="A29" s="20">
        <f t="shared" si="2"/>
        <v>37.179999999999986</v>
      </c>
      <c r="B29" s="33" t="s">
        <v>31</v>
      </c>
      <c r="C29" s="18">
        <f t="shared" si="0"/>
        <v>270461.73275000002</v>
      </c>
      <c r="D29" s="18">
        <v>208974.23800000001</v>
      </c>
      <c r="E29" s="18">
        <v>51891.006000000001</v>
      </c>
      <c r="F29" s="18">
        <v>9596.4887500000004</v>
      </c>
      <c r="G29" s="19">
        <v>0</v>
      </c>
    </row>
    <row r="30" spans="1:7" ht="45.75" thickBot="1" x14ac:dyDescent="0.3">
      <c r="A30" s="21">
        <f t="shared" si="2"/>
        <v>37.189999999999984</v>
      </c>
      <c r="B30" s="22" t="s">
        <v>32</v>
      </c>
      <c r="C30" s="23">
        <f t="shared" si="0"/>
        <v>0</v>
      </c>
      <c r="D30" s="23">
        <v>0</v>
      </c>
      <c r="E30" s="23">
        <v>0</v>
      </c>
      <c r="F30" s="23">
        <v>0</v>
      </c>
      <c r="G30" s="24">
        <v>0</v>
      </c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23622047244094491" right="0.23622047244094491" top="0.55118110236220474" bottom="0.35433070866141736" header="0.31496062992125984" footer="0.31496062992125984"/>
  <pageSetup paperSize="9" scale="78" fitToHeight="20" orientation="landscape" verticalDpi="0" r:id="rId1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37</vt:lpstr>
      <vt:lpstr>'37'!Заголовки_для_печати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Shoxrux Shermatov</dc:creator>
  <cp:lastModifiedBy>Shoxrux Shermatov</cp:lastModifiedBy>
  <cp:lastPrinted>2022-04-08T09:17:24Z</cp:lastPrinted>
  <dcterms:created xsi:type="dcterms:W3CDTF">2022-04-08T09:16:19Z</dcterms:created>
  <dcterms:modified xsi:type="dcterms:W3CDTF">2022-04-08T09:17:36Z</dcterms:modified>
</cp:coreProperties>
</file>