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4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'4'!$7:$9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C13" i="1"/>
  <c r="A14" i="1"/>
  <c r="A15" i="1" s="1"/>
  <c r="A16" i="1" s="1"/>
  <c r="A17" i="1" s="1"/>
  <c r="A18" i="1" s="1"/>
  <c r="A19" i="1" s="1"/>
  <c r="A20" i="1" s="1"/>
  <c r="C14" i="1"/>
  <c r="C15" i="1"/>
  <c r="C16" i="1"/>
  <c r="C17" i="1"/>
  <c r="C18" i="1"/>
  <c r="C19" i="1"/>
  <c r="C20" i="1"/>
  <c r="A21" i="1"/>
  <c r="C21" i="1"/>
  <c r="A22" i="1"/>
  <c r="C22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</calcChain>
</file>

<file path=xl/sharedStrings.xml><?xml version="1.0" encoding="utf-8"?>
<sst xmlns="http://schemas.openxmlformats.org/spreadsheetml/2006/main" count="64" uniqueCount="63">
  <si>
    <t>ЯБИК Туракургон тумани Олчин МФЙ ТТБга карашли ОШП мукаммал таьмирлаш 2022 йил</t>
  </si>
  <si>
    <t>ЯБИК Туракургон тумани Хужанд МФЙ ОШП мукаммал таьмирлаш 2022 йил</t>
  </si>
  <si>
    <t>ЯБИК Туракургон тумани Исвахон МФЙ ТТБ 110 уринли тугрук булимини реконструкция килиш 2022 йил</t>
  </si>
  <si>
    <t>ЯБИК Косонсой тумани ТТБ 400 катновли поликлиникани реконструкция килиш 2022 йил</t>
  </si>
  <si>
    <t>ЯБИК Чуст тумани ТТБ 400 катновли поликлиника ва 80 уринли болалар булими куриш 2022 йил</t>
  </si>
  <si>
    <t>ЯБИК Туракургон тумани Файзиобод МФЙ 27-сонли КОП реконструкция килиш 2022 йил</t>
  </si>
  <si>
    <t>ЯБИК Туракургон тумани Катагансарой МФЙ 30 сонли КОП реконструкция килиш 2022 йил</t>
  </si>
  <si>
    <t>ЯБИК Уйчи тумани Шифокор МФЙ тиббиет бирлашмаси (100 уринли терапия) булими реконструкция килиш 2022 йил</t>
  </si>
  <si>
    <t>ЯБИК Наманган шахар Юксалиш МФЙ янги болалар шифохонаси куриш 2022 йил</t>
  </si>
  <si>
    <t>Наманган вилоят рухий асаб касалликлар шифохонаси</t>
  </si>
  <si>
    <t>Вилоят тери касалликлар диспансери</t>
  </si>
  <si>
    <t>Вилоят она ва бола скрининг маркази</t>
  </si>
  <si>
    <t>Наманган вилоят перинатал маркази</t>
  </si>
  <si>
    <t>Вил. болалар куп тар.тиббиёт маркази</t>
  </si>
  <si>
    <t>Чорток Болалар сихатгохи</t>
  </si>
  <si>
    <t>Вилоят куп тармокли тиббиёт маркази</t>
  </si>
  <si>
    <t>Суд мед экспертиза бюроси</t>
  </si>
  <si>
    <t>Наманган вилояти ахоли репродуктив саломатлик худудий маркази</t>
  </si>
  <si>
    <t>Вилоят саломатликни кайта тиклаш шифохонаси (Семашко)</t>
  </si>
  <si>
    <t>Вилоят ОИТС(СПИД) маркази</t>
  </si>
  <si>
    <t>Вилоят давлат санитария эпидемиология назорат маркази (СЭС)</t>
  </si>
  <si>
    <t>РУТ ва ФХМО ва УИМ Наманган худудий булинмаси</t>
  </si>
  <si>
    <t>Касб-хунар укув маркази при санатории Пахталикул</t>
  </si>
  <si>
    <t>Вилоят ПРББУИТ болалар уйи</t>
  </si>
  <si>
    <t>Вилоят кон куйиш маркази</t>
  </si>
  <si>
    <t>Вилоят фтизиатрия ва пульмонология маркази</t>
  </si>
  <si>
    <t>Инновацион миллий палата</t>
  </si>
  <si>
    <t>Вилоят ССБ Автокорхонаси</t>
  </si>
  <si>
    <t>ВССБ Автокорхонаси ТТЕ хизмати</t>
  </si>
  <si>
    <t>2-Вилоят сил касалликлари шифохонаси</t>
  </si>
  <si>
    <t>Вилоят "Бешкапа" болалар санаторияси</t>
  </si>
  <si>
    <t>Вилоят эндокринология диспансери</t>
  </si>
  <si>
    <t>Вилоят болалар силга карши кураш сихатгохи</t>
  </si>
  <si>
    <t>Вилоят кардиология шифохонаси</t>
  </si>
  <si>
    <t>Вилоят юкумли касалликлар шифохонаси</t>
  </si>
  <si>
    <t>Вилоят онкология диспансери</t>
  </si>
  <si>
    <t>Республика шошилнич тез тиббий ёрдам илмий маркази Наманган филиали</t>
  </si>
  <si>
    <t>Парда-Турсун номли сил касалликлари санаторияси</t>
  </si>
  <si>
    <t>Соглом авлод учун жамгармаси Наманган филиали</t>
  </si>
  <si>
    <t>ВХССБ Махсус тиббий таъминот базаси</t>
  </si>
  <si>
    <t>Вилоят наркология диспансери</t>
  </si>
  <si>
    <t>Пахталик кул сихатгохи</t>
  </si>
  <si>
    <t>Вилоят хокимлигининг согликни саклаш бошкармаси</t>
  </si>
  <si>
    <t>Наманган вилоят ихтисослашган болалар стоматология поликлиникаси</t>
  </si>
  <si>
    <t>Республика ШТЁИМ Наманган филиали (скорий)</t>
  </si>
  <si>
    <t>Вилоят паталогик анатомия бюроси</t>
  </si>
  <si>
    <t>Согликни саклаш бошкармаси АСТТКК ва ЖФО булими</t>
  </si>
  <si>
    <t>Наманган вилоят Согликни саклаш бошкармаси Стом протез</t>
  </si>
  <si>
    <t>Наманган вилоят Согликни саклаш бошкармаси</t>
  </si>
  <si>
    <t>шундан</t>
  </si>
  <si>
    <t>Наманган вилояти Соғлиқни сақлаш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</si>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</sst>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2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2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2"/>
  <sheetViews>
    <sheetView tabSelected="1" view="pageBreakPreview" zoomScaleNormal="100" zoomScaleSheetLayoutView="100" workbookViewId="0">
      <selection activeCell="C12" sqref="C12"/>
    </sheetView>
  </sheetViews>
  <sheetFormatPr defaultRowHeight="15" x14ac:dyDescent="0.25"/>
  <cols>
    <col min="1" max="1" width="5.28515625" style="1" customWidth="1"/>
    <col min="2" max="2" width="39.85546875" style="1" customWidth="1"/>
    <col min="3" max="7" width="27" style="1" customWidth="1"/>
    <col min="8" max="16384" width="9.140625" style="1"/>
  </cols>
  <sheetData>
    <row r="2" spans="1:7" ht="36.75" customHeight="1" x14ac:dyDescent="0.3">
      <c r="A2" s="32" t="s">
        <v>62</v>
      </c>
      <c r="B2" s="32"/>
      <c r="C2" s="32"/>
      <c r="D2" s="32"/>
      <c r="E2" s="32"/>
      <c r="F2" s="32"/>
      <c r="G2" s="32"/>
    </row>
    <row r="3" spans="1:7" ht="18.75" x14ac:dyDescent="0.3">
      <c r="A3" s="31" t="s">
        <v>61</v>
      </c>
      <c r="B3" s="31"/>
      <c r="C3" s="31"/>
      <c r="D3" s="31"/>
      <c r="E3" s="31"/>
      <c r="F3" s="31"/>
      <c r="G3" s="31"/>
    </row>
    <row r="4" spans="1:7" ht="4.5" customHeight="1" x14ac:dyDescent="0.25"/>
    <row r="5" spans="1:7" ht="4.5" customHeight="1" x14ac:dyDescent="0.25"/>
    <row r="6" spans="1:7" ht="15.75" thickBot="1" x14ac:dyDescent="0.3">
      <c r="G6" s="30" t="s">
        <v>60</v>
      </c>
    </row>
    <row r="7" spans="1:7" ht="31.5" customHeight="1" x14ac:dyDescent="0.25">
      <c r="A7" s="29" t="s">
        <v>59</v>
      </c>
      <c r="B7" s="28" t="s">
        <v>58</v>
      </c>
      <c r="C7" s="28" t="s">
        <v>57</v>
      </c>
      <c r="D7" s="28"/>
      <c r="E7" s="28"/>
      <c r="F7" s="28"/>
      <c r="G7" s="27"/>
    </row>
    <row r="8" spans="1:7" ht="15.75" x14ac:dyDescent="0.25">
      <c r="A8" s="26"/>
      <c r="B8" s="25"/>
      <c r="C8" s="25" t="s">
        <v>56</v>
      </c>
      <c r="D8" s="25" t="s">
        <v>55</v>
      </c>
      <c r="E8" s="25"/>
      <c r="F8" s="25"/>
      <c r="G8" s="24"/>
    </row>
    <row r="9" spans="1:7" ht="94.5" customHeight="1" thickBot="1" x14ac:dyDescent="0.3">
      <c r="A9" s="23"/>
      <c r="B9" s="22"/>
      <c r="C9" s="22"/>
      <c r="D9" s="21" t="s">
        <v>54</v>
      </c>
      <c r="E9" s="21" t="s">
        <v>53</v>
      </c>
      <c r="F9" s="21" t="s">
        <v>52</v>
      </c>
      <c r="G9" s="20" t="s">
        <v>51</v>
      </c>
    </row>
    <row r="10" spans="1:7" ht="32.25" thickBot="1" x14ac:dyDescent="0.3">
      <c r="A10" s="19">
        <v>4</v>
      </c>
      <c r="B10" s="18" t="s">
        <v>50</v>
      </c>
      <c r="C10" s="17">
        <f>+SUM(C12:C2989)</f>
        <v>533313604</v>
      </c>
      <c r="D10" s="17">
        <f>+SUM(D12:D2989)</f>
        <v>274241493</v>
      </c>
      <c r="E10" s="17">
        <f>+SUM(E12:E2989)</f>
        <v>68117787</v>
      </c>
      <c r="F10" s="17">
        <f>+SUM(F12:F2989)</f>
        <v>135654324</v>
      </c>
      <c r="G10" s="16">
        <f>+SUM(G12:G2989)</f>
        <v>55300000</v>
      </c>
    </row>
    <row r="11" spans="1:7" ht="15.75" x14ac:dyDescent="0.25">
      <c r="A11" s="15"/>
      <c r="B11" s="14" t="s">
        <v>49</v>
      </c>
      <c r="C11" s="13"/>
      <c r="D11" s="13"/>
      <c r="E11" s="13"/>
      <c r="F11" s="13"/>
      <c r="G11" s="12"/>
    </row>
    <row r="12" spans="1:7" ht="30" x14ac:dyDescent="0.25">
      <c r="A12" s="11">
        <f>+A10+0.1</f>
        <v>4.0999999999999996</v>
      </c>
      <c r="B12" s="9" t="s">
        <v>48</v>
      </c>
      <c r="C12" s="8">
        <f>+D12+E12+F12+G12</f>
        <v>2449413</v>
      </c>
      <c r="D12" s="8">
        <v>1808890</v>
      </c>
      <c r="E12" s="8">
        <v>449556</v>
      </c>
      <c r="F12" s="8">
        <v>190967</v>
      </c>
      <c r="G12" s="7">
        <v>0</v>
      </c>
    </row>
    <row r="13" spans="1:7" ht="30" x14ac:dyDescent="0.25">
      <c r="A13" s="11">
        <f>+A12+0.1</f>
        <v>4.1999999999999993</v>
      </c>
      <c r="B13" s="9" t="s">
        <v>47</v>
      </c>
      <c r="C13" s="8">
        <f>+D13+E13+F13+G13</f>
        <v>200000</v>
      </c>
      <c r="D13" s="8">
        <v>0</v>
      </c>
      <c r="E13" s="8">
        <v>0</v>
      </c>
      <c r="F13" s="8">
        <v>200000</v>
      </c>
      <c r="G13" s="7">
        <v>0</v>
      </c>
    </row>
    <row r="14" spans="1:7" ht="30" x14ac:dyDescent="0.25">
      <c r="A14" s="11">
        <f>+A13+0.1</f>
        <v>4.2999999999999989</v>
      </c>
      <c r="B14" s="9" t="s">
        <v>46</v>
      </c>
      <c r="C14" s="8">
        <f>+D14+E14+F14+G14</f>
        <v>131091</v>
      </c>
      <c r="D14" s="8">
        <v>105000</v>
      </c>
      <c r="E14" s="8">
        <v>26091</v>
      </c>
      <c r="F14" s="8">
        <v>0</v>
      </c>
      <c r="G14" s="7">
        <v>0</v>
      </c>
    </row>
    <row r="15" spans="1:7" x14ac:dyDescent="0.25">
      <c r="A15" s="11">
        <f>+A14+0.1</f>
        <v>4.3999999999999986</v>
      </c>
      <c r="B15" s="9" t="s">
        <v>45</v>
      </c>
      <c r="C15" s="8">
        <f>+D15+E15+F15+G15</f>
        <v>2032244</v>
      </c>
      <c r="D15" s="8">
        <v>1352544</v>
      </c>
      <c r="E15" s="8">
        <v>335776</v>
      </c>
      <c r="F15" s="8">
        <v>343924</v>
      </c>
      <c r="G15" s="7">
        <v>0</v>
      </c>
    </row>
    <row r="16" spans="1:7" ht="30" x14ac:dyDescent="0.25">
      <c r="A16" s="11">
        <f>+A15+0.1</f>
        <v>4.4999999999999982</v>
      </c>
      <c r="B16" s="9" t="s">
        <v>44</v>
      </c>
      <c r="C16" s="8">
        <f>+D16+E16+F16+G16</f>
        <v>58685753</v>
      </c>
      <c r="D16" s="8">
        <v>37944564</v>
      </c>
      <c r="E16" s="8">
        <v>9418184</v>
      </c>
      <c r="F16" s="8">
        <v>11323005</v>
      </c>
      <c r="G16" s="7">
        <v>0</v>
      </c>
    </row>
    <row r="17" spans="1:7" ht="30" x14ac:dyDescent="0.25">
      <c r="A17" s="11">
        <f>+A16+0.1</f>
        <v>4.5999999999999979</v>
      </c>
      <c r="B17" s="9" t="s">
        <v>43</v>
      </c>
      <c r="C17" s="8">
        <f>+D17+E17+F17+G17</f>
        <v>5003463</v>
      </c>
      <c r="D17" s="8">
        <v>2220032</v>
      </c>
      <c r="E17" s="8">
        <v>550655</v>
      </c>
      <c r="F17" s="8">
        <v>2232776</v>
      </c>
      <c r="G17" s="7">
        <v>0</v>
      </c>
    </row>
    <row r="18" spans="1:7" ht="30" x14ac:dyDescent="0.25">
      <c r="A18" s="11">
        <f>+A17+0.1</f>
        <v>4.6999999999999975</v>
      </c>
      <c r="B18" s="9" t="s">
        <v>42</v>
      </c>
      <c r="C18" s="8">
        <f>+D18+E18+F18+G18</f>
        <v>8822178</v>
      </c>
      <c r="D18" s="8">
        <v>0</v>
      </c>
      <c r="E18" s="8">
        <v>0</v>
      </c>
      <c r="F18" s="8">
        <v>8822178</v>
      </c>
      <c r="G18" s="7">
        <v>0</v>
      </c>
    </row>
    <row r="19" spans="1:7" x14ac:dyDescent="0.25">
      <c r="A19" s="11">
        <f>+A18+0.1</f>
        <v>4.7999999999999972</v>
      </c>
      <c r="B19" s="9" t="s">
        <v>41</v>
      </c>
      <c r="C19" s="8">
        <f>+D19+E19+F19+G19</f>
        <v>15888292</v>
      </c>
      <c r="D19" s="8">
        <v>7420000</v>
      </c>
      <c r="E19" s="8">
        <v>1842504</v>
      </c>
      <c r="F19" s="8">
        <v>6625788</v>
      </c>
      <c r="G19" s="7">
        <v>0</v>
      </c>
    </row>
    <row r="20" spans="1:7" x14ac:dyDescent="0.25">
      <c r="A20" s="11">
        <f>+A19+0.1</f>
        <v>4.8999999999999968</v>
      </c>
      <c r="B20" s="9" t="s">
        <v>40</v>
      </c>
      <c r="C20" s="8">
        <f>+D20+E20+F20+G20</f>
        <v>7111876</v>
      </c>
      <c r="D20" s="8">
        <v>3680581</v>
      </c>
      <c r="E20" s="8">
        <v>912933</v>
      </c>
      <c r="F20" s="8">
        <v>2518362</v>
      </c>
      <c r="G20" s="7">
        <v>0</v>
      </c>
    </row>
    <row r="21" spans="1:7" x14ac:dyDescent="0.25">
      <c r="A21" s="10">
        <f>+A12+0</f>
        <v>4.0999999999999996</v>
      </c>
      <c r="B21" s="9" t="s">
        <v>39</v>
      </c>
      <c r="C21" s="8">
        <f>+D21+E21+F21+G21</f>
        <v>2268831</v>
      </c>
      <c r="D21" s="8">
        <v>1317824</v>
      </c>
      <c r="E21" s="8">
        <v>326840</v>
      </c>
      <c r="F21" s="8">
        <v>624167</v>
      </c>
      <c r="G21" s="7">
        <v>0</v>
      </c>
    </row>
    <row r="22" spans="1:7" ht="30" x14ac:dyDescent="0.25">
      <c r="A22" s="10">
        <f>+A21+0.01</f>
        <v>4.1099999999999994</v>
      </c>
      <c r="B22" s="9" t="s">
        <v>38</v>
      </c>
      <c r="C22" s="8">
        <f>+D22+E22+F22+G22</f>
        <v>223188</v>
      </c>
      <c r="D22" s="8">
        <v>158640</v>
      </c>
      <c r="E22" s="8">
        <v>39348</v>
      </c>
      <c r="F22" s="8">
        <v>25200</v>
      </c>
      <c r="G22" s="7">
        <v>0</v>
      </c>
    </row>
    <row r="23" spans="1:7" ht="30" x14ac:dyDescent="0.25">
      <c r="A23" s="10">
        <f>+A22+0.01</f>
        <v>4.1199999999999992</v>
      </c>
      <c r="B23" s="9" t="s">
        <v>37</v>
      </c>
      <c r="C23" s="8">
        <f>+D23+E23+F23+G23</f>
        <v>9155544</v>
      </c>
      <c r="D23" s="8">
        <v>4377074</v>
      </c>
      <c r="E23" s="8">
        <v>1087176</v>
      </c>
      <c r="F23" s="8">
        <v>3691294</v>
      </c>
      <c r="G23" s="7">
        <v>0</v>
      </c>
    </row>
    <row r="24" spans="1:7" ht="30" x14ac:dyDescent="0.25">
      <c r="A24" s="10">
        <f>+A23+0.01</f>
        <v>4.129999999999999</v>
      </c>
      <c r="B24" s="9" t="s">
        <v>36</v>
      </c>
      <c r="C24" s="8">
        <f>+D24+E24+F24+G24</f>
        <v>81773544</v>
      </c>
      <c r="D24" s="8">
        <v>52926176</v>
      </c>
      <c r="E24" s="8">
        <v>13141109</v>
      </c>
      <c r="F24" s="8">
        <v>15706259</v>
      </c>
      <c r="G24" s="7">
        <v>0</v>
      </c>
    </row>
    <row r="25" spans="1:7" x14ac:dyDescent="0.25">
      <c r="A25" s="10">
        <f>+A24+0.01</f>
        <v>4.1399999999999988</v>
      </c>
      <c r="B25" s="9" t="s">
        <v>35</v>
      </c>
      <c r="C25" s="8">
        <f>+D25+E25+F25+G25</f>
        <v>15954375</v>
      </c>
      <c r="D25" s="8">
        <v>7879376</v>
      </c>
      <c r="E25" s="8">
        <v>1954178</v>
      </c>
      <c r="F25" s="8">
        <v>6120821</v>
      </c>
      <c r="G25" s="7">
        <v>0</v>
      </c>
    </row>
    <row r="26" spans="1:7" x14ac:dyDescent="0.25">
      <c r="A26" s="10">
        <f>+A25+0.01</f>
        <v>4.1499999999999986</v>
      </c>
      <c r="B26" s="9" t="s">
        <v>34</v>
      </c>
      <c r="C26" s="8">
        <f>+D26+E26+F26+G26</f>
        <v>14781177</v>
      </c>
      <c r="D26" s="8">
        <v>7722992</v>
      </c>
      <c r="E26" s="8">
        <v>1915982</v>
      </c>
      <c r="F26" s="8">
        <v>5142203</v>
      </c>
      <c r="G26" s="7">
        <v>0</v>
      </c>
    </row>
    <row r="27" spans="1:7" x14ac:dyDescent="0.25">
      <c r="A27" s="10">
        <f>+A26+0.01</f>
        <v>4.1599999999999984</v>
      </c>
      <c r="B27" s="9" t="s">
        <v>33</v>
      </c>
      <c r="C27" s="8">
        <f>+D27+E27+F27+G27</f>
        <v>4784562</v>
      </c>
      <c r="D27" s="8">
        <v>1671568</v>
      </c>
      <c r="E27" s="8">
        <v>414592</v>
      </c>
      <c r="F27" s="8">
        <v>2698402</v>
      </c>
      <c r="G27" s="7">
        <v>0</v>
      </c>
    </row>
    <row r="28" spans="1:7" ht="30" x14ac:dyDescent="0.25">
      <c r="A28" s="10">
        <f>+A27+0.01</f>
        <v>4.1699999999999982</v>
      </c>
      <c r="B28" s="9" t="s">
        <v>32</v>
      </c>
      <c r="C28" s="8">
        <f>+D28+E28+F28+G28</f>
        <v>7753799</v>
      </c>
      <c r="D28" s="8">
        <v>3742448</v>
      </c>
      <c r="E28" s="8">
        <v>929140</v>
      </c>
      <c r="F28" s="8">
        <v>3082211</v>
      </c>
      <c r="G28" s="7">
        <v>0</v>
      </c>
    </row>
    <row r="29" spans="1:7" x14ac:dyDescent="0.25">
      <c r="A29" s="10">
        <f>+A28+0.01</f>
        <v>4.1799999999999979</v>
      </c>
      <c r="B29" s="9" t="s">
        <v>31</v>
      </c>
      <c r="C29" s="8">
        <f>+D29+E29+F29+G29</f>
        <v>13644813</v>
      </c>
      <c r="D29" s="8">
        <v>5483728</v>
      </c>
      <c r="E29" s="8">
        <v>1359882</v>
      </c>
      <c r="F29" s="8">
        <v>6801203</v>
      </c>
      <c r="G29" s="7">
        <v>0</v>
      </c>
    </row>
    <row r="30" spans="1:7" x14ac:dyDescent="0.25">
      <c r="A30" s="10">
        <f>+A29+0.01</f>
        <v>4.1899999999999977</v>
      </c>
      <c r="B30" s="9" t="s">
        <v>30</v>
      </c>
      <c r="C30" s="8">
        <f>+D30+E30+F30+G30</f>
        <v>2751055</v>
      </c>
      <c r="D30" s="8">
        <v>1431328</v>
      </c>
      <c r="E30" s="8">
        <v>355637</v>
      </c>
      <c r="F30" s="8">
        <v>964090</v>
      </c>
      <c r="G30" s="7">
        <v>0</v>
      </c>
    </row>
    <row r="31" spans="1:7" x14ac:dyDescent="0.25">
      <c r="A31" s="10">
        <f>+A30+0.01</f>
        <v>4.1999999999999975</v>
      </c>
      <c r="B31" s="9" t="s">
        <v>29</v>
      </c>
      <c r="C31" s="8">
        <f>+D31+E31+F31+G31</f>
        <v>6282723</v>
      </c>
      <c r="D31" s="8">
        <v>3160736</v>
      </c>
      <c r="E31" s="8">
        <v>784149</v>
      </c>
      <c r="F31" s="8">
        <v>2337838</v>
      </c>
      <c r="G31" s="7">
        <v>0</v>
      </c>
    </row>
    <row r="32" spans="1:7" x14ac:dyDescent="0.25">
      <c r="A32" s="10">
        <f>+A31+0.01</f>
        <v>4.2099999999999973</v>
      </c>
      <c r="B32" s="9" t="s">
        <v>28</v>
      </c>
      <c r="C32" s="8">
        <f>+D32+E32+F32+G32</f>
        <v>41566660</v>
      </c>
      <c r="D32" s="8">
        <v>27999952</v>
      </c>
      <c r="E32" s="8">
        <v>7009708</v>
      </c>
      <c r="F32" s="8">
        <v>6557000</v>
      </c>
      <c r="G32" s="7">
        <v>0</v>
      </c>
    </row>
    <row r="33" spans="1:7" x14ac:dyDescent="0.25">
      <c r="A33" s="10">
        <f>+A32+0.01</f>
        <v>4.2199999999999971</v>
      </c>
      <c r="B33" s="9" t="s">
        <v>27</v>
      </c>
      <c r="C33" s="8">
        <f>+D33+E33+F33+G33</f>
        <v>3101803</v>
      </c>
      <c r="D33" s="8">
        <v>1932992</v>
      </c>
      <c r="E33" s="8">
        <v>484350</v>
      </c>
      <c r="F33" s="8">
        <v>684461</v>
      </c>
      <c r="G33" s="7">
        <v>0</v>
      </c>
    </row>
    <row r="34" spans="1:7" x14ac:dyDescent="0.25">
      <c r="A34" s="10">
        <f>+A33+0.01</f>
        <v>4.2299999999999969</v>
      </c>
      <c r="B34" s="9" t="s">
        <v>26</v>
      </c>
      <c r="C34" s="8">
        <f>+D34+E34+F34+G34</f>
        <v>232793</v>
      </c>
      <c r="D34" s="8">
        <v>171800</v>
      </c>
      <c r="E34" s="8">
        <v>42753</v>
      </c>
      <c r="F34" s="8">
        <v>18240</v>
      </c>
      <c r="G34" s="7">
        <v>0</v>
      </c>
    </row>
    <row r="35" spans="1:7" ht="30" x14ac:dyDescent="0.25">
      <c r="A35" s="10">
        <f>+A34+0.01</f>
        <v>4.2399999999999967</v>
      </c>
      <c r="B35" s="9" t="s">
        <v>25</v>
      </c>
      <c r="C35" s="8">
        <f>+D35+E35+F35+G35</f>
        <v>20976150</v>
      </c>
      <c r="D35" s="8">
        <v>10791018</v>
      </c>
      <c r="E35" s="8">
        <v>2676676</v>
      </c>
      <c r="F35" s="8">
        <v>7508456</v>
      </c>
      <c r="G35" s="7">
        <v>0</v>
      </c>
    </row>
    <row r="36" spans="1:7" x14ac:dyDescent="0.25">
      <c r="A36" s="10">
        <f>+A35+0.01</f>
        <v>4.2499999999999964</v>
      </c>
      <c r="B36" s="9" t="s">
        <v>24</v>
      </c>
      <c r="C36" s="8">
        <f>+D36+E36+F36+G36</f>
        <v>2605909</v>
      </c>
      <c r="D36" s="8">
        <v>1711168</v>
      </c>
      <c r="E36" s="8">
        <v>424756</v>
      </c>
      <c r="F36" s="8">
        <v>469985</v>
      </c>
      <c r="G36" s="7">
        <v>0</v>
      </c>
    </row>
    <row r="37" spans="1:7" ht="30" x14ac:dyDescent="0.25">
      <c r="A37" s="10">
        <f>+A36+0.01</f>
        <v>4.2599999999999962</v>
      </c>
      <c r="B37" s="9" t="s">
        <v>20</v>
      </c>
      <c r="C37" s="8">
        <f>+D37+E37+F37+G37</f>
        <v>240000</v>
      </c>
      <c r="D37" s="8">
        <v>0</v>
      </c>
      <c r="E37" s="8">
        <v>0</v>
      </c>
      <c r="F37" s="8">
        <v>240000</v>
      </c>
      <c r="G37" s="7">
        <v>0</v>
      </c>
    </row>
    <row r="38" spans="1:7" x14ac:dyDescent="0.25">
      <c r="A38" s="10">
        <f>+A37+0.01</f>
        <v>4.269999999999996</v>
      </c>
      <c r="B38" s="9" t="s">
        <v>23</v>
      </c>
      <c r="C38" s="8">
        <f>+D38+E38+F38+G38</f>
        <v>3570352</v>
      </c>
      <c r="D38" s="8">
        <v>2137200</v>
      </c>
      <c r="E38" s="8">
        <v>530288</v>
      </c>
      <c r="F38" s="8">
        <v>902864</v>
      </c>
      <c r="G38" s="7">
        <v>0</v>
      </c>
    </row>
    <row r="39" spans="1:7" ht="30" x14ac:dyDescent="0.25">
      <c r="A39" s="10">
        <f>+A38+0.01</f>
        <v>4.2799999999999958</v>
      </c>
      <c r="B39" s="9" t="s">
        <v>22</v>
      </c>
      <c r="C39" s="8">
        <f>+D39+E39+F39+G39</f>
        <v>231769</v>
      </c>
      <c r="D39" s="8">
        <v>150646</v>
      </c>
      <c r="E39" s="8">
        <v>37383</v>
      </c>
      <c r="F39" s="8">
        <v>43740</v>
      </c>
      <c r="G39" s="7">
        <v>0</v>
      </c>
    </row>
    <row r="40" spans="1:7" ht="30" x14ac:dyDescent="0.25">
      <c r="A40" s="10">
        <f>+A39+0.01</f>
        <v>4.2899999999999956</v>
      </c>
      <c r="B40" s="9" t="s">
        <v>21</v>
      </c>
      <c r="C40" s="8">
        <f>+D40+E40+F40+G40</f>
        <v>1503788</v>
      </c>
      <c r="D40" s="8">
        <v>1155135</v>
      </c>
      <c r="E40" s="8">
        <v>286408</v>
      </c>
      <c r="F40" s="8">
        <v>62245</v>
      </c>
      <c r="G40" s="7">
        <v>0</v>
      </c>
    </row>
    <row r="41" spans="1:7" ht="30" x14ac:dyDescent="0.25">
      <c r="A41" s="10">
        <f>+A40+0.01</f>
        <v>4.2999999999999954</v>
      </c>
      <c r="B41" s="9" t="s">
        <v>20</v>
      </c>
      <c r="C41" s="8">
        <f>+D41+E41+F41+G41</f>
        <v>7472535</v>
      </c>
      <c r="D41" s="8">
        <v>4437520</v>
      </c>
      <c r="E41" s="8">
        <v>1101981</v>
      </c>
      <c r="F41" s="8">
        <v>1933034</v>
      </c>
      <c r="G41" s="7">
        <v>0</v>
      </c>
    </row>
    <row r="42" spans="1:7" x14ac:dyDescent="0.25">
      <c r="A42" s="10">
        <f>+A41+0.01</f>
        <v>4.3099999999999952</v>
      </c>
      <c r="B42" s="9" t="s">
        <v>19</v>
      </c>
      <c r="C42" s="8">
        <f>+D42+E42+F42+G42</f>
        <v>10221936</v>
      </c>
      <c r="D42" s="8">
        <v>6865920</v>
      </c>
      <c r="E42" s="8">
        <v>1702765</v>
      </c>
      <c r="F42" s="8">
        <v>1653251</v>
      </c>
      <c r="G42" s="7">
        <v>0</v>
      </c>
    </row>
    <row r="43" spans="1:7" ht="30" x14ac:dyDescent="0.25">
      <c r="A43" s="10">
        <f>+A42+0.01</f>
        <v>4.319999999999995</v>
      </c>
      <c r="B43" s="9" t="s">
        <v>18</v>
      </c>
      <c r="C43" s="8">
        <f>+D43+E43+F43+G43</f>
        <v>503908</v>
      </c>
      <c r="D43" s="8">
        <v>224000</v>
      </c>
      <c r="E43" s="8">
        <v>55554</v>
      </c>
      <c r="F43" s="8">
        <v>224354</v>
      </c>
      <c r="G43" s="7">
        <v>0</v>
      </c>
    </row>
    <row r="44" spans="1:7" ht="30" x14ac:dyDescent="0.25">
      <c r="A44" s="10">
        <f>+A43+0.01</f>
        <v>4.3299999999999947</v>
      </c>
      <c r="B44" s="9" t="s">
        <v>17</v>
      </c>
      <c r="C44" s="8">
        <f>+D44+E44+F44+G44</f>
        <v>364366</v>
      </c>
      <c r="D44" s="8">
        <v>259408</v>
      </c>
      <c r="E44" s="8">
        <v>64401</v>
      </c>
      <c r="F44" s="8">
        <v>40557</v>
      </c>
      <c r="G44" s="7">
        <v>0</v>
      </c>
    </row>
    <row r="45" spans="1:7" x14ac:dyDescent="0.25">
      <c r="A45" s="10">
        <f>+A44+0.01</f>
        <v>4.3399999999999945</v>
      </c>
      <c r="B45" s="9" t="s">
        <v>16</v>
      </c>
      <c r="C45" s="8">
        <f>+D45+E45+F45+G45</f>
        <v>10083368</v>
      </c>
      <c r="D45" s="8">
        <v>6197644</v>
      </c>
      <c r="E45" s="8">
        <v>1590373</v>
      </c>
      <c r="F45" s="8">
        <v>2295351</v>
      </c>
      <c r="G45" s="7">
        <v>0</v>
      </c>
    </row>
    <row r="46" spans="1:7" x14ac:dyDescent="0.25">
      <c r="A46" s="10">
        <f>+A45+0.01</f>
        <v>4.3499999999999943</v>
      </c>
      <c r="B46" s="9" t="s">
        <v>15</v>
      </c>
      <c r="C46" s="8">
        <f>+D46+E46+F46+G46</f>
        <v>16601928</v>
      </c>
      <c r="D46" s="8">
        <v>10537200</v>
      </c>
      <c r="E46" s="8">
        <v>2613374</v>
      </c>
      <c r="F46" s="8">
        <v>3451354</v>
      </c>
      <c r="G46" s="7">
        <v>0</v>
      </c>
    </row>
    <row r="47" spans="1:7" x14ac:dyDescent="0.25">
      <c r="A47" s="10">
        <f>+A46+0.01</f>
        <v>4.3599999999999941</v>
      </c>
      <c r="B47" s="9" t="s">
        <v>14</v>
      </c>
      <c r="C47" s="8">
        <f>+D47+E47+F47+G47</f>
        <v>6517294</v>
      </c>
      <c r="D47" s="8">
        <v>3232800</v>
      </c>
      <c r="E47" s="8">
        <v>803081</v>
      </c>
      <c r="F47" s="8">
        <v>2481413</v>
      </c>
      <c r="G47" s="7">
        <v>0</v>
      </c>
    </row>
    <row r="48" spans="1:7" x14ac:dyDescent="0.25">
      <c r="A48" s="10">
        <f>+A47+0.01</f>
        <v>4.3699999999999939</v>
      </c>
      <c r="B48" s="9" t="s">
        <v>13</v>
      </c>
      <c r="C48" s="8">
        <f>+D48+E48+F48+G48</f>
        <v>36317362</v>
      </c>
      <c r="D48" s="8">
        <v>19422537</v>
      </c>
      <c r="E48" s="8">
        <v>4817119</v>
      </c>
      <c r="F48" s="8">
        <v>12077706</v>
      </c>
      <c r="G48" s="7">
        <v>0</v>
      </c>
    </row>
    <row r="49" spans="1:7" x14ac:dyDescent="0.25">
      <c r="A49" s="10">
        <f>+A48+0.01</f>
        <v>4.3799999999999937</v>
      </c>
      <c r="B49" s="9" t="s">
        <v>12</v>
      </c>
      <c r="C49" s="8">
        <f>+D49+E49+F49+G49</f>
        <v>29022435</v>
      </c>
      <c r="D49" s="8">
        <v>18789200</v>
      </c>
      <c r="E49" s="8">
        <v>4665068</v>
      </c>
      <c r="F49" s="8">
        <v>5568167</v>
      </c>
      <c r="G49" s="7">
        <v>0</v>
      </c>
    </row>
    <row r="50" spans="1:7" x14ac:dyDescent="0.25">
      <c r="A50" s="10">
        <f>+A49+0.01</f>
        <v>4.3899999999999935</v>
      </c>
      <c r="B50" s="9" t="s">
        <v>11</v>
      </c>
      <c r="C50" s="8">
        <f>+D50+E50+F50+G50</f>
        <v>1163772</v>
      </c>
      <c r="D50" s="8">
        <v>718768</v>
      </c>
      <c r="E50" s="8">
        <v>178515</v>
      </c>
      <c r="F50" s="8">
        <v>266489</v>
      </c>
      <c r="G50" s="7">
        <v>0</v>
      </c>
    </row>
    <row r="51" spans="1:7" x14ac:dyDescent="0.25">
      <c r="A51" s="10">
        <f>+A50+0.01</f>
        <v>4.3999999999999932</v>
      </c>
      <c r="B51" s="9" t="s">
        <v>10</v>
      </c>
      <c r="C51" s="8">
        <f>+D51+E51+F51+G51</f>
        <v>4613895</v>
      </c>
      <c r="D51" s="8">
        <v>2387136</v>
      </c>
      <c r="E51" s="8">
        <v>592108</v>
      </c>
      <c r="F51" s="8">
        <v>1634651</v>
      </c>
      <c r="G51" s="7">
        <v>0</v>
      </c>
    </row>
    <row r="52" spans="1:7" ht="30" x14ac:dyDescent="0.25">
      <c r="A52" s="10">
        <f>+A51+0.01</f>
        <v>4.409999999999993</v>
      </c>
      <c r="B52" s="9" t="s">
        <v>9</v>
      </c>
      <c r="C52" s="8">
        <f>+D52+E52+F52+G52</f>
        <v>21403660</v>
      </c>
      <c r="D52" s="8">
        <v>10715948</v>
      </c>
      <c r="E52" s="8">
        <v>2597394</v>
      </c>
      <c r="F52" s="8">
        <v>8090318</v>
      </c>
      <c r="G52" s="7">
        <v>0</v>
      </c>
    </row>
    <row r="53" spans="1:7" ht="30" x14ac:dyDescent="0.25">
      <c r="A53" s="10">
        <f>+A52+0.01</f>
        <v>4.4199999999999928</v>
      </c>
      <c r="B53" s="9" t="s">
        <v>8</v>
      </c>
      <c r="C53" s="8">
        <f>+D53+E53+F53+G53</f>
        <v>10000000</v>
      </c>
      <c r="D53" s="8">
        <v>0</v>
      </c>
      <c r="E53" s="8">
        <v>0</v>
      </c>
      <c r="F53" s="8"/>
      <c r="G53" s="7">
        <v>10000000</v>
      </c>
    </row>
    <row r="54" spans="1:7" ht="60" x14ac:dyDescent="0.25">
      <c r="A54" s="10">
        <f>+A53+0.01</f>
        <v>4.4299999999999926</v>
      </c>
      <c r="B54" s="9" t="s">
        <v>7</v>
      </c>
      <c r="C54" s="8">
        <f>+D54+E54+F54+G54</f>
        <v>9000000</v>
      </c>
      <c r="D54" s="8">
        <v>0</v>
      </c>
      <c r="E54" s="8">
        <v>0</v>
      </c>
      <c r="F54" s="8"/>
      <c r="G54" s="7">
        <v>9000000</v>
      </c>
    </row>
    <row r="55" spans="1:7" ht="45" x14ac:dyDescent="0.25">
      <c r="A55" s="10">
        <f>+A54+0.01</f>
        <v>4.4399999999999924</v>
      </c>
      <c r="B55" s="9" t="s">
        <v>6</v>
      </c>
      <c r="C55" s="8">
        <f>+D55+E55+F55+G55</f>
        <v>1000000</v>
      </c>
      <c r="D55" s="8">
        <v>0</v>
      </c>
      <c r="E55" s="8">
        <v>0</v>
      </c>
      <c r="F55" s="8"/>
      <c r="G55" s="7">
        <v>1000000</v>
      </c>
    </row>
    <row r="56" spans="1:7" ht="45" x14ac:dyDescent="0.25">
      <c r="A56" s="10">
        <f>+A55+0.01</f>
        <v>4.4499999999999922</v>
      </c>
      <c r="B56" s="9" t="s">
        <v>5</v>
      </c>
      <c r="C56" s="8">
        <f>+D56+E56+F56+G56</f>
        <v>2000000</v>
      </c>
      <c r="D56" s="8">
        <v>0</v>
      </c>
      <c r="E56" s="8">
        <v>0</v>
      </c>
      <c r="F56" s="8"/>
      <c r="G56" s="7">
        <v>2000000</v>
      </c>
    </row>
    <row r="57" spans="1:7" ht="45" x14ac:dyDescent="0.25">
      <c r="A57" s="10">
        <f>+A56+0.01</f>
        <v>4.459999999999992</v>
      </c>
      <c r="B57" s="9" t="s">
        <v>4</v>
      </c>
      <c r="C57" s="8">
        <f>+D57+E57+F57+G57</f>
        <v>9400000</v>
      </c>
      <c r="D57" s="8">
        <v>0</v>
      </c>
      <c r="E57" s="8">
        <v>0</v>
      </c>
      <c r="F57" s="8"/>
      <c r="G57" s="7">
        <v>9400000</v>
      </c>
    </row>
    <row r="58" spans="1:7" ht="45" x14ac:dyDescent="0.25">
      <c r="A58" s="10">
        <f>+A57+0.01</f>
        <v>4.4699999999999918</v>
      </c>
      <c r="B58" s="9" t="s">
        <v>3</v>
      </c>
      <c r="C58" s="8">
        <f>+D58+E58+F58+G58</f>
        <v>11417176</v>
      </c>
      <c r="D58" s="8">
        <v>0</v>
      </c>
      <c r="E58" s="8">
        <v>0</v>
      </c>
      <c r="F58" s="8"/>
      <c r="G58" s="7">
        <v>11417176</v>
      </c>
    </row>
    <row r="59" spans="1:7" ht="45" x14ac:dyDescent="0.25">
      <c r="A59" s="10">
        <f>+A58+0.01</f>
        <v>4.4799999999999915</v>
      </c>
      <c r="B59" s="9" t="s">
        <v>2</v>
      </c>
      <c r="C59" s="8">
        <f>+D59+E59+F59+G59</f>
        <v>9482824</v>
      </c>
      <c r="D59" s="8">
        <v>0</v>
      </c>
      <c r="E59" s="8">
        <v>0</v>
      </c>
      <c r="F59" s="8"/>
      <c r="G59" s="7">
        <v>9482824</v>
      </c>
    </row>
    <row r="60" spans="1:7" ht="30" x14ac:dyDescent="0.25">
      <c r="A60" s="10">
        <f>+A59+0.01</f>
        <v>4.4899999999999913</v>
      </c>
      <c r="B60" s="9" t="s">
        <v>1</v>
      </c>
      <c r="C60" s="8">
        <f>+D60+E60+F60+G60</f>
        <v>1500000</v>
      </c>
      <c r="D60" s="8">
        <v>0</v>
      </c>
      <c r="E60" s="8">
        <v>0</v>
      </c>
      <c r="F60" s="8"/>
      <c r="G60" s="7">
        <v>1500000</v>
      </c>
    </row>
    <row r="61" spans="1:7" ht="45.75" thickBot="1" x14ac:dyDescent="0.3">
      <c r="A61" s="6">
        <f>+A60+0.01</f>
        <v>4.4999999999999911</v>
      </c>
      <c r="B61" s="5" t="s">
        <v>0</v>
      </c>
      <c r="C61" s="4">
        <f>+D61+E61+F61+G61</f>
        <v>1500000</v>
      </c>
      <c r="D61" s="4">
        <v>0</v>
      </c>
      <c r="E61" s="4">
        <v>0</v>
      </c>
      <c r="F61" s="4"/>
      <c r="G61" s="3">
        <v>1500000</v>
      </c>
    </row>
    <row r="62" spans="1:7" x14ac:dyDescent="0.25">
      <c r="A62" s="2"/>
    </row>
    <row r="63" spans="1:7" x14ac:dyDescent="0.25">
      <c r="A63" s="2"/>
    </row>
    <row r="64" spans="1:7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2022-04-05T10:49:06Z</dcterms:created>
  <dcterms:modified xsi:type="dcterms:W3CDTF">2022-04-05T10:49:32Z</dcterms:modified>
</cp:coreProperties>
</file>