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9" sheetId="1" r:id="rId1"/>
  </sheets>
  <definedNames>
    <definedName name="_xlnm._FilterDatabase" localSheetId="0" hidden="1">'9'!$B$6:$G$76</definedName>
    <definedName name="_xlnm.Print_Titles" localSheetId="0">'9'!$4:$6</definedName>
    <definedName name="_xlnm.Print_Area" localSheetId="0">'9'!$A$1:$G$76</definedName>
  </definedNames>
  <calcPr calcId="152511"/>
</workbook>
</file>

<file path=xl/calcChain.xml><?xml version="1.0" encoding="utf-8"?>
<calcChain xmlns="http://schemas.openxmlformats.org/spreadsheetml/2006/main">
  <c r="A7" i="1" l="1"/>
  <c r="A16" i="1" l="1"/>
  <c r="A17" i="1" s="1"/>
  <c r="A18" i="1" s="1"/>
  <c r="A8" i="1"/>
  <c r="A9" i="1" s="1"/>
  <c r="A10" i="1" s="1"/>
  <c r="A11" i="1" s="1"/>
  <c r="A12" i="1" s="1"/>
  <c r="A13" i="1" s="1"/>
  <c r="A14" i="1" s="1"/>
  <c r="A15" i="1" s="1"/>
  <c r="G6" i="1"/>
  <c r="F6" i="1"/>
  <c r="E6" i="1"/>
  <c r="D6" i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19" i="1"/>
  <c r="C6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<sst xmlns="http://schemas.openxmlformats.org/spreadsheetml/2006/main" count="81" uniqueCount="81">
  <si>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</si>
  <si>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</si>
  <si>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</si>
  <si>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</si>
  <si>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</si>
  <si>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</si>
  <si>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</si>
  <si>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</si>
  <si>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</si>
  <si>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</si>
  <si>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Irrigatsiya tizimlari xavza boshqarmasi</t>
  </si>
  <si>
    <t>Namangan viloyat meliorativ ekspeditsiyasi</t>
  </si>
  <si>
    <t>Podshoota-Chodak irrigatsiya tizimi boshqarmasi</t>
  </si>
  <si>
    <t>Namangan viloyat suv omborlaridan foydalanish boshqarmasi</t>
  </si>
  <si>
    <t>Nasos stansiyalari va energetika boshqarmasi</t>
  </si>
  <si>
    <t>Katta Namangan magistral kanali boshqarmasi</t>
  </si>
  <si>
    <t>Norin-Xaqqulobod irrigatsiya tizimi boshqarmasi</t>
  </si>
  <si>
    <t>Zardaryo  irrigatsiya tizimi boshqarmasi</t>
  </si>
  <si>
    <t>Norin-Sirdaryo irrigatsiya tizimlari xavza boshqarmasi markaziy apparati</t>
  </si>
  <si>
    <t>Shimoliy Farg'ona magistral kanali boshqarmasi</t>
  </si>
  <si>
    <t>Nasos stansiyalari va energetika boshqarmasi (PQ-723)</t>
  </si>
  <si>
    <t>Nasos stansiyalari va energetika boshqarmasi (PQ-3012)</t>
  </si>
  <si>
    <t>Pop tumani Sirdaryo kollektorini tizimli ta’mirlash-tiklash 3-bosqich</t>
  </si>
  <si>
    <t>Chust tumanidagi Baymok kollektorini tizimli ta’mirlash-tiklash 3-bosqich</t>
  </si>
  <si>
    <t>Chust tumanidagi Kuruksoy kollektorini tizimli ta’mirlash-tiklash 2-bosqich</t>
  </si>
  <si>
    <t>Uychi tumanidagi Norindaryo kollektorini tizimli ta’mirlash-tiklash 3-bosqich</t>
  </si>
  <si>
    <t>Yangikurgon tumani Namangansoy kollektorini tizimli ta’mirlash-tiklash 3-bosqich</t>
  </si>
  <si>
    <t>Norin-Sirdaryo irrigatsiya tizimlari xavza boshqarmasi (erkin qoldiq)</t>
  </si>
  <si>
    <t>Chortoq tumanidagi Chortoqsoy kollektorini tizimli ta’mirlash-tiklash 3-bosqich</t>
  </si>
  <si>
    <t>Pop tumani Qoraqalpoq kollektorini tizimli ta’mirlash-tiklash 3-bosqich</t>
  </si>
  <si>
    <t>Norin tumanidagi Qolgandaryo kollektorini tizimli ta’mirlash-tiklash 3-bosqich</t>
  </si>
  <si>
    <t>Viloyat tumanlarida 68 dona vertikal drenaj quduqlarini ta’mirlash-tiklash</t>
  </si>
  <si>
    <t>To'raqo'rg'on tumani Naxor va Koson-Shimoliy kollektorlarini tizimli ta'mirlash-tiklash</t>
  </si>
  <si>
    <t>Pop tumanidagi Achchiqko'l kollektorini tizimli ta’mirlash-tiklash 3-bosqich</t>
  </si>
  <si>
    <t>Namangansuvqurilishinvest DUK Kosonsoy. t sel toshqini M-1 va Kalbuva kanallarini ta'mirlash</t>
  </si>
  <si>
    <t>Norin-Sirdaryo irrigatsiya tizimlari xavza boshqarmasi (daromadlar rejasini oshirib bajarilgan kismi)</t>
  </si>
  <si>
    <t>Namsuvqur DM Mingbuloq t Achchiqko'l kollektiri tizimini ta'mirlash tiklash kred.qarz</t>
  </si>
  <si>
    <t>Norin tumanidagi Qoradaryo va Uchko'rg'on tumanidagi Qolgandaryo kollektorlarini tizimli ta'mirlash-tiklash</t>
  </si>
  <si>
    <t>Mingbuloq tumani Qoraqalpoq kollektorini tizimli ta'mirlash-tiklash 3-bosqich</t>
  </si>
  <si>
    <t>Namangan tumani Shimoliy kollektorini tizimli ta'mirlash-tiklash 3-bosqich</t>
  </si>
  <si>
    <t>Mingbuloq tumani Qorashaxar va Sariksuv kollektorini tizimli ta'mirlash-tiklash</t>
  </si>
  <si>
    <t>Namsuvqur DM Mingbuloq t Qoraqalpoq kollektori ta'mirlash tiklash 2 bosqich kred.qarz</t>
  </si>
  <si>
    <t>Namsuvqur DM Mingbuloq t Qorashaxar kollektori ta'mirlash tiklash 2 bosqich kred.qarz</t>
  </si>
  <si>
    <t>Namsuvqur DM Kosonsoy t Kosonsoy kollektori tizimi ta'mirlash tiklash 2 bosqich kredqarz</t>
  </si>
  <si>
    <t>Namsuvqur DM Namangan t Shimoliy kollektor tizimini ta'mirlash tiklash 2 bosqich kredqarz</t>
  </si>
  <si>
    <t>Namsuvqur DM Namangan t Eski Namangan selxona kollektor tizimini ta'mirlash tiklash 2 bosqich kredqarz</t>
  </si>
  <si>
    <t>Namsuvqur DM Norin t Qoradaryo kollektor tizimini ta'mirlash tiklash 2-bosqich kredqarz</t>
  </si>
  <si>
    <t>Namsuvqur DM Norin t Qolgandaryo kollektor tizimi ta'mirlash tiklash 2 bosqich kredqarz</t>
  </si>
  <si>
    <t>Namsuvqur DM Pop t Qoraqalpoq kollektori tizimi ta'mirlash tiklash 2 bosqich kred qarz</t>
  </si>
  <si>
    <t>Namsuvqur DM Pop t Sirdaryo kollektori tizimi ta'mirlash tiklash 2 bosqich kred qarz</t>
  </si>
  <si>
    <t>Namsuvqur DM To'raqo'rg'on t Naxor kollektori tizimi ta'mirlash tiklash 2 bosqich kred qarz</t>
  </si>
  <si>
    <t>Namsuvqur DM Uychi t Chortoqsoy kollektori tizimi ta'mirlash tiklash 2 bosqich kred qarz</t>
  </si>
  <si>
    <t>Namsuvqur DM Uchkurgon t Qoradaryo kollektori tizimi ta'mirlash tiklash kred qarz</t>
  </si>
  <si>
    <t>Namsuvqur DM Chortoq t Chortoqsoy kollektori tizimi ta'mirlash tiklash 2 bosqich kred qarz</t>
  </si>
  <si>
    <t>Namsuvqur DM Chust t Boymok kollektori tizimi ta'mirlash tiklash 2 bosqich kred qarz</t>
  </si>
  <si>
    <t>Namsuvqur DM Yangikurgon t Namangansoy kollektori tizimi ta'mirlash tiklash 2 bosqich kred.qarz</t>
  </si>
  <si>
    <t>Namsuvqur DM Mingbuloq t Sariksuv kollektori tizimi ta'mirlash tiklash 2 bosqich kredqarz</t>
  </si>
  <si>
    <t>Namsuvqurinvest DM Mingbuloq t Qoraqalpoq kollektorini tizimli ta'mirlash tiklash 2022 yil</t>
  </si>
  <si>
    <t>Namsuvqurinvest DM Mingbuloq t Qorashaxar kollektorini tizimli ta'mirlash tiklash 2022 yil</t>
  </si>
  <si>
    <t>Namsuvqurinvest DM Mingbuloq t Sariksuv kollektorini tizimli ta'mirlash tiklash 2022 yil</t>
  </si>
  <si>
    <t>Namsuvqurinvest DM Kosonsoy t Kosonsoy kollektorini tizimli ta'mirlash tiklash 2022 yil</t>
  </si>
  <si>
    <t>Namsuvqurinvest DM Namangan t Shimoliy kollektorini tizimli ta'mirlash tiklash 2022 yil</t>
  </si>
  <si>
    <t>Namsuvqurinvest DM Norin t Qolgandaryo kollektori tizimini ta'mirlash tiklash 2022 yil</t>
  </si>
  <si>
    <t>Namsuvqurinvest DM Norin t Qoradaryo kollektori tizimli ta'mirlash tiklash 2022 yil</t>
  </si>
  <si>
    <t>Namsuvqurilishinvest DM Pop t Qoraqalpoq kollektorini tizimli ta'mirlash tiklash 2022 yil</t>
  </si>
  <si>
    <t>Namsuvqurinvest DM Pop t Sirdaryo kollektorini tizimli ta'mirlash tiklash 2022 yil</t>
  </si>
  <si>
    <t>Namsuvqurinvest DM To'raqo'rg'on t Yertepasoy kollektorini tizimli ta'mirlash tiklash 2022 yil</t>
  </si>
  <si>
    <t>Namsuvqurinvest DM To'raqo'rg'on t Koson Shimoliy kollektori tizimini ta'mirlash tiklash 2022 yil</t>
  </si>
  <si>
    <t>Namsuvqurinvest DM Uychi t Chortoqsoy kollektorini tizimli ta'mirlash tiklash 2022 yil</t>
  </si>
  <si>
    <t>Namsuvqurinvest DM Uychi t Sassiksoy kollektorini tizimli ta'mirlash tiklash 2022 yil</t>
  </si>
  <si>
    <t>Namsuvqurinvest DM Uchkurgon t Qoradaryo kollektorini tizimli ta'mirlash tiklash 2022 yil</t>
  </si>
  <si>
    <t>Namsuvqurinvest DM Chortoq t Chortoqsoy kollektorini tizimli ta'mirlash tiklash 2022 yil</t>
  </si>
  <si>
    <t>Namsuvqurinvest DM Chust t Buvana kollektorini tizimli ta'mirlash tiklash 2022 yil</t>
  </si>
  <si>
    <t>Namsuvqurinvest DM Chst t Birlik kollektorini tizimli ta'mirlash tiklash 2022 yil</t>
  </si>
  <si>
    <t>Namsuvqurinvest DM Viloyat tumanlaridagi kuzatuv quduqlarini ta'mirlash tiklash 2022 yil</t>
  </si>
  <si>
    <t>Mingbuloq tumani Achchiqko'l kollektorini tizimli ta'mirlash-tiklash 3-bosqich</t>
  </si>
  <si>
    <t>Namsuvqur DM Pop t Achchiqko'l kollektori tizimi ta'mirlash tiklash 2 bosqich kred qarz</t>
  </si>
  <si>
    <t>Namsuvqurinvest DM Mingbuloq t Achchiqko'l kollektorini tizimli ta'mirlash tiklash 2022 yil</t>
  </si>
  <si>
    <t>Namsuvqurinvest DM Pop t Achchiqko'l kollektorini tizimli ta'mirlash tiklash 2022 yil</t>
  </si>
  <si>
    <t>Namsuvqur DM To'raqo'rg'on t Yortepasoy kollektori tizimi ta'mirlash tiklash 2 bosqich kred qarz</t>
  </si>
  <si>
    <t>Namsuvqurinvest DM Chust t Xisorok Sho'rkent kollektorni tizimli timirlash tiklash 2022 yil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</si>
</sst>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2" fontId="1" fillId="0" borderId="10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6"/>
  <sheetViews>
    <sheetView tabSelected="1"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9.140625" style="9"/>
    <col min="2" max="2" width="84.5703125" style="17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9" ht="25.5" x14ac:dyDescent="0.25">
      <c r="A2" s="26" t="s">
        <v>1</v>
      </c>
      <c r="B2" s="26"/>
      <c r="C2" s="26"/>
      <c r="D2" s="26"/>
      <c r="E2" s="26"/>
      <c r="F2" s="26"/>
      <c r="G2" s="26"/>
    </row>
    <row r="3" spans="1:9" ht="20.25" thickBot="1" x14ac:dyDescent="0.4">
      <c r="G3" s="21" t="s">
        <v>9</v>
      </c>
    </row>
    <row r="4" spans="1:9" ht="46.5" customHeight="1" x14ac:dyDescent="0.25">
      <c r="A4" s="27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31" t="s">
        <v>8</v>
      </c>
    </row>
    <row r="5" spans="1:9" ht="37.5" customHeight="1" thickBot="1" x14ac:dyDescent="0.3">
      <c r="A5" s="28"/>
      <c r="B5" s="30"/>
      <c r="C5" s="30"/>
      <c r="D5" s="30"/>
      <c r="E5" s="30"/>
      <c r="F5" s="30"/>
      <c r="G5" s="32"/>
    </row>
    <row r="6" spans="1:9" ht="32.25" customHeight="1" thickBot="1" x14ac:dyDescent="0.3">
      <c r="A6" s="14">
        <v>9</v>
      </c>
      <c r="B6" s="2" t="s">
        <v>10</v>
      </c>
      <c r="C6" s="3">
        <f>+D6+E6+F6+G6</f>
        <v>451738.53024733998</v>
      </c>
      <c r="D6" s="3">
        <f>+SUM(D7:D876)</f>
        <v>66074.601450999995</v>
      </c>
      <c r="E6" s="3">
        <f>+SUM(E7:E876)</f>
        <v>16550.50939961</v>
      </c>
      <c r="F6" s="3">
        <f>+SUM(F7:F876)</f>
        <v>369113.41939672997</v>
      </c>
      <c r="G6" s="4">
        <f>+SUM(G7:G876)</f>
        <v>0</v>
      </c>
    </row>
    <row r="7" spans="1:9" ht="20.25" x14ac:dyDescent="0.25">
      <c r="A7" s="12">
        <f>+A6+0.1</f>
        <v>9.1</v>
      </c>
      <c r="B7" s="18" t="s">
        <v>12</v>
      </c>
      <c r="C7" s="15">
        <f>+D7+E7+G7+F7</f>
        <v>3164.5974259499999</v>
      </c>
      <c r="D7" s="5">
        <v>2197.8691079999999</v>
      </c>
      <c r="E7" s="5">
        <v>546.82450700000004</v>
      </c>
      <c r="F7" s="5">
        <v>419.90381094999998</v>
      </c>
      <c r="G7" s="6">
        <v>0</v>
      </c>
      <c r="I7" s="1">
        <v>1000000</v>
      </c>
    </row>
    <row r="8" spans="1:9" ht="20.25" x14ac:dyDescent="0.25">
      <c r="A8" s="13">
        <f t="shared" ref="A8:A15" si="0">+A7+0.1</f>
        <v>9.1999999999999993</v>
      </c>
      <c r="B8" s="19" t="s">
        <v>17</v>
      </c>
      <c r="C8" s="16">
        <f>+D8+E8+G8+F8</f>
        <v>2132.3925725599997</v>
      </c>
      <c r="D8" s="7">
        <v>1476.539503</v>
      </c>
      <c r="E8" s="7">
        <v>367.89351399999998</v>
      </c>
      <c r="F8" s="7">
        <v>287.95955556000001</v>
      </c>
      <c r="G8" s="8">
        <v>0</v>
      </c>
    </row>
    <row r="9" spans="1:9" ht="20.25" x14ac:dyDescent="0.25">
      <c r="A9" s="13">
        <f t="shared" si="0"/>
        <v>9.2999999999999989</v>
      </c>
      <c r="B9" s="19" t="s">
        <v>13</v>
      </c>
      <c r="C9" s="16">
        <f>+D9+E9+G9+F9</f>
        <v>7785.9813921699997</v>
      </c>
      <c r="D9" s="7">
        <v>4159.6031139999996</v>
      </c>
      <c r="E9" s="7">
        <v>1037.3804970000001</v>
      </c>
      <c r="F9" s="7">
        <v>2588.9977811700001</v>
      </c>
      <c r="G9" s="8">
        <v>0</v>
      </c>
    </row>
    <row r="10" spans="1:9" ht="20.25" x14ac:dyDescent="0.25">
      <c r="A10" s="13">
        <f t="shared" si="0"/>
        <v>9.3999999999999986</v>
      </c>
      <c r="B10" s="19" t="s">
        <v>11</v>
      </c>
      <c r="C10" s="16">
        <f>+D10+E10+G10+F10</f>
        <v>3705.3172411199998</v>
      </c>
      <c r="D10" s="7">
        <v>2725.1818309999999</v>
      </c>
      <c r="E10" s="7">
        <v>682.75951299999997</v>
      </c>
      <c r="F10" s="7">
        <v>297.37589711999999</v>
      </c>
      <c r="G10" s="8">
        <v>0</v>
      </c>
    </row>
    <row r="11" spans="1:9" ht="20.25" x14ac:dyDescent="0.25">
      <c r="A11" s="13">
        <f t="shared" si="0"/>
        <v>9.4999999999999982</v>
      </c>
      <c r="B11" s="19" t="s">
        <v>19</v>
      </c>
      <c r="C11" s="16">
        <f>+D11+E11+G11+F11</f>
        <v>5434.77335752</v>
      </c>
      <c r="D11" s="7">
        <v>3867.9584949999999</v>
      </c>
      <c r="E11" s="7">
        <v>968.37522799999999</v>
      </c>
      <c r="F11" s="7">
        <v>598.43963452000003</v>
      </c>
      <c r="G11" s="8">
        <v>0</v>
      </c>
    </row>
    <row r="12" spans="1:9" ht="20.25" x14ac:dyDescent="0.25">
      <c r="A12" s="13">
        <f t="shared" si="0"/>
        <v>9.5999999999999979</v>
      </c>
      <c r="B12" s="19" t="s">
        <v>14</v>
      </c>
      <c r="C12" s="16">
        <f>+D12+E12+G12+F12</f>
        <v>69666.991964569999</v>
      </c>
      <c r="D12" s="7">
        <v>46343.895686000003</v>
      </c>
      <c r="E12" s="7">
        <v>11629.059493000001</v>
      </c>
      <c r="F12" s="7">
        <v>11694.036785570001</v>
      </c>
      <c r="G12" s="8">
        <v>0</v>
      </c>
    </row>
    <row r="13" spans="1:9" ht="20.25" x14ac:dyDescent="0.25">
      <c r="A13" s="13">
        <f t="shared" si="0"/>
        <v>9.6999999999999975</v>
      </c>
      <c r="B13" s="19" t="s">
        <v>15</v>
      </c>
      <c r="C13" s="16">
        <f>+D13+E13+G13+F13</f>
        <v>4888.9907960400005</v>
      </c>
      <c r="D13" s="7">
        <v>2586.6040360000002</v>
      </c>
      <c r="E13" s="7">
        <v>640.75162761000001</v>
      </c>
      <c r="F13" s="7">
        <v>1661.6351324300001</v>
      </c>
      <c r="G13" s="8">
        <v>0</v>
      </c>
    </row>
    <row r="14" spans="1:9" ht="20.25" x14ac:dyDescent="0.25">
      <c r="A14" s="13">
        <f t="shared" si="0"/>
        <v>9.7999999999999972</v>
      </c>
      <c r="B14" s="19" t="s">
        <v>16</v>
      </c>
      <c r="C14" s="16">
        <f>+D14+E14+G14+F14</f>
        <v>1839.1718469900002</v>
      </c>
      <c r="D14" s="7">
        <v>949.08133899999996</v>
      </c>
      <c r="E14" s="7">
        <v>239.593864</v>
      </c>
      <c r="F14" s="7">
        <v>650.49664399000005</v>
      </c>
      <c r="G14" s="8">
        <v>0</v>
      </c>
    </row>
    <row r="15" spans="1:9" ht="40.5" x14ac:dyDescent="0.25">
      <c r="A15" s="13">
        <f t="shared" si="0"/>
        <v>9.8999999999999968</v>
      </c>
      <c r="B15" s="19" t="s">
        <v>18</v>
      </c>
      <c r="C15" s="16">
        <f>+D15+E15+G15+F15</f>
        <v>5481.1736918000006</v>
      </c>
      <c r="D15" s="7">
        <v>1767.8683390000001</v>
      </c>
      <c r="E15" s="7">
        <v>437.87115599999998</v>
      </c>
      <c r="F15" s="7">
        <v>3275.4341968000003</v>
      </c>
      <c r="G15" s="8">
        <v>0</v>
      </c>
    </row>
    <row r="16" spans="1:9" ht="40.5" x14ac:dyDescent="0.25">
      <c r="A16" s="10">
        <f>+A7+0</f>
        <v>9.1</v>
      </c>
      <c r="B16" s="19" t="s">
        <v>27</v>
      </c>
      <c r="C16" s="16">
        <f>+D16+E16+G16+F16</f>
        <v>309.05</v>
      </c>
      <c r="D16" s="7">
        <v>0</v>
      </c>
      <c r="E16" s="7">
        <v>0</v>
      </c>
      <c r="F16" s="7">
        <v>309.05</v>
      </c>
      <c r="G16" s="8">
        <v>0</v>
      </c>
    </row>
    <row r="17" spans="1:7" ht="20.25" x14ac:dyDescent="0.25">
      <c r="A17" s="10">
        <f>+A16+0.01</f>
        <v>9.11</v>
      </c>
      <c r="B17" s="19" t="s">
        <v>20</v>
      </c>
      <c r="C17" s="16">
        <f>+D17+E17+G17+F17</f>
        <v>328032.35782650003</v>
      </c>
      <c r="D17" s="7">
        <v>0</v>
      </c>
      <c r="E17" s="7">
        <v>0</v>
      </c>
      <c r="F17" s="7">
        <v>328032.35782650003</v>
      </c>
      <c r="G17" s="8">
        <v>0</v>
      </c>
    </row>
    <row r="18" spans="1:7" ht="20.25" x14ac:dyDescent="0.25">
      <c r="A18" s="10">
        <f t="shared" ref="A18:A76" si="1">+A17+0.01</f>
        <v>9.1199999999999992</v>
      </c>
      <c r="B18" s="19" t="s">
        <v>21</v>
      </c>
      <c r="C18" s="16">
        <f>+D18+E18+G18+F18</f>
        <v>4737.9392921199997</v>
      </c>
      <c r="D18" s="7">
        <v>0</v>
      </c>
      <c r="E18" s="7">
        <v>0</v>
      </c>
      <c r="F18" s="7">
        <v>4737.9392921199997</v>
      </c>
      <c r="G18" s="8">
        <v>0</v>
      </c>
    </row>
    <row r="19" spans="1:7" ht="40.5" x14ac:dyDescent="0.25">
      <c r="A19" s="10">
        <f t="shared" si="1"/>
        <v>9.129999999999999</v>
      </c>
      <c r="B19" s="19" t="s">
        <v>32</v>
      </c>
      <c r="C19" s="16">
        <f>+D19+E19+G19+F19</f>
        <v>307.44793199999998</v>
      </c>
      <c r="D19" s="7">
        <v>0</v>
      </c>
      <c r="E19" s="7">
        <v>0</v>
      </c>
      <c r="F19" s="7">
        <v>307.44793199999998</v>
      </c>
      <c r="G19" s="8">
        <v>0</v>
      </c>
    </row>
    <row r="20" spans="1:7" ht="40.5" x14ac:dyDescent="0.25">
      <c r="A20" s="10">
        <f t="shared" si="1"/>
        <v>9.1399999999999988</v>
      </c>
      <c r="B20" s="19" t="s">
        <v>37</v>
      </c>
      <c r="C20" s="16">
        <f>+D20+E20+G20+F20</f>
        <v>137.063805</v>
      </c>
      <c r="D20" s="7">
        <v>0</v>
      </c>
      <c r="E20" s="7">
        <v>0</v>
      </c>
      <c r="F20" s="7">
        <v>137.063805</v>
      </c>
      <c r="G20" s="8">
        <v>0</v>
      </c>
    </row>
    <row r="21" spans="1:7" ht="40.5" x14ac:dyDescent="0.25">
      <c r="A21" s="10">
        <f t="shared" si="1"/>
        <v>9.1499999999999986</v>
      </c>
      <c r="B21" s="19" t="s">
        <v>30</v>
      </c>
      <c r="C21" s="16">
        <f>+D21+E21+G21+F21</f>
        <v>326.451998</v>
      </c>
      <c r="D21" s="7">
        <v>0</v>
      </c>
      <c r="E21" s="7">
        <v>0</v>
      </c>
      <c r="F21" s="7">
        <v>326.451998</v>
      </c>
      <c r="G21" s="8">
        <v>0</v>
      </c>
    </row>
    <row r="22" spans="1:7" ht="40.5" x14ac:dyDescent="0.25">
      <c r="A22" s="10">
        <f t="shared" si="1"/>
        <v>9.1599999999999984</v>
      </c>
      <c r="B22" s="19" t="s">
        <v>29</v>
      </c>
      <c r="C22" s="16">
        <f>+D22+E22+G22+F22</f>
        <v>472.98753699999997</v>
      </c>
      <c r="D22" s="7">
        <v>0</v>
      </c>
      <c r="E22" s="7">
        <v>0</v>
      </c>
      <c r="F22" s="7">
        <v>472.98753699999997</v>
      </c>
      <c r="G22" s="8">
        <v>0</v>
      </c>
    </row>
    <row r="23" spans="1:7" ht="40.5" x14ac:dyDescent="0.25">
      <c r="A23" s="10">
        <f t="shared" si="1"/>
        <v>9.1699999999999982</v>
      </c>
      <c r="B23" s="19" t="s">
        <v>22</v>
      </c>
      <c r="C23" s="16">
        <f>+D23+E23+G23+F23</f>
        <v>539.79750000000001</v>
      </c>
      <c r="D23" s="7">
        <v>0</v>
      </c>
      <c r="E23" s="7">
        <v>0</v>
      </c>
      <c r="F23" s="7">
        <v>539.79750000000001</v>
      </c>
      <c r="G23" s="8">
        <v>0</v>
      </c>
    </row>
    <row r="24" spans="1:7" ht="40.5" x14ac:dyDescent="0.25">
      <c r="A24" s="10">
        <f t="shared" si="1"/>
        <v>9.1799999999999979</v>
      </c>
      <c r="B24" s="19" t="s">
        <v>33</v>
      </c>
      <c r="C24" s="16">
        <f>+D24+E24+G24+F24</f>
        <v>387.66469999999998</v>
      </c>
      <c r="D24" s="7">
        <v>0</v>
      </c>
      <c r="E24" s="7">
        <v>0</v>
      </c>
      <c r="F24" s="7">
        <v>387.66469999999998</v>
      </c>
      <c r="G24" s="8">
        <v>0</v>
      </c>
    </row>
    <row r="25" spans="1:7" ht="40.5" x14ac:dyDescent="0.25">
      <c r="A25" s="10">
        <f t="shared" si="1"/>
        <v>9.1899999999999977</v>
      </c>
      <c r="B25" s="19" t="s">
        <v>28</v>
      </c>
      <c r="C25" s="16">
        <f>+D25+E25+G25+F25</f>
        <v>282.84810599999997</v>
      </c>
      <c r="D25" s="7">
        <v>0</v>
      </c>
      <c r="E25" s="7">
        <v>0</v>
      </c>
      <c r="F25" s="7">
        <v>282.84810599999997</v>
      </c>
      <c r="G25" s="8">
        <v>0</v>
      </c>
    </row>
    <row r="26" spans="1:7" ht="40.5" x14ac:dyDescent="0.25">
      <c r="A26" s="10">
        <f t="shared" si="1"/>
        <v>9.1999999999999975</v>
      </c>
      <c r="B26" s="19" t="s">
        <v>23</v>
      </c>
      <c r="C26" s="16">
        <f>+D26+E26+G26+F26</f>
        <v>553.79145500000004</v>
      </c>
      <c r="D26" s="7">
        <v>0</v>
      </c>
      <c r="E26" s="7">
        <v>0</v>
      </c>
      <c r="F26" s="7">
        <v>553.79145500000004</v>
      </c>
      <c r="G26" s="8">
        <v>0</v>
      </c>
    </row>
    <row r="27" spans="1:7" ht="40.5" x14ac:dyDescent="0.25">
      <c r="A27" s="10">
        <f t="shared" si="1"/>
        <v>9.2099999999999973</v>
      </c>
      <c r="B27" s="19" t="s">
        <v>24</v>
      </c>
      <c r="C27" s="16">
        <f>+D27+E27+G27+F27</f>
        <v>387.385492</v>
      </c>
      <c r="D27" s="7">
        <v>0</v>
      </c>
      <c r="E27" s="7">
        <v>0</v>
      </c>
      <c r="F27" s="7">
        <v>387.385492</v>
      </c>
      <c r="G27" s="8">
        <v>0</v>
      </c>
    </row>
    <row r="28" spans="1:7" ht="40.5" x14ac:dyDescent="0.25">
      <c r="A28" s="10">
        <f t="shared" si="1"/>
        <v>9.2199999999999971</v>
      </c>
      <c r="B28" s="19" t="s">
        <v>75</v>
      </c>
      <c r="C28" s="16">
        <f>+D28+E28+G28+F28</f>
        <v>1604.435346</v>
      </c>
      <c r="D28" s="7">
        <v>0</v>
      </c>
      <c r="E28" s="7">
        <v>0</v>
      </c>
      <c r="F28" s="7">
        <v>1604.435346</v>
      </c>
      <c r="G28" s="8">
        <v>0</v>
      </c>
    </row>
    <row r="29" spans="1:7" ht="40.5" x14ac:dyDescent="0.25">
      <c r="A29" s="10">
        <f t="shared" si="1"/>
        <v>9.2299999999999969</v>
      </c>
      <c r="B29" s="19" t="s">
        <v>38</v>
      </c>
      <c r="C29" s="16">
        <f>+D29+E29+G29+F29</f>
        <v>917.90088800000001</v>
      </c>
      <c r="D29" s="7">
        <v>0</v>
      </c>
      <c r="E29" s="7">
        <v>0</v>
      </c>
      <c r="F29" s="7">
        <v>917.90088800000001</v>
      </c>
      <c r="G29" s="8">
        <v>0</v>
      </c>
    </row>
    <row r="30" spans="1:7" ht="40.5" x14ac:dyDescent="0.25">
      <c r="A30" s="10">
        <f t="shared" si="1"/>
        <v>9.2399999999999967</v>
      </c>
      <c r="B30" s="19" t="s">
        <v>25</v>
      </c>
      <c r="C30" s="16">
        <f>+D30+E30+G30+F30</f>
        <v>1110.6547619999999</v>
      </c>
      <c r="D30" s="7">
        <v>0</v>
      </c>
      <c r="E30" s="7">
        <v>0</v>
      </c>
      <c r="F30" s="7">
        <v>1110.6547619999999</v>
      </c>
      <c r="G30" s="8">
        <v>0</v>
      </c>
    </row>
    <row r="31" spans="1:7" ht="40.5" x14ac:dyDescent="0.25">
      <c r="A31" s="10">
        <f t="shared" si="1"/>
        <v>9.2499999999999964</v>
      </c>
      <c r="B31" s="19" t="s">
        <v>26</v>
      </c>
      <c r="C31" s="16">
        <f>+D31+E31+G31+F31</f>
        <v>624.674532</v>
      </c>
      <c r="D31" s="7">
        <v>0</v>
      </c>
      <c r="E31" s="7">
        <v>0</v>
      </c>
      <c r="F31" s="7">
        <v>624.674532</v>
      </c>
      <c r="G31" s="8">
        <v>0</v>
      </c>
    </row>
    <row r="32" spans="1:7" ht="40.5" x14ac:dyDescent="0.25">
      <c r="A32" s="10">
        <f t="shared" si="1"/>
        <v>9.2599999999999962</v>
      </c>
      <c r="B32" s="19" t="s">
        <v>31</v>
      </c>
      <c r="C32" s="16">
        <f>+D32+E32+G32+F32</f>
        <v>4104.5250569999998</v>
      </c>
      <c r="D32" s="7">
        <v>0</v>
      </c>
      <c r="E32" s="7">
        <v>0</v>
      </c>
      <c r="F32" s="7">
        <v>4104.5250569999998</v>
      </c>
      <c r="G32" s="8">
        <v>0</v>
      </c>
    </row>
    <row r="33" spans="1:7" ht="40.5" x14ac:dyDescent="0.25">
      <c r="A33" s="10">
        <f t="shared" si="1"/>
        <v>9.269999999999996</v>
      </c>
      <c r="B33" s="19" t="s">
        <v>39</v>
      </c>
      <c r="C33" s="16">
        <f>+D33+E33+G33+F33</f>
        <v>688.952269</v>
      </c>
      <c r="D33" s="7">
        <v>0</v>
      </c>
      <c r="E33" s="7">
        <v>0</v>
      </c>
      <c r="F33" s="7">
        <v>688.952269</v>
      </c>
      <c r="G33" s="8">
        <v>0</v>
      </c>
    </row>
    <row r="34" spans="1:7" ht="40.5" x14ac:dyDescent="0.25">
      <c r="A34" s="10">
        <f t="shared" si="1"/>
        <v>9.2799999999999958</v>
      </c>
      <c r="B34" s="19" t="s">
        <v>40</v>
      </c>
      <c r="C34" s="16">
        <f>+D34+E34+G34+F34</f>
        <v>671.04263500000002</v>
      </c>
      <c r="D34" s="7">
        <v>0</v>
      </c>
      <c r="E34" s="7">
        <v>0</v>
      </c>
      <c r="F34" s="7">
        <v>671.04263500000002</v>
      </c>
      <c r="G34" s="8">
        <v>0</v>
      </c>
    </row>
    <row r="35" spans="1:7" ht="40.5" x14ac:dyDescent="0.25">
      <c r="A35" s="10">
        <f t="shared" si="1"/>
        <v>9.2899999999999956</v>
      </c>
      <c r="B35" s="19" t="s">
        <v>34</v>
      </c>
      <c r="C35" s="16">
        <f>+D35+E35+G35+F35</f>
        <v>586.32314599999995</v>
      </c>
      <c r="D35" s="7">
        <v>0</v>
      </c>
      <c r="E35" s="7">
        <v>0</v>
      </c>
      <c r="F35" s="7">
        <v>586.32314599999995</v>
      </c>
      <c r="G35" s="8">
        <v>0</v>
      </c>
    </row>
    <row r="36" spans="1:7" ht="40.5" x14ac:dyDescent="0.25">
      <c r="A36" s="10">
        <f t="shared" si="1"/>
        <v>9.2999999999999954</v>
      </c>
      <c r="B36" s="19" t="s">
        <v>35</v>
      </c>
      <c r="C36" s="16">
        <f>+D36+E36+G36+F36</f>
        <v>43.956000000000003</v>
      </c>
      <c r="D36" s="7">
        <v>0</v>
      </c>
      <c r="E36" s="7">
        <v>0</v>
      </c>
      <c r="F36" s="7">
        <v>43.956000000000003</v>
      </c>
      <c r="G36" s="8">
        <v>0</v>
      </c>
    </row>
    <row r="37" spans="1:7" ht="40.5" x14ac:dyDescent="0.25">
      <c r="A37" s="10">
        <f t="shared" si="1"/>
        <v>9.3099999999999952</v>
      </c>
      <c r="B37" s="19" t="s">
        <v>36</v>
      </c>
      <c r="C37" s="16">
        <f>+D37+E37+G37+F37</f>
        <v>91.527850999999998</v>
      </c>
      <c r="D37" s="7">
        <v>0</v>
      </c>
      <c r="E37" s="7">
        <v>0</v>
      </c>
      <c r="F37" s="7">
        <v>91.527850999999998</v>
      </c>
      <c r="G37" s="8">
        <v>0</v>
      </c>
    </row>
    <row r="38" spans="1:7" ht="40.5" x14ac:dyDescent="0.25">
      <c r="A38" s="10">
        <f t="shared" si="1"/>
        <v>9.319999999999995</v>
      </c>
      <c r="B38" s="19" t="s">
        <v>41</v>
      </c>
      <c r="C38" s="16">
        <f>+D38+E38+G38+F38</f>
        <v>43.208316000000003</v>
      </c>
      <c r="D38" s="7">
        <v>0</v>
      </c>
      <c r="E38" s="7">
        <v>0</v>
      </c>
      <c r="F38" s="7">
        <v>43.208316000000003</v>
      </c>
      <c r="G38" s="8">
        <v>0</v>
      </c>
    </row>
    <row r="39" spans="1:7" ht="40.5" x14ac:dyDescent="0.25">
      <c r="A39" s="10">
        <f t="shared" si="1"/>
        <v>9.3299999999999947</v>
      </c>
      <c r="B39" s="19" t="s">
        <v>42</v>
      </c>
      <c r="C39" s="16">
        <f>+D39+E39+G39+F39</f>
        <v>29.777863</v>
      </c>
      <c r="D39" s="7">
        <v>0</v>
      </c>
      <c r="E39" s="7">
        <v>0</v>
      </c>
      <c r="F39" s="7">
        <v>29.777863</v>
      </c>
      <c r="G39" s="8">
        <v>0</v>
      </c>
    </row>
    <row r="40" spans="1:7" ht="40.5" x14ac:dyDescent="0.25">
      <c r="A40" s="10">
        <f t="shared" si="1"/>
        <v>9.3399999999999945</v>
      </c>
      <c r="B40" s="19" t="s">
        <v>43</v>
      </c>
      <c r="C40" s="16">
        <f>+D40+E40+G40+F40</f>
        <v>10.656907</v>
      </c>
      <c r="D40" s="7">
        <v>0</v>
      </c>
      <c r="E40" s="7">
        <v>0</v>
      </c>
      <c r="F40" s="7">
        <v>10.656907</v>
      </c>
      <c r="G40" s="8">
        <v>0</v>
      </c>
    </row>
    <row r="41" spans="1:7" ht="40.5" x14ac:dyDescent="0.25">
      <c r="A41" s="10">
        <f t="shared" si="1"/>
        <v>9.3499999999999943</v>
      </c>
      <c r="B41" s="19" t="s">
        <v>44</v>
      </c>
      <c r="C41" s="16">
        <f>+D41+E41+G41+F41</f>
        <v>45.029654000000001</v>
      </c>
      <c r="D41" s="7">
        <v>0</v>
      </c>
      <c r="E41" s="7">
        <v>0</v>
      </c>
      <c r="F41" s="7">
        <v>45.029654000000001</v>
      </c>
      <c r="G41" s="8">
        <v>0</v>
      </c>
    </row>
    <row r="42" spans="1:7" ht="40.5" x14ac:dyDescent="0.25">
      <c r="A42" s="10">
        <f t="shared" si="1"/>
        <v>9.3599999999999941</v>
      </c>
      <c r="B42" s="19" t="s">
        <v>45</v>
      </c>
      <c r="C42" s="16">
        <f>+D42+E42+G42+F42</f>
        <v>24.377921000000001</v>
      </c>
      <c r="D42" s="7">
        <v>0</v>
      </c>
      <c r="E42" s="7">
        <v>0</v>
      </c>
      <c r="F42" s="7">
        <v>24.377921000000001</v>
      </c>
      <c r="G42" s="8">
        <v>0</v>
      </c>
    </row>
    <row r="43" spans="1:7" ht="40.5" x14ac:dyDescent="0.25">
      <c r="A43" s="10">
        <f t="shared" si="1"/>
        <v>9.3699999999999939</v>
      </c>
      <c r="B43" s="19" t="s">
        <v>46</v>
      </c>
      <c r="C43" s="16">
        <f>+D43+E43+G43+F43</f>
        <v>16.683696000000001</v>
      </c>
      <c r="D43" s="7">
        <v>0</v>
      </c>
      <c r="E43" s="7">
        <v>0</v>
      </c>
      <c r="F43" s="7">
        <v>16.683696000000001</v>
      </c>
      <c r="G43" s="8">
        <v>0</v>
      </c>
    </row>
    <row r="44" spans="1:7" ht="40.5" x14ac:dyDescent="0.25">
      <c r="A44" s="10">
        <f t="shared" si="1"/>
        <v>9.3799999999999937</v>
      </c>
      <c r="B44" s="19" t="s">
        <v>47</v>
      </c>
      <c r="C44" s="16">
        <f>+D44+E44+G44+F44</f>
        <v>15.475225</v>
      </c>
      <c r="D44" s="7">
        <v>0</v>
      </c>
      <c r="E44" s="7">
        <v>0</v>
      </c>
      <c r="F44" s="7">
        <v>15.475225</v>
      </c>
      <c r="G44" s="8">
        <v>0</v>
      </c>
    </row>
    <row r="45" spans="1:7" ht="40.5" x14ac:dyDescent="0.25">
      <c r="A45" s="10">
        <f t="shared" si="1"/>
        <v>9.3899999999999935</v>
      </c>
      <c r="B45" s="19" t="s">
        <v>48</v>
      </c>
      <c r="C45" s="16">
        <f>+D45+E45+G45+F45</f>
        <v>17.507435000000001</v>
      </c>
      <c r="D45" s="7">
        <v>0</v>
      </c>
      <c r="E45" s="7">
        <v>0</v>
      </c>
      <c r="F45" s="7">
        <v>17.507435000000001</v>
      </c>
      <c r="G45" s="8">
        <v>0</v>
      </c>
    </row>
    <row r="46" spans="1:7" ht="40.5" x14ac:dyDescent="0.25">
      <c r="A46" s="10">
        <f t="shared" si="1"/>
        <v>9.3999999999999932</v>
      </c>
      <c r="B46" s="19" t="s">
        <v>49</v>
      </c>
      <c r="C46" s="16">
        <f>+D46+E46+G46+F46</f>
        <v>28.451640999999999</v>
      </c>
      <c r="D46" s="7">
        <v>0</v>
      </c>
      <c r="E46" s="7">
        <v>0</v>
      </c>
      <c r="F46" s="7">
        <v>28.451640999999999</v>
      </c>
      <c r="G46" s="8">
        <v>0</v>
      </c>
    </row>
    <row r="47" spans="1:7" ht="40.5" x14ac:dyDescent="0.25">
      <c r="A47" s="10">
        <f t="shared" si="1"/>
        <v>9.409999999999993</v>
      </c>
      <c r="B47" s="19" t="s">
        <v>76</v>
      </c>
      <c r="C47" s="16">
        <f>+D47+E47+G47+F47</f>
        <v>26.039000000000001</v>
      </c>
      <c r="D47" s="7">
        <v>0</v>
      </c>
      <c r="E47" s="7">
        <v>0</v>
      </c>
      <c r="F47" s="7">
        <v>26.039000000000001</v>
      </c>
      <c r="G47" s="8">
        <v>0</v>
      </c>
    </row>
    <row r="48" spans="1:7" ht="40.5" x14ac:dyDescent="0.25">
      <c r="A48" s="10">
        <f t="shared" si="1"/>
        <v>9.4199999999999928</v>
      </c>
      <c r="B48" s="19" t="s">
        <v>79</v>
      </c>
      <c r="C48" s="16">
        <f>+D48+E48+G48+F48</f>
        <v>9.0578610000000008</v>
      </c>
      <c r="D48" s="7">
        <v>0</v>
      </c>
      <c r="E48" s="7">
        <v>0</v>
      </c>
      <c r="F48" s="7">
        <v>9.0578610000000008</v>
      </c>
      <c r="G48" s="8">
        <v>0</v>
      </c>
    </row>
    <row r="49" spans="1:7" ht="40.5" x14ac:dyDescent="0.25">
      <c r="A49" s="10">
        <f t="shared" si="1"/>
        <v>9.4299999999999926</v>
      </c>
      <c r="B49" s="19" t="s">
        <v>50</v>
      </c>
      <c r="C49" s="16">
        <f>+D49+E49+G49+F49</f>
        <v>22.820789000000001</v>
      </c>
      <c r="D49" s="7">
        <v>0</v>
      </c>
      <c r="E49" s="7">
        <v>0</v>
      </c>
      <c r="F49" s="7">
        <v>22.820789000000001</v>
      </c>
      <c r="G49" s="8">
        <v>0</v>
      </c>
    </row>
    <row r="50" spans="1:7" ht="40.5" x14ac:dyDescent="0.25">
      <c r="A50" s="10">
        <f t="shared" si="1"/>
        <v>9.4399999999999924</v>
      </c>
      <c r="B50" s="19" t="s">
        <v>51</v>
      </c>
      <c r="C50" s="16">
        <f>+D50+E50+G50+F50</f>
        <v>25.459557</v>
      </c>
      <c r="D50" s="7">
        <v>0</v>
      </c>
      <c r="E50" s="7">
        <v>0</v>
      </c>
      <c r="F50" s="7">
        <v>25.459557</v>
      </c>
      <c r="G50" s="8">
        <v>0</v>
      </c>
    </row>
    <row r="51" spans="1:7" ht="40.5" x14ac:dyDescent="0.25">
      <c r="A51" s="10">
        <f t="shared" si="1"/>
        <v>9.4499999999999922</v>
      </c>
      <c r="B51" s="19" t="s">
        <v>52</v>
      </c>
      <c r="C51" s="16">
        <f>+D51+E51+G51+F51</f>
        <v>8.07423</v>
      </c>
      <c r="D51" s="7">
        <v>0</v>
      </c>
      <c r="E51" s="7">
        <v>0</v>
      </c>
      <c r="F51" s="7">
        <v>8.07423</v>
      </c>
      <c r="G51" s="8">
        <v>0</v>
      </c>
    </row>
    <row r="52" spans="1:7" ht="40.5" x14ac:dyDescent="0.25">
      <c r="A52" s="10">
        <f t="shared" si="1"/>
        <v>9.459999999999992</v>
      </c>
      <c r="B52" s="19" t="s">
        <v>53</v>
      </c>
      <c r="C52" s="16">
        <f>+D52+E52+G52+F52</f>
        <v>7.6155400000000002</v>
      </c>
      <c r="D52" s="7">
        <v>0</v>
      </c>
      <c r="E52" s="7">
        <v>0</v>
      </c>
      <c r="F52" s="7">
        <v>7.6155400000000002</v>
      </c>
      <c r="G52" s="8">
        <v>0</v>
      </c>
    </row>
    <row r="53" spans="1:7" ht="40.5" x14ac:dyDescent="0.25">
      <c r="A53" s="10">
        <f t="shared" si="1"/>
        <v>9.4699999999999918</v>
      </c>
      <c r="B53" s="19" t="s">
        <v>54</v>
      </c>
      <c r="C53" s="16">
        <f>+D53+E53+G53+F53</f>
        <v>17.789467999999999</v>
      </c>
      <c r="D53" s="7">
        <v>0</v>
      </c>
      <c r="E53" s="7">
        <v>0</v>
      </c>
      <c r="F53" s="7">
        <v>17.789467999999999</v>
      </c>
      <c r="G53" s="8">
        <v>0</v>
      </c>
    </row>
    <row r="54" spans="1:7" ht="40.5" x14ac:dyDescent="0.25">
      <c r="A54" s="10">
        <f t="shared" si="1"/>
        <v>9.4799999999999915</v>
      </c>
      <c r="B54" s="19" t="s">
        <v>55</v>
      </c>
      <c r="C54" s="16">
        <f>+D54+E54+G54+F54</f>
        <v>12.928146999999999</v>
      </c>
      <c r="D54" s="7">
        <v>0</v>
      </c>
      <c r="E54" s="7">
        <v>0</v>
      </c>
      <c r="F54" s="7">
        <v>12.928146999999999</v>
      </c>
      <c r="G54" s="8">
        <v>0</v>
      </c>
    </row>
    <row r="55" spans="1:7" ht="40.5" x14ac:dyDescent="0.25">
      <c r="A55" s="10">
        <f t="shared" si="1"/>
        <v>9.4899999999999913</v>
      </c>
      <c r="B55" s="19" t="s">
        <v>56</v>
      </c>
      <c r="C55" s="16">
        <f>+D55+E55+G55+F55</f>
        <v>9.4085789999999996</v>
      </c>
      <c r="D55" s="7">
        <v>0</v>
      </c>
      <c r="E55" s="7">
        <v>0</v>
      </c>
      <c r="F55" s="7">
        <v>9.4085789999999996</v>
      </c>
      <c r="G55" s="8">
        <v>0</v>
      </c>
    </row>
    <row r="56" spans="1:7" ht="40.5" x14ac:dyDescent="0.25">
      <c r="A56" s="10">
        <f t="shared" si="1"/>
        <v>9.4999999999999911</v>
      </c>
      <c r="B56" s="19" t="s">
        <v>77</v>
      </c>
      <c r="C56" s="16">
        <f>+D56+E56+G56+F56</f>
        <v>51.5</v>
      </c>
      <c r="D56" s="7">
        <v>0</v>
      </c>
      <c r="E56" s="7">
        <v>0</v>
      </c>
      <c r="F56" s="7">
        <v>51.5</v>
      </c>
      <c r="G56" s="8">
        <v>0</v>
      </c>
    </row>
    <row r="57" spans="1:7" ht="40.5" x14ac:dyDescent="0.25">
      <c r="A57" s="10">
        <f t="shared" si="1"/>
        <v>9.5099999999999909</v>
      </c>
      <c r="B57" s="19" t="s">
        <v>57</v>
      </c>
      <c r="C57" s="16">
        <f>+D57+E57+G57+F57</f>
        <v>25.2</v>
      </c>
      <c r="D57" s="7">
        <v>0</v>
      </c>
      <c r="E57" s="7">
        <v>0</v>
      </c>
      <c r="F57" s="7">
        <v>25.2</v>
      </c>
      <c r="G57" s="8">
        <v>0</v>
      </c>
    </row>
    <row r="58" spans="1:7" ht="40.5" x14ac:dyDescent="0.25">
      <c r="A58" s="10">
        <f t="shared" si="1"/>
        <v>9.5199999999999907</v>
      </c>
      <c r="B58" s="19" t="s">
        <v>58</v>
      </c>
      <c r="C58" s="16">
        <f>+D58+E58+G58+F58</f>
        <v>12.3</v>
      </c>
      <c r="D58" s="7">
        <v>0</v>
      </c>
      <c r="E58" s="7">
        <v>0</v>
      </c>
      <c r="F58" s="7">
        <v>12.3</v>
      </c>
      <c r="G58" s="8">
        <v>0</v>
      </c>
    </row>
    <row r="59" spans="1:7" ht="40.5" x14ac:dyDescent="0.25">
      <c r="A59" s="10">
        <f t="shared" si="1"/>
        <v>9.5299999999999905</v>
      </c>
      <c r="B59" s="19" t="s">
        <v>59</v>
      </c>
      <c r="C59" s="16">
        <f>+D59+E59+G59+F59</f>
        <v>9.58</v>
      </c>
      <c r="D59" s="7">
        <v>0</v>
      </c>
      <c r="E59" s="7">
        <v>0</v>
      </c>
      <c r="F59" s="7">
        <v>9.58</v>
      </c>
      <c r="G59" s="8">
        <v>0</v>
      </c>
    </row>
    <row r="60" spans="1:7" ht="40.5" x14ac:dyDescent="0.25">
      <c r="A60" s="10">
        <f t="shared" si="1"/>
        <v>9.5399999999999903</v>
      </c>
      <c r="B60" s="19" t="s">
        <v>60</v>
      </c>
      <c r="C60" s="16">
        <f>+D60+E60+G60+F60</f>
        <v>13.4</v>
      </c>
      <c r="D60" s="7">
        <v>0</v>
      </c>
      <c r="E60" s="7">
        <v>0</v>
      </c>
      <c r="F60" s="7">
        <v>13.4</v>
      </c>
      <c r="G60" s="8">
        <v>0</v>
      </c>
    </row>
    <row r="61" spans="1:7" ht="40.5" x14ac:dyDescent="0.25">
      <c r="A61" s="10">
        <f t="shared" si="1"/>
        <v>9.5499999999999901</v>
      </c>
      <c r="B61" s="19" t="s">
        <v>61</v>
      </c>
      <c r="C61" s="16">
        <f>+D61+E61+G61+F61</f>
        <v>25.6</v>
      </c>
      <c r="D61" s="7">
        <v>0</v>
      </c>
      <c r="E61" s="7">
        <v>0</v>
      </c>
      <c r="F61" s="7">
        <v>25.6</v>
      </c>
      <c r="G61" s="8">
        <v>0</v>
      </c>
    </row>
    <row r="62" spans="1:7" ht="40.5" x14ac:dyDescent="0.25">
      <c r="A62" s="10">
        <f t="shared" si="1"/>
        <v>9.5599999999999898</v>
      </c>
      <c r="B62" s="19" t="s">
        <v>62</v>
      </c>
      <c r="C62" s="16">
        <f>+D62+E62+G62+F62</f>
        <v>12.5</v>
      </c>
      <c r="D62" s="7">
        <v>0</v>
      </c>
      <c r="E62" s="7">
        <v>0</v>
      </c>
      <c r="F62" s="7">
        <v>12.5</v>
      </c>
      <c r="G62" s="8">
        <v>0</v>
      </c>
    </row>
    <row r="63" spans="1:7" ht="40.5" x14ac:dyDescent="0.25">
      <c r="A63" s="10">
        <f t="shared" si="1"/>
        <v>9.5699999999999896</v>
      </c>
      <c r="B63" s="19" t="s">
        <v>63</v>
      </c>
      <c r="C63" s="16">
        <f>+D63+E63+G63+F63</f>
        <v>12.85</v>
      </c>
      <c r="D63" s="7">
        <v>0</v>
      </c>
      <c r="E63" s="7">
        <v>0</v>
      </c>
      <c r="F63" s="7">
        <v>12.85</v>
      </c>
      <c r="G63" s="8">
        <v>0</v>
      </c>
    </row>
    <row r="64" spans="1:7" ht="40.5" x14ac:dyDescent="0.25">
      <c r="A64" s="10">
        <f t="shared" si="1"/>
        <v>9.5799999999999894</v>
      </c>
      <c r="B64" s="19" t="s">
        <v>64</v>
      </c>
      <c r="C64" s="16">
        <f>+D64+E64+G64+F64</f>
        <v>18.7</v>
      </c>
      <c r="D64" s="7">
        <v>0</v>
      </c>
      <c r="E64" s="7">
        <v>0</v>
      </c>
      <c r="F64" s="7">
        <v>18.7</v>
      </c>
      <c r="G64" s="8">
        <v>0</v>
      </c>
    </row>
    <row r="65" spans="1:7" ht="40.5" x14ac:dyDescent="0.25">
      <c r="A65" s="10">
        <f t="shared" si="1"/>
        <v>9.5899999999999892</v>
      </c>
      <c r="B65" s="19" t="s">
        <v>65</v>
      </c>
      <c r="C65" s="16">
        <f>+D65+E65+G65+F65</f>
        <v>15.1</v>
      </c>
      <c r="D65" s="7">
        <v>0</v>
      </c>
      <c r="E65" s="7">
        <v>0</v>
      </c>
      <c r="F65" s="7">
        <v>15.1</v>
      </c>
      <c r="G65" s="8">
        <v>0</v>
      </c>
    </row>
    <row r="66" spans="1:7" ht="40.5" x14ac:dyDescent="0.25">
      <c r="A66" s="10">
        <f t="shared" si="1"/>
        <v>9.599999999999989</v>
      </c>
      <c r="B66" s="19" t="s">
        <v>78</v>
      </c>
      <c r="C66" s="16">
        <f>+D66+E66+G66+F66</f>
        <v>11.5</v>
      </c>
      <c r="D66" s="7">
        <v>0</v>
      </c>
      <c r="E66" s="7">
        <v>0</v>
      </c>
      <c r="F66" s="7">
        <v>11.5</v>
      </c>
      <c r="G66" s="8">
        <v>0</v>
      </c>
    </row>
    <row r="67" spans="1:7" ht="40.5" x14ac:dyDescent="0.25">
      <c r="A67" s="10">
        <f t="shared" si="1"/>
        <v>9.6099999999999888</v>
      </c>
      <c r="B67" s="19" t="s">
        <v>66</v>
      </c>
      <c r="C67" s="16">
        <f>+D67+E67+G67+F67</f>
        <v>14.45</v>
      </c>
      <c r="D67" s="7">
        <v>0</v>
      </c>
      <c r="E67" s="7">
        <v>0</v>
      </c>
      <c r="F67" s="7">
        <v>14.45</v>
      </c>
      <c r="G67" s="8">
        <v>0</v>
      </c>
    </row>
    <row r="68" spans="1:7" ht="40.5" x14ac:dyDescent="0.25">
      <c r="A68" s="10">
        <f t="shared" si="1"/>
        <v>9.6199999999999886</v>
      </c>
      <c r="B68" s="19" t="s">
        <v>67</v>
      </c>
      <c r="C68" s="16">
        <f>+D68+E68+G68+F68</f>
        <v>17.850000000000001</v>
      </c>
      <c r="D68" s="7">
        <v>0</v>
      </c>
      <c r="E68" s="7">
        <v>0</v>
      </c>
      <c r="F68" s="7">
        <v>17.850000000000001</v>
      </c>
      <c r="G68" s="8">
        <v>0</v>
      </c>
    </row>
    <row r="69" spans="1:7" ht="40.5" x14ac:dyDescent="0.25">
      <c r="A69" s="10">
        <f t="shared" si="1"/>
        <v>9.6299999999999883</v>
      </c>
      <c r="B69" s="19" t="s">
        <v>68</v>
      </c>
      <c r="C69" s="16">
        <f>+D69+E69+G69+F69</f>
        <v>17.600000000000001</v>
      </c>
      <c r="D69" s="7">
        <v>0</v>
      </c>
      <c r="E69" s="7">
        <v>0</v>
      </c>
      <c r="F69" s="7">
        <v>17.600000000000001</v>
      </c>
      <c r="G69" s="8">
        <v>0</v>
      </c>
    </row>
    <row r="70" spans="1:7" ht="40.5" x14ac:dyDescent="0.25">
      <c r="A70" s="10">
        <f t="shared" si="1"/>
        <v>9.6399999999999881</v>
      </c>
      <c r="B70" s="19" t="s">
        <v>69</v>
      </c>
      <c r="C70" s="16">
        <f>+D70+E70+G70+F70</f>
        <v>13.85</v>
      </c>
      <c r="D70" s="7">
        <v>0</v>
      </c>
      <c r="E70" s="7">
        <v>0</v>
      </c>
      <c r="F70" s="7">
        <v>13.85</v>
      </c>
      <c r="G70" s="8">
        <v>0</v>
      </c>
    </row>
    <row r="71" spans="1:7" ht="40.5" x14ac:dyDescent="0.25">
      <c r="A71" s="10">
        <f t="shared" si="1"/>
        <v>9.6499999999999879</v>
      </c>
      <c r="B71" s="19" t="s">
        <v>70</v>
      </c>
      <c r="C71" s="16">
        <f>+D71+E71+G71+F71</f>
        <v>3.45</v>
      </c>
      <c r="D71" s="7">
        <v>0</v>
      </c>
      <c r="E71" s="7">
        <v>0</v>
      </c>
      <c r="F71" s="7">
        <v>3.45</v>
      </c>
      <c r="G71" s="8">
        <v>0</v>
      </c>
    </row>
    <row r="72" spans="1:7" ht="40.5" x14ac:dyDescent="0.25">
      <c r="A72" s="10">
        <f t="shared" si="1"/>
        <v>9.6599999999999877</v>
      </c>
      <c r="B72" s="19" t="s">
        <v>71</v>
      </c>
      <c r="C72" s="16">
        <f>+D72+E72+G72+F72</f>
        <v>15.9</v>
      </c>
      <c r="D72" s="7">
        <v>0</v>
      </c>
      <c r="E72" s="7">
        <v>0</v>
      </c>
      <c r="F72" s="7">
        <v>15.9</v>
      </c>
      <c r="G72" s="8">
        <v>0</v>
      </c>
    </row>
    <row r="73" spans="1:7" ht="40.5" x14ac:dyDescent="0.25">
      <c r="A73" s="10">
        <f t="shared" si="1"/>
        <v>9.6699999999999875</v>
      </c>
      <c r="B73" s="19" t="s">
        <v>72</v>
      </c>
      <c r="C73" s="16">
        <f>+D73+E73+G73+F73</f>
        <v>21.8</v>
      </c>
      <c r="D73" s="7">
        <v>0</v>
      </c>
      <c r="E73" s="7">
        <v>0</v>
      </c>
      <c r="F73" s="7">
        <v>21.8</v>
      </c>
      <c r="G73" s="8">
        <v>0</v>
      </c>
    </row>
    <row r="74" spans="1:7" ht="40.5" x14ac:dyDescent="0.25">
      <c r="A74" s="10">
        <f t="shared" si="1"/>
        <v>9.6799999999999873</v>
      </c>
      <c r="B74" s="19" t="s">
        <v>73</v>
      </c>
      <c r="C74" s="16">
        <f>+D74+E74+G74+F74</f>
        <v>14.43</v>
      </c>
      <c r="D74" s="7">
        <v>0</v>
      </c>
      <c r="E74" s="7">
        <v>0</v>
      </c>
      <c r="F74" s="7">
        <v>14.43</v>
      </c>
      <c r="G74" s="8">
        <v>0</v>
      </c>
    </row>
    <row r="75" spans="1:7" ht="40.5" x14ac:dyDescent="0.25">
      <c r="A75" s="10">
        <f t="shared" si="1"/>
        <v>9.6899999999999871</v>
      </c>
      <c r="B75" s="19" t="s">
        <v>80</v>
      </c>
      <c r="C75" s="16">
        <f>+D75+E75+G75+F75</f>
        <v>11.5</v>
      </c>
      <c r="D75" s="7">
        <v>0</v>
      </c>
      <c r="E75" s="7">
        <v>0</v>
      </c>
      <c r="F75" s="7">
        <v>11.5</v>
      </c>
      <c r="G75" s="8">
        <v>0</v>
      </c>
    </row>
    <row r="76" spans="1:7" ht="41.25" thickBot="1" x14ac:dyDescent="0.3">
      <c r="A76" s="11">
        <f t="shared" si="1"/>
        <v>9.6999999999999869</v>
      </c>
      <c r="B76" s="20" t="s">
        <v>74</v>
      </c>
      <c r="C76" s="22">
        <f>+D76+E76+G76+F76</f>
        <v>10.94</v>
      </c>
      <c r="D76" s="23">
        <v>0</v>
      </c>
      <c r="E76" s="23">
        <v>0</v>
      </c>
      <c r="F76" s="23">
        <v>10.94</v>
      </c>
      <c r="G76" s="24">
        <v>0</v>
      </c>
    </row>
  </sheetData>
  <autoFilter ref="B6:G76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</vt:lpstr>
      <vt:lpstr>'9'!Заголовки_для_печати</vt:lpstr>
      <vt:lpstr>'9'!Область_печати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2022-02-28T09:51:21Z</dcterms:modified>
</cp:coreProperties>
</file>