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4" sheetId="1" r:id="rId1"/>
  </sheets>
  <definedNames>
    <definedName name="_xlnm._FilterDatabase" localSheetId="0" hidden="1">'4'!$B$6:$G$25</definedName>
    <definedName name="_xlnm.Print_Titles" localSheetId="0">'4'!$4:$6</definedName>
    <definedName name="_xlnm.Print_Area" localSheetId="0">'4'!$A$1:$G$25</definedName>
  </definedNames>
  <calcPr calcId="152511"/>
</workbook>
</file>

<file path=xl/calcChain.xml><?xml version="1.0" encoding="utf-8"?>
<calcChain xmlns="http://schemas.openxmlformats.org/spreadsheetml/2006/main">
  <c r="A7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8" i="1"/>
  <c r="G6" i="1"/>
  <c r="F6" i="1"/>
  <c r="E6" i="1"/>
  <c r="D6" i="1"/>
  <c r="A9" i="1" l="1"/>
  <c r="A10" i="1" s="1"/>
  <c r="A11" i="1" s="1"/>
  <c r="A12" i="1" s="1"/>
  <c r="A13" i="1" s="1"/>
  <c r="A14" i="1" s="1"/>
  <c r="A15" i="1" s="1"/>
  <c r="C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<sst xmlns="http://schemas.openxmlformats.org/spreadsheetml/2006/main" count="30" uniqueCount="30">
  <si>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</si>
  <si>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</si>
  <si>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</si>
  <si>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</si>
  <si>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</si>
  <si>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</si>
  <si>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</si>
  <si>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</si>
  <si>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</si>
  <si>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</si>
  <si>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Uy-joy kommunal xizmat ko‘rsatish boshqarmasi</t>
  </si>
  <si>
    <t>Viloyat hokimligi (Namangan shaxar Bunyodkor MFY suv ta’minoti uchun)</t>
  </si>
  <si>
    <t>Namangan viloyati uy joy kommunal xizmat ko'rsatish  boshqarmasi</t>
  </si>
  <si>
    <t>Namangan viloyati uy joy kommunal xizmat ko'rsatish  boshqarmasi (DOBK)</t>
  </si>
  <si>
    <t>Viloyat hokimligining YaBIK Janish suv inshooti kur 2 bosqich</t>
  </si>
  <si>
    <t xml:space="preserve">YaBIK "Rovot-2"dan "Baxt" URVgacha suv tarmog'ini rekonstruksiya qilish </t>
  </si>
  <si>
    <t>Ko'p xonadonli uylarni mukammal va joriy ta’mirlash hamda Issiqlik ta’minoti obyektlarni kurish bo'yicha Injiniring kompaniyasi DUK Namangan viloyati hududiy filiali</t>
  </si>
  <si>
    <t>Namangan viloyati moliya bosh boshqarmasi (PQ-5048 hamda VM raesatining 21-sonli yig'ilish bayoni)</t>
  </si>
  <si>
    <t>Viloyat hokimligi (PQ-5048 hamda VM rayosatining 21-sonli yig'ilish bayoni)</t>
  </si>
  <si>
    <t>Namangan viloyati uy joy kommunal xizmat ko'rsatish  boshqarmasi (uzoq muddatli budjet ssudasi)PQ-5152</t>
  </si>
  <si>
    <t>Namangan viloyati uy joy kommunal xizmat ko'rsatish  boshqarmasi (Ko'p kvartirali turar joy-uzoq muddatli budjet ssudasi)</t>
  </si>
  <si>
    <t>YaBIK Mingbuloq t Baliqchi Jomashuy Pungon yo'lini tamirlash</t>
  </si>
  <si>
    <t>YaBIK Yangiqo'rg'on t Kayroi Dustlik va Soy buyi avtomobil yo'lini tamirlash</t>
  </si>
  <si>
    <t>YaBIK Yangiqo'rg'on t Oktepa MFY yirik ishlab chikarish korxonasiga olib boruvchi yo'lni tamirlash</t>
  </si>
  <si>
    <t>Namangan viloyati YaBIK Mingbuloq 4R126 Balikchi-Jomashuy-Pungon-yo'lini ta’mirlash 2021 yil (uzoq muddatli ssuda hisobidan)</t>
  </si>
  <si>
    <t>Namangan viloyati YaBIK Yangiqo'rg'on t Kayroki Dustlik Soy buyi avtomobil yo'lini ta’mirlash 2021 yil (uzoq muddatli ssuda hisobidan)</t>
  </si>
  <si>
    <t>Namangan viloyati YaBIK Yangiqo'rg'on t Oqtepa MFYda yirik ishlab chiqaruvchi korxonasi yo'li ta’miri 2021 y (uzoq muddatli ssuda hisobidan)</t>
  </si>
  <si>
    <t>YaBIK Mingbuloq t Qolgandaryo MFY ichimlik suv taminotini yaxshilash 2021 y</t>
  </si>
  <si>
    <t>YaBIK Pop t Qo'shminor MFY ichimlik suv ta'minotini yaxshilash 2021 y</t>
  </si>
  <si>
    <t>YaBIK  quriladigan ko'p kvartali uy-joylarni hududini obodonlashtirish obyektlari 2021 yil (uzoq muddatli ssuda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</si>
</sst>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5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9.140625" style="9"/>
    <col min="2" max="2" width="84.5703125" style="1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9" ht="25.5" x14ac:dyDescent="0.25">
      <c r="A2" s="26" t="s">
        <v>1</v>
      </c>
      <c r="B2" s="26"/>
      <c r="C2" s="26"/>
      <c r="D2" s="26"/>
      <c r="E2" s="26"/>
      <c r="F2" s="26"/>
      <c r="G2" s="26"/>
    </row>
    <row r="3" spans="1:9" ht="20.25" thickBot="1" x14ac:dyDescent="0.4">
      <c r="G3" s="21" t="s">
        <v>9</v>
      </c>
    </row>
    <row r="4" spans="1:9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9" ht="37.5" customHeight="1" thickBot="1" x14ac:dyDescent="0.3">
      <c r="A5" s="28"/>
      <c r="B5" s="30"/>
      <c r="C5" s="30"/>
      <c r="D5" s="30"/>
      <c r="E5" s="30"/>
      <c r="F5" s="30"/>
      <c r="G5" s="32"/>
    </row>
    <row r="6" spans="1:9" ht="41.25" thickBot="1" x14ac:dyDescent="0.3">
      <c r="A6" s="14">
        <v>7</v>
      </c>
      <c r="B6" s="2" t="s">
        <v>10</v>
      </c>
      <c r="C6" s="3">
        <f>+D6+E6+F6+G6</f>
        <v>165708.78372052</v>
      </c>
      <c r="D6" s="3">
        <f>+SUM(D7:D825)</f>
        <v>2054.768771</v>
      </c>
      <c r="E6" s="3">
        <f>+SUM(E7:E825)</f>
        <v>504.32430799999997</v>
      </c>
      <c r="F6" s="3">
        <f>+SUM(F7:F825)</f>
        <v>158158.22811976</v>
      </c>
      <c r="G6" s="4">
        <f>+SUM(G7:G825)</f>
        <v>4991.4625217599987</v>
      </c>
    </row>
    <row r="7" spans="1:9" ht="20.25" x14ac:dyDescent="0.25">
      <c r="A7" s="12">
        <f>+A6+0.1</f>
        <v>7.1</v>
      </c>
      <c r="B7" s="18" t="s">
        <v>12</v>
      </c>
      <c r="C7" s="15">
        <f>+D7+E7+G7+F7</f>
        <v>2877.7905617600004</v>
      </c>
      <c r="D7" s="5">
        <v>2054.768771</v>
      </c>
      <c r="E7" s="5">
        <v>504.32430799999997</v>
      </c>
      <c r="F7" s="5">
        <v>318.69748276000001</v>
      </c>
      <c r="G7" s="6">
        <v>0</v>
      </c>
      <c r="I7" s="1">
        <v>1000000</v>
      </c>
    </row>
    <row r="8" spans="1:9" ht="20.25" x14ac:dyDescent="0.25">
      <c r="A8" s="13">
        <f t="shared" ref="A8:A15" si="0">+A7+0.1</f>
        <v>7.1999999999999993</v>
      </c>
      <c r="B8" s="19" t="s">
        <v>14</v>
      </c>
      <c r="C8" s="16">
        <f>+D8+E8+G8+F8</f>
        <v>878.89092900000003</v>
      </c>
      <c r="D8" s="7">
        <v>0</v>
      </c>
      <c r="E8" s="7">
        <v>0</v>
      </c>
      <c r="F8" s="7">
        <v>0</v>
      </c>
      <c r="G8" s="8">
        <v>878.89092900000003</v>
      </c>
    </row>
    <row r="9" spans="1:9" ht="60.75" x14ac:dyDescent="0.25">
      <c r="A9" s="13">
        <f t="shared" si="0"/>
        <v>7.2999999999999989</v>
      </c>
      <c r="B9" s="19" t="s">
        <v>16</v>
      </c>
      <c r="C9" s="16">
        <f>+D9+E9+G9+F9</f>
        <v>181.53063700000001</v>
      </c>
      <c r="D9" s="7">
        <v>0</v>
      </c>
      <c r="E9" s="7">
        <v>0</v>
      </c>
      <c r="F9" s="7">
        <v>181.53063700000001</v>
      </c>
      <c r="G9" s="8">
        <v>0</v>
      </c>
    </row>
    <row r="10" spans="1:9" ht="40.5" x14ac:dyDescent="0.25">
      <c r="A10" s="13">
        <f t="shared" si="0"/>
        <v>7.3999999999999986</v>
      </c>
      <c r="B10" s="19" t="s">
        <v>15</v>
      </c>
      <c r="C10" s="16">
        <f>+D10+E10+G10+F10</f>
        <v>2330.9209999999998</v>
      </c>
      <c r="D10" s="7">
        <v>0</v>
      </c>
      <c r="E10" s="7">
        <v>0</v>
      </c>
      <c r="F10" s="7">
        <v>0</v>
      </c>
      <c r="G10" s="8">
        <v>2330.9209999999998</v>
      </c>
    </row>
    <row r="11" spans="1:9" ht="40.5" x14ac:dyDescent="0.25">
      <c r="A11" s="13">
        <f t="shared" si="0"/>
        <v>7.4999999999999982</v>
      </c>
      <c r="B11" s="19" t="s">
        <v>11</v>
      </c>
      <c r="C11" s="16">
        <f>+D11+E11+G11+F11</f>
        <v>30000</v>
      </c>
      <c r="D11" s="7">
        <v>0</v>
      </c>
      <c r="E11" s="7">
        <v>0</v>
      </c>
      <c r="F11" s="7">
        <v>30000</v>
      </c>
      <c r="G11" s="8">
        <v>0</v>
      </c>
    </row>
    <row r="12" spans="1:9" ht="40.5" x14ac:dyDescent="0.25">
      <c r="A12" s="13">
        <f t="shared" si="0"/>
        <v>7.5999999999999979</v>
      </c>
      <c r="B12" s="19" t="s">
        <v>13</v>
      </c>
      <c r="C12" s="16">
        <f>+D12+E12+G12+F12</f>
        <v>16000</v>
      </c>
      <c r="D12" s="7">
        <v>0</v>
      </c>
      <c r="E12" s="7">
        <v>0</v>
      </c>
      <c r="F12" s="7">
        <v>16000</v>
      </c>
      <c r="G12" s="8">
        <v>0</v>
      </c>
    </row>
    <row r="13" spans="1:9" ht="40.5" x14ac:dyDescent="0.25">
      <c r="A13" s="13">
        <f t="shared" si="0"/>
        <v>7.6999999999999975</v>
      </c>
      <c r="B13" s="19" t="s">
        <v>17</v>
      </c>
      <c r="C13" s="16">
        <f>+D13+E13+G13+F13</f>
        <v>31542</v>
      </c>
      <c r="D13" s="7">
        <v>0</v>
      </c>
      <c r="E13" s="7">
        <v>0</v>
      </c>
      <c r="F13" s="7">
        <v>31542</v>
      </c>
      <c r="G13" s="8">
        <v>0</v>
      </c>
    </row>
    <row r="14" spans="1:9" ht="40.5" x14ac:dyDescent="0.25">
      <c r="A14" s="13">
        <f t="shared" si="0"/>
        <v>7.7999999999999972</v>
      </c>
      <c r="B14" s="19" t="s">
        <v>18</v>
      </c>
      <c r="C14" s="16">
        <f>+D14+E14+G14+F14</f>
        <v>73998</v>
      </c>
      <c r="D14" s="7">
        <v>0</v>
      </c>
      <c r="E14" s="7">
        <v>0</v>
      </c>
      <c r="F14" s="7">
        <v>73998</v>
      </c>
      <c r="G14" s="8">
        <v>0</v>
      </c>
    </row>
    <row r="15" spans="1:9" ht="20.25" x14ac:dyDescent="0.25">
      <c r="A15" s="13">
        <f t="shared" si="0"/>
        <v>7.8999999999999968</v>
      </c>
      <c r="B15" s="19" t="s">
        <v>21</v>
      </c>
      <c r="C15" s="16">
        <f>+D15+E15+G15+F15</f>
        <v>29.48099938</v>
      </c>
      <c r="D15" s="7">
        <v>0</v>
      </c>
      <c r="E15" s="7">
        <v>0</v>
      </c>
      <c r="F15" s="7">
        <v>0</v>
      </c>
      <c r="G15" s="8">
        <v>29.48099938</v>
      </c>
    </row>
    <row r="16" spans="1:9" ht="40.5" x14ac:dyDescent="0.25">
      <c r="A16" s="10">
        <f>+A7+0</f>
        <v>7.1</v>
      </c>
      <c r="B16" s="19" t="s">
        <v>22</v>
      </c>
      <c r="C16" s="16">
        <f>+D16+E16+G16+F16</f>
        <v>129.45899998000002</v>
      </c>
      <c r="D16" s="7">
        <v>0</v>
      </c>
      <c r="E16" s="7">
        <v>0</v>
      </c>
      <c r="F16" s="7">
        <v>0</v>
      </c>
      <c r="G16" s="8">
        <v>129.45899998000002</v>
      </c>
    </row>
    <row r="17" spans="1:7" ht="40.5" x14ac:dyDescent="0.25">
      <c r="A17" s="10">
        <f t="shared" ref="A17:A25" si="1">+A16+0.01</f>
        <v>7.1099999999999994</v>
      </c>
      <c r="B17" s="19" t="s">
        <v>23</v>
      </c>
      <c r="C17" s="16">
        <f>+D17+E17+G17+F17</f>
        <v>25.015000000000001</v>
      </c>
      <c r="D17" s="7">
        <v>0</v>
      </c>
      <c r="E17" s="7">
        <v>0</v>
      </c>
      <c r="F17" s="7">
        <v>0</v>
      </c>
      <c r="G17" s="8">
        <v>25.015000000000001</v>
      </c>
    </row>
    <row r="18" spans="1:7" ht="40.5" x14ac:dyDescent="0.25">
      <c r="A18" s="10">
        <f t="shared" si="1"/>
        <v>7.1199999999999992</v>
      </c>
      <c r="B18" s="19" t="s">
        <v>19</v>
      </c>
      <c r="C18" s="16">
        <f>+D18+E18+G18+F18</f>
        <v>118</v>
      </c>
      <c r="D18" s="7">
        <v>0</v>
      </c>
      <c r="E18" s="7">
        <v>0</v>
      </c>
      <c r="F18" s="7">
        <v>118</v>
      </c>
      <c r="G18" s="8">
        <v>0</v>
      </c>
    </row>
    <row r="19" spans="1:7" ht="40.5" x14ac:dyDescent="0.25">
      <c r="A19" s="10">
        <f t="shared" si="1"/>
        <v>7.129999999999999</v>
      </c>
      <c r="B19" s="19" t="s">
        <v>20</v>
      </c>
      <c r="C19" s="16">
        <f>+D19+E19+G19+F19</f>
        <v>6000</v>
      </c>
      <c r="D19" s="7">
        <v>0</v>
      </c>
      <c r="E19" s="7">
        <v>0</v>
      </c>
      <c r="F19" s="7">
        <v>6000</v>
      </c>
      <c r="G19" s="8">
        <v>0</v>
      </c>
    </row>
    <row r="20" spans="1:7" ht="40.5" x14ac:dyDescent="0.25">
      <c r="A20" s="10">
        <f t="shared" si="1"/>
        <v>7.1399999999999988</v>
      </c>
      <c r="B20" s="19" t="s">
        <v>24</v>
      </c>
      <c r="C20" s="16">
        <f>+D20+E20+G20+F20</f>
        <v>25.250523999999999</v>
      </c>
      <c r="D20" s="7">
        <v>0</v>
      </c>
      <c r="E20" s="7">
        <v>0</v>
      </c>
      <c r="F20" s="7">
        <v>0</v>
      </c>
      <c r="G20" s="8">
        <v>25.250523999999999</v>
      </c>
    </row>
    <row r="21" spans="1:7" ht="60.75" x14ac:dyDescent="0.25">
      <c r="A21" s="10">
        <f t="shared" si="1"/>
        <v>7.1499999999999986</v>
      </c>
      <c r="B21" s="19" t="s">
        <v>25</v>
      </c>
      <c r="C21" s="16">
        <f>+D21+E21+G21+F21</f>
        <v>113.304192</v>
      </c>
      <c r="D21" s="7">
        <v>0</v>
      </c>
      <c r="E21" s="7">
        <v>0</v>
      </c>
      <c r="F21" s="7">
        <v>0</v>
      </c>
      <c r="G21" s="8">
        <v>113.304192</v>
      </c>
    </row>
    <row r="22" spans="1:7" ht="60.75" x14ac:dyDescent="0.25">
      <c r="A22" s="10">
        <f t="shared" si="1"/>
        <v>7.1599999999999984</v>
      </c>
      <c r="B22" s="19" t="s">
        <v>26</v>
      </c>
      <c r="C22" s="16">
        <f>+D22+E22+G22+F22</f>
        <v>22.459</v>
      </c>
      <c r="D22" s="7">
        <v>0</v>
      </c>
      <c r="E22" s="7">
        <v>0</v>
      </c>
      <c r="F22" s="7">
        <v>0</v>
      </c>
      <c r="G22" s="8">
        <v>22.459</v>
      </c>
    </row>
    <row r="23" spans="1:7" ht="40.5" x14ac:dyDescent="0.25">
      <c r="A23" s="10">
        <f t="shared" si="1"/>
        <v>7.1699999999999982</v>
      </c>
      <c r="B23" s="19" t="s">
        <v>27</v>
      </c>
      <c r="C23" s="16">
        <f>+D23+E23+G23+F23</f>
        <v>609.99999517999993</v>
      </c>
      <c r="D23" s="7">
        <v>0</v>
      </c>
      <c r="E23" s="7">
        <v>0</v>
      </c>
      <c r="F23" s="7">
        <v>0</v>
      </c>
      <c r="G23" s="8">
        <v>609.99999517999993</v>
      </c>
    </row>
    <row r="24" spans="1:7" ht="40.5" x14ac:dyDescent="0.25">
      <c r="A24" s="10">
        <f t="shared" si="1"/>
        <v>7.1799999999999979</v>
      </c>
      <c r="B24" s="19" t="s">
        <v>28</v>
      </c>
      <c r="C24" s="16">
        <f>+D24+E24+G24+F24</f>
        <v>304.99990000000003</v>
      </c>
      <c r="D24" s="7">
        <v>0</v>
      </c>
      <c r="E24" s="7">
        <v>0</v>
      </c>
      <c r="F24" s="7">
        <v>0</v>
      </c>
      <c r="G24" s="8">
        <v>304.99990000000003</v>
      </c>
    </row>
    <row r="25" spans="1:7" ht="61.5" thickBot="1" x14ac:dyDescent="0.3">
      <c r="A25" s="11">
        <f t="shared" si="1"/>
        <v>7.1899999999999977</v>
      </c>
      <c r="B25" s="20" t="s">
        <v>29</v>
      </c>
      <c r="C25" s="22">
        <f>+D25+E25+G25+F25</f>
        <v>521.68198222000001</v>
      </c>
      <c r="D25" s="23">
        <v>0</v>
      </c>
      <c r="E25" s="23">
        <v>0</v>
      </c>
      <c r="F25" s="23">
        <v>0</v>
      </c>
      <c r="G25" s="24">
        <v>521.68198222000001</v>
      </c>
    </row>
  </sheetData>
  <autoFilter ref="B6:G25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2022-02-28T09:48:48Z</dcterms:modified>
</cp:coreProperties>
</file>