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240" yWindow="105" windowWidth="14805" windowHeight="8010"/>
  </bookViews>
  <sheets>
    <sheet name="35" sheetId="1" r:id="rId1"/>
  </sheets>
  <definedNames>
    <definedName name="_xlnm._FilterDatabase" localSheetId="0" hidden="1">'35'!$B$6:$G$57</definedName>
    <definedName name="_xlnm.Print_Titles" localSheetId="0">'35'!$4:$6</definedName>
    <definedName name="_xlnm.Print_Area" localSheetId="0">'35'!$A$1:$G$57</definedName>
  </definedNames>
  <calcPr calcId="162913"/>
</workbook>
</file>

<file path=xl/calcChain.xml><?xml version="1.0" encoding="utf-8"?>
<calcChain xmlns="http://schemas.openxmlformats.org/spreadsheetml/2006/main">
  <c r="C57" i="1" l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A7" i="1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8" i="1"/>
  <c r="A9" i="1" s="1"/>
  <c r="A10" i="1" s="1"/>
  <c r="A11" i="1" s="1"/>
  <c r="A12" i="1" s="1"/>
  <c r="A13" i="1" s="1"/>
  <c r="A14" i="1" s="1"/>
  <c r="A15" i="1" s="1"/>
  <c r="G6" i="1"/>
  <c r="F6" i="1"/>
  <c r="E6" i="1"/>
  <c r="D6" i="1"/>
  <c r="A37" i="1" l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C6" i="1"/>
</calcChain>
</file>

<file path=xl/sharedStrings.xml><?xml version="1.0" encoding="utf-8"?>
<sst xmlns="http://schemas.openxmlformats.org/spreadsheetml/2006/main" count="62" uniqueCount="57">
  <si>
    <t>2021 yil yanvar-dekabr oylarida viloyat mahalliy budjetdan ajratilgan mablag'larning o'z tasarrufidagi budjet tashkilotlari kesimidagi ijrosi to'g'risida</t>
  </si>
  <si>
    <t>MA'LUMOT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</si>
  <si>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</si>
  <si>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</si>
  <si>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</si>
  <si>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</si>
  <si>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</si>
  <si>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</si>
  <si>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</si>
  <si>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(mln.so'mda)</t>
  </si>
  <si>
    <t>Boshqa tashkilotlar</t>
  </si>
  <si>
    <t>Xarbiy ma’muriy sektorga yuklatilgan chora tadbirlarni amalga oshirish va vazifalarni xal etish xarajatlari</t>
  </si>
  <si>
    <t>YaBIK Namangan sh 1 va 5 kichik tuman turar joy binolarini obodonlashtirish</t>
  </si>
  <si>
    <t xml:space="preserve">Viloyat hokimligi xuzuridagi Maxsus baza </t>
  </si>
  <si>
    <t>Viloyat hokimligining YaBIK DXX binosini ta’mirlash</t>
  </si>
  <si>
    <t>Chortok tumani Mudofaa ishlari bo'limi</t>
  </si>
  <si>
    <t xml:space="preserve">Uychi tumani Mudofaa ishlari bo'limi </t>
  </si>
  <si>
    <t xml:space="preserve">Namangan tumani Mudofaa ishlari bo'limi </t>
  </si>
  <si>
    <t>Kosonsoy tumani Mudofaa ishlari bo'limi</t>
  </si>
  <si>
    <t>Norin tumani Mudofaa ishlari bo'limi</t>
  </si>
  <si>
    <t>Chust tumani Mudofaa ishlari bo'limi</t>
  </si>
  <si>
    <t>Pop tumani Mudofaa ishlari bo'limi</t>
  </si>
  <si>
    <t>Mingbuloq tuman Mudofaa ishlari bo'limi</t>
  </si>
  <si>
    <t>Uchqo'rg'on tumani Mudofaa ishlari bo'limi</t>
  </si>
  <si>
    <t>Yangiqo'rg'on tumani Mudofaa ishlari bo'limi</t>
  </si>
  <si>
    <t>Namangan shahar Mudofaa ishlari bo'limi</t>
  </si>
  <si>
    <t>To'raqo'rg'on tumani Mudofaa ishlari bo'limi</t>
  </si>
  <si>
    <t>Namangan viloyat Mudofaa ishlari boshqarmasi (M va MTTB)</t>
  </si>
  <si>
    <t>Viloyat hokimligining YaBIK Sirdaryo viloyati 132 ta uy qurish</t>
  </si>
  <si>
    <t>YaBIK Chortoq tumani Navruzobod Yong'in xavfsizligi uchun bino qurilishi</t>
  </si>
  <si>
    <t>Viloyat hokimligining YaBIK Namangan sh O'n bir Axmad ziyoratgohi</t>
  </si>
  <si>
    <t>Viloyat Mudofaa ishlar boshqarmasi (AXO)</t>
  </si>
  <si>
    <t>Viloyat ichki ishlar boshqarmasi</t>
  </si>
  <si>
    <t>YaBIK Namangan shahrida joylashgan O'n bir Axmad ziyoratgohini ta'mirlash</t>
  </si>
  <si>
    <t>YaBIK Namangan shaxar avtomobil yo'llari chorraxalarida fiksatsiya inshootlari qurish 2021</t>
  </si>
  <si>
    <t>YaBIK Yangiqo'rg'on tumani Dustlik MFY Paxtachi dam olish maskanini rekonstruksiya kilish obyekti</t>
  </si>
  <si>
    <t>YaBIK 9250 xarbiy kism 4 chegara qo'riqlash bo'linmasi optik tola aloqa tarmog'i tashkil etish 2021 y</t>
  </si>
  <si>
    <t>YaBIK 9250 xarbiy kism 5 chegara kuriklash bo'linmasi uchun optik tola aloqa tarmog'i tashkil etish 2021</t>
  </si>
  <si>
    <t>YaBIK 901 xarbiy kism 2 chegara kuriklash bo'linmasi uchun optik tola aloqa tarmog'i tortish 2021</t>
  </si>
  <si>
    <t>YaBIK 9201 xarbiy kism 4 chegara kuriklash bo'linmasi uchun optik tola aloqa tarmog'i tashkil etish 2021</t>
  </si>
  <si>
    <t>YaBIK 9201 xarbiy kism 7 chegara kuriklash bo'linmasi uchun optik tola aloqa tarmog'i tashkil etish 2021</t>
  </si>
  <si>
    <t>YaBIK 9201 xarbiy kism 7 chegara kuriklashbo'linmasi uchun optik tola aloqa tarmog'i tashkil etish 2 navbat 2021</t>
  </si>
  <si>
    <t>YaBIK 9201 xarbiy kism 8 chegara kuriklash bo'linmasi uchun optik tola aloqa tarmog'i tashkil etish 2021</t>
  </si>
  <si>
    <t>YaBIK 9201 xarbiy kism 9 chegara kuriklash bo'linmasi uchun optik tola aloqa tarmog'i tashkil etish 2021</t>
  </si>
  <si>
    <t>YaBIK 9201 xarbiy kism 10 chegara kuriklash bo'linmasi uchunoptik tola aloqa tarmog'i tashkil etish 2021</t>
  </si>
  <si>
    <t>YaBIK Namangan sh Yuksalish MFY vaqtinchalik saylovchilar bilan uchrashish zali va qabulxona qurish</t>
  </si>
  <si>
    <t>YaBIK Chust tumani hududidagi Davlat chegarasi buylab soyni kesib utish inshooti qurish 2021</t>
  </si>
  <si>
    <t>YaBIK Chortoq tumani hududidagi Davlat chegarasi bo'ylab soyni kesib utish inshooti qurish 2021</t>
  </si>
  <si>
    <t>YaBIK Yangiqo'rg'on tumani hududidagi kuriksoy soyni ustiga ko'prik qurish 2021</t>
  </si>
  <si>
    <t>YaBIK Uchqo'rg'on tumani hududidagi Katta Farg'ona kanali ustiga ko'prik qurish 2021</t>
  </si>
  <si>
    <t>YaBIK Yangiqo'rg'on tumani Dustlik MFY Paxtachi dam olish maskanini rekonstruksiya qilish obyekti 2021 yil</t>
  </si>
  <si>
    <t>YaBIK Namangan shahrida joylashgan O'n bir Axmad ziyoratgohini ta'mirlash 2021 yil</t>
  </si>
  <si>
    <t>YaBIK 2019 yil Obod markaz dasturi obyektlari</t>
  </si>
  <si>
    <t xml:space="preserve">Viloyat ichki ishlar boshqarmasi </t>
  </si>
  <si>
    <t>Xarbiy ma’muriy sektorlarni rivojlantirish</t>
  </si>
  <si>
    <t>Viloyat Mudofaa ishlar boshqarmasi</t>
  </si>
  <si>
    <t>Viloyat ichki ishlar boshqarmasi profilaktika inspektorlari saqlash xarajatlari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</si>
</sst>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6"/>
      <color rgb="FF002060"/>
      <name val="Times New Roman"/>
      <family val="1"/>
      <charset val="204"/>
    </font>
    <font>
      <b/>
      <sz val="18"/>
      <color rgb="FF002060"/>
      <name val="Times New Roman"/>
      <family val="1"/>
      <charset val="204"/>
    </font>
    <font>
      <b/>
      <sz val="20"/>
      <color rgb="FF002060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i/>
      <sz val="14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0" fillId="0" borderId="0" xfId="0" applyNumberFormat="1"/>
    <xf numFmtId="0" fontId="1" fillId="2" borderId="8" xfId="0" applyFont="1" applyFill="1" applyBorder="1" applyAlignment="1">
      <alignment horizontal="left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2" fontId="0" fillId="0" borderId="0" xfId="0" applyNumberFormat="1"/>
    <xf numFmtId="165" fontId="1" fillId="0" borderId="1" xfId="0" applyNumberFormat="1" applyFont="1" applyBorder="1" applyAlignment="1">
      <alignment horizontal="center" vertical="center"/>
    </xf>
    <xf numFmtId="1" fontId="1" fillId="2" borderId="7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2" xfId="0" applyFont="1" applyBorder="1" applyAlignment="1">
      <alignment vertical="center" wrapText="1"/>
    </xf>
    <xf numFmtId="164" fontId="6" fillId="0" borderId="0" xfId="0" applyNumberFormat="1" applyFont="1" applyAlignment="1">
      <alignment horizontal="right"/>
    </xf>
    <xf numFmtId="165" fontId="1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vertical="center" wrapText="1"/>
    </xf>
    <xf numFmtId="3" fontId="1" fillId="0" borderId="11" xfId="0" applyNumberFormat="1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57"/>
  <sheetViews>
    <sheetView tabSelected="1" view="pageBreakPreview" topLeftCell="A53" zoomScale="130" zoomScaleNormal="100" zoomScaleSheetLayoutView="130" workbookViewId="0">
      <selection activeCell="B22" sqref="B22"/>
    </sheetView>
  </sheetViews>
  <sheetFormatPr defaultRowHeight="15" x14ac:dyDescent="0.25"/>
  <cols>
    <col min="1" max="1" width="9.140625" style="7"/>
    <col min="2" max="2" width="84.5703125" style="11" customWidth="1"/>
    <col min="3" max="3" width="18.85546875" customWidth="1"/>
    <col min="4" max="4" width="26.7109375" style="1" customWidth="1"/>
    <col min="5" max="5" width="14.140625" style="1" customWidth="1"/>
    <col min="6" max="6" width="18.140625" style="1" customWidth="1"/>
    <col min="7" max="7" width="39" style="1" customWidth="1"/>
    <col min="9" max="9" width="18" customWidth="1"/>
  </cols>
  <sheetData>
    <row r="1" spans="1:9" ht="59.25" customHeight="1" x14ac:dyDescent="0.25">
      <c r="A1" s="20" t="s">
        <v>0</v>
      </c>
      <c r="B1" s="20"/>
      <c r="C1" s="20"/>
      <c r="D1" s="20"/>
      <c r="E1" s="20"/>
      <c r="F1" s="20"/>
      <c r="G1" s="20"/>
    </row>
    <row r="2" spans="1:9" ht="25.5" x14ac:dyDescent="0.25">
      <c r="A2" s="21" t="s">
        <v>1</v>
      </c>
      <c r="B2" s="21"/>
      <c r="C2" s="21"/>
      <c r="D2" s="21"/>
      <c r="E2" s="21"/>
      <c r="F2" s="21"/>
      <c r="G2" s="21"/>
    </row>
    <row r="3" spans="1:9" ht="20.25" thickBot="1" x14ac:dyDescent="0.4">
      <c r="G3" s="13" t="s">
        <v>9</v>
      </c>
    </row>
    <row r="4" spans="1:9" ht="46.5" customHeight="1" x14ac:dyDescent="0.25">
      <c r="A4" s="22" t="s">
        <v>2</v>
      </c>
      <c r="B4" s="24" t="s">
        <v>3</v>
      </c>
      <c r="C4" s="24" t="s">
        <v>4</v>
      </c>
      <c r="D4" s="24" t="s">
        <v>5</v>
      </c>
      <c r="E4" s="24" t="s">
        <v>6</v>
      </c>
      <c r="F4" s="24" t="s">
        <v>7</v>
      </c>
      <c r="G4" s="26" t="s">
        <v>8</v>
      </c>
    </row>
    <row r="5" spans="1:9" ht="37.5" customHeight="1" thickBot="1" x14ac:dyDescent="0.3">
      <c r="A5" s="23"/>
      <c r="B5" s="25"/>
      <c r="C5" s="25"/>
      <c r="D5" s="25"/>
      <c r="E5" s="25"/>
      <c r="F5" s="25"/>
      <c r="G5" s="27"/>
    </row>
    <row r="6" spans="1:9" ht="28.5" customHeight="1" thickBot="1" x14ac:dyDescent="0.3">
      <c r="A6" s="9">
        <v>35</v>
      </c>
      <c r="B6" s="2" t="s">
        <v>10</v>
      </c>
      <c r="C6" s="3">
        <f>+D6+E6+F6+G6</f>
        <v>67939.786220089998</v>
      </c>
      <c r="D6" s="3">
        <f>+SUM(D7:D661)</f>
        <v>3860.1263223099995</v>
      </c>
      <c r="E6" s="3">
        <f>+SUM(E7:E661)</f>
        <v>863.06804351999995</v>
      </c>
      <c r="F6" s="3">
        <f>+SUM(F7:F661)</f>
        <v>38595.069223540006</v>
      </c>
      <c r="G6" s="4">
        <f>+SUM(G7:G661)</f>
        <v>24621.522630719999</v>
      </c>
    </row>
    <row r="7" spans="1:9" ht="20.25" x14ac:dyDescent="0.25">
      <c r="A7" s="8">
        <f>+A6+0.1</f>
        <v>35.1</v>
      </c>
      <c r="B7" s="12" t="s">
        <v>13</v>
      </c>
      <c r="C7" s="10">
        <f>+D7+E7+F7+G7</f>
        <v>1361.4031525799999</v>
      </c>
      <c r="D7" s="5">
        <v>902.08626065999999</v>
      </c>
      <c r="E7" s="5">
        <v>221.68767541999998</v>
      </c>
      <c r="F7" s="5">
        <v>237.62921650000001</v>
      </c>
      <c r="G7" s="6">
        <v>0</v>
      </c>
      <c r="I7" s="1">
        <v>1000000</v>
      </c>
    </row>
    <row r="8" spans="1:9" ht="20.25" x14ac:dyDescent="0.25">
      <c r="A8" s="14">
        <f>+A7+0.1</f>
        <v>35.200000000000003</v>
      </c>
      <c r="B8" s="15" t="s">
        <v>15</v>
      </c>
      <c r="C8" s="16">
        <f t="shared" ref="C8:C57" si="0">+D8+E8+F8+G8</f>
        <v>156.53743300000002</v>
      </c>
      <c r="D8" s="17">
        <v>48.844119999999997</v>
      </c>
      <c r="E8" s="17">
        <v>11.343909</v>
      </c>
      <c r="F8" s="17">
        <v>96.349404000000007</v>
      </c>
      <c r="G8" s="18">
        <v>0</v>
      </c>
    </row>
    <row r="9" spans="1:9" ht="20.25" x14ac:dyDescent="0.25">
      <c r="A9" s="14">
        <f>+A8+0.1</f>
        <v>35.300000000000004</v>
      </c>
      <c r="B9" s="15" t="s">
        <v>22</v>
      </c>
      <c r="C9" s="16">
        <f t="shared" si="0"/>
        <v>143.449072</v>
      </c>
      <c r="D9" s="17">
        <v>46.684291000000002</v>
      </c>
      <c r="E9" s="17">
        <v>11.29036</v>
      </c>
      <c r="F9" s="17">
        <v>85.474421000000007</v>
      </c>
      <c r="G9" s="18">
        <v>0</v>
      </c>
    </row>
    <row r="10" spans="1:9" ht="20.25" x14ac:dyDescent="0.25">
      <c r="A10" s="14">
        <f t="shared" ref="A10:A15" si="1">+A9+0.1</f>
        <v>35.400000000000006</v>
      </c>
      <c r="B10" s="15" t="s">
        <v>16</v>
      </c>
      <c r="C10" s="16">
        <f t="shared" si="0"/>
        <v>127.33549783000001</v>
      </c>
      <c r="D10" s="17">
        <v>51.894379000000001</v>
      </c>
      <c r="E10" s="17">
        <v>12.439596999999999</v>
      </c>
      <c r="F10" s="17">
        <v>63.001521830000002</v>
      </c>
      <c r="G10" s="18">
        <v>0</v>
      </c>
    </row>
    <row r="11" spans="1:9" ht="20.25" x14ac:dyDescent="0.25">
      <c r="A11" s="14">
        <f t="shared" si="1"/>
        <v>35.500000000000007</v>
      </c>
      <c r="B11" s="15" t="s">
        <v>17</v>
      </c>
      <c r="C11" s="16">
        <f t="shared" si="0"/>
        <v>123.731318</v>
      </c>
      <c r="D11" s="17">
        <v>50.732078000000001</v>
      </c>
      <c r="E11" s="17">
        <v>12.714022</v>
      </c>
      <c r="F11" s="17">
        <v>60.285218</v>
      </c>
      <c r="G11" s="18">
        <v>0</v>
      </c>
    </row>
    <row r="12" spans="1:9" ht="20.25" x14ac:dyDescent="0.25">
      <c r="A12" s="14">
        <f t="shared" si="1"/>
        <v>35.600000000000009</v>
      </c>
      <c r="B12" s="15" t="s">
        <v>18</v>
      </c>
      <c r="C12" s="16">
        <f t="shared" si="0"/>
        <v>135.48812699999999</v>
      </c>
      <c r="D12" s="17">
        <v>46.381349999999998</v>
      </c>
      <c r="E12" s="17">
        <v>11.165839</v>
      </c>
      <c r="F12" s="17">
        <v>77.940938000000003</v>
      </c>
      <c r="G12" s="18">
        <v>0</v>
      </c>
    </row>
    <row r="13" spans="1:9" ht="20.25" x14ac:dyDescent="0.25">
      <c r="A13" s="14">
        <f t="shared" si="1"/>
        <v>35.70000000000001</v>
      </c>
      <c r="B13" s="15" t="s">
        <v>23</v>
      </c>
      <c r="C13" s="16">
        <f t="shared" si="0"/>
        <v>124.0256565</v>
      </c>
      <c r="D13" s="17">
        <v>50.083328999999999</v>
      </c>
      <c r="E13" s="17">
        <v>10.895065000000001</v>
      </c>
      <c r="F13" s="17">
        <v>63.047262500000002</v>
      </c>
      <c r="G13" s="18">
        <v>0</v>
      </c>
    </row>
    <row r="14" spans="1:9" ht="20.25" x14ac:dyDescent="0.25">
      <c r="A14" s="14">
        <f t="shared" si="1"/>
        <v>35.800000000000011</v>
      </c>
      <c r="B14" s="15" t="s">
        <v>19</v>
      </c>
      <c r="C14" s="16">
        <f t="shared" si="0"/>
        <v>125.689289</v>
      </c>
      <c r="D14" s="17">
        <v>54.597057</v>
      </c>
      <c r="E14" s="17">
        <v>13.280938000000001</v>
      </c>
      <c r="F14" s="17">
        <v>57.811293999999997</v>
      </c>
      <c r="G14" s="18">
        <v>0</v>
      </c>
    </row>
    <row r="15" spans="1:9" ht="20.25" x14ac:dyDescent="0.25">
      <c r="A15" s="14">
        <f t="shared" si="1"/>
        <v>35.900000000000013</v>
      </c>
      <c r="B15" s="15" t="s">
        <v>20</v>
      </c>
      <c r="C15" s="16">
        <f t="shared" si="0"/>
        <v>123.34</v>
      </c>
      <c r="D15" s="17">
        <v>53.412636399999997</v>
      </c>
      <c r="E15" s="17">
        <v>13.353162599999999</v>
      </c>
      <c r="F15" s="17">
        <v>56.574201000000002</v>
      </c>
      <c r="G15" s="18">
        <v>0</v>
      </c>
    </row>
    <row r="16" spans="1:9" ht="20.25" x14ac:dyDescent="0.25">
      <c r="A16" s="19">
        <f>+A7+0</f>
        <v>35.1</v>
      </c>
      <c r="B16" s="15" t="s">
        <v>21</v>
      </c>
      <c r="C16" s="16">
        <f t="shared" si="0"/>
        <v>113.394598</v>
      </c>
      <c r="D16" s="17">
        <v>52.671117000000002</v>
      </c>
      <c r="E16" s="17">
        <v>12.753766000000001</v>
      </c>
      <c r="F16" s="17">
        <v>47.969715000000001</v>
      </c>
      <c r="G16" s="18">
        <v>0</v>
      </c>
    </row>
    <row r="17" spans="1:7" ht="20.25" x14ac:dyDescent="0.25">
      <c r="A17" s="19">
        <f t="shared" ref="A17:A57" si="2">+A16+0.01</f>
        <v>35.11</v>
      </c>
      <c r="B17" s="15" t="s">
        <v>25</v>
      </c>
      <c r="C17" s="16">
        <f t="shared" si="0"/>
        <v>117.63845175</v>
      </c>
      <c r="D17" s="17">
        <v>51.061922000000003</v>
      </c>
      <c r="E17" s="17">
        <v>9.028518</v>
      </c>
      <c r="F17" s="17">
        <v>57.548011750000001</v>
      </c>
      <c r="G17" s="18">
        <v>0</v>
      </c>
    </row>
    <row r="18" spans="1:7" ht="20.25" x14ac:dyDescent="0.25">
      <c r="A18" s="19">
        <f t="shared" si="2"/>
        <v>35.119999999999997</v>
      </c>
      <c r="B18" s="15" t="s">
        <v>26</v>
      </c>
      <c r="C18" s="16">
        <f t="shared" si="0"/>
        <v>124.48022499999999</v>
      </c>
      <c r="D18" s="17">
        <v>42.187950999999998</v>
      </c>
      <c r="E18" s="17">
        <v>10.57999</v>
      </c>
      <c r="F18" s="17">
        <v>71.712283999999997</v>
      </c>
      <c r="G18" s="18">
        <v>0</v>
      </c>
    </row>
    <row r="19" spans="1:7" ht="20.25" x14ac:dyDescent="0.25">
      <c r="A19" s="19">
        <f t="shared" si="2"/>
        <v>35.129999999999995</v>
      </c>
      <c r="B19" s="15" t="s">
        <v>24</v>
      </c>
      <c r="C19" s="16">
        <f t="shared" si="0"/>
        <v>156.59842424999999</v>
      </c>
      <c r="D19" s="17">
        <v>44.957832000000003</v>
      </c>
      <c r="E19" s="17">
        <v>11.186749000000001</v>
      </c>
      <c r="F19" s="17">
        <v>100.45384325000001</v>
      </c>
      <c r="G19" s="18">
        <v>0</v>
      </c>
    </row>
    <row r="20" spans="1:7" ht="20.25" x14ac:dyDescent="0.25">
      <c r="A20" s="19">
        <f t="shared" si="2"/>
        <v>35.139999999999993</v>
      </c>
      <c r="B20" s="15" t="s">
        <v>27</v>
      </c>
      <c r="C20" s="16">
        <f t="shared" si="0"/>
        <v>650.02475727000001</v>
      </c>
      <c r="D20" s="17">
        <v>67.192869000000002</v>
      </c>
      <c r="E20" s="17">
        <v>16.798217999999999</v>
      </c>
      <c r="F20" s="17">
        <v>566.03367027000002</v>
      </c>
      <c r="G20" s="18">
        <v>0</v>
      </c>
    </row>
    <row r="21" spans="1:7" ht="40.5" x14ac:dyDescent="0.25">
      <c r="A21" s="19">
        <f t="shared" si="2"/>
        <v>35.149999999999991</v>
      </c>
      <c r="B21" s="15" t="s">
        <v>11</v>
      </c>
      <c r="C21" s="16">
        <f t="shared" si="0"/>
        <v>7087</v>
      </c>
      <c r="D21" s="17">
        <v>0</v>
      </c>
      <c r="E21" s="17">
        <v>0</v>
      </c>
      <c r="F21" s="17">
        <v>7087</v>
      </c>
      <c r="G21" s="18">
        <v>0</v>
      </c>
    </row>
    <row r="22" spans="1:7" ht="20.25" x14ac:dyDescent="0.25">
      <c r="A22" s="19">
        <f t="shared" si="2"/>
        <v>35.159999999999989</v>
      </c>
      <c r="B22" s="15" t="s">
        <v>14</v>
      </c>
      <c r="C22" s="16">
        <f t="shared" si="0"/>
        <v>835</v>
      </c>
      <c r="D22" s="17">
        <v>0</v>
      </c>
      <c r="E22" s="17">
        <v>0</v>
      </c>
      <c r="F22" s="17">
        <v>0</v>
      </c>
      <c r="G22" s="18">
        <v>835</v>
      </c>
    </row>
    <row r="23" spans="1:7" ht="20.25" x14ac:dyDescent="0.25">
      <c r="A23" s="19">
        <f t="shared" si="2"/>
        <v>35.169999999999987</v>
      </c>
      <c r="B23" s="15" t="s">
        <v>28</v>
      </c>
      <c r="C23" s="16">
        <f t="shared" si="0"/>
        <v>5000</v>
      </c>
      <c r="D23" s="17">
        <v>0</v>
      </c>
      <c r="E23" s="17">
        <v>0</v>
      </c>
      <c r="F23" s="17">
        <v>0</v>
      </c>
      <c r="G23" s="18">
        <v>5000</v>
      </c>
    </row>
    <row r="24" spans="1:7" ht="40.5" x14ac:dyDescent="0.25">
      <c r="A24" s="19">
        <f t="shared" si="2"/>
        <v>35.179999999999986</v>
      </c>
      <c r="B24" s="15" t="s">
        <v>56</v>
      </c>
      <c r="C24" s="16">
        <f t="shared" si="0"/>
        <v>741.21216200000003</v>
      </c>
      <c r="D24" s="17">
        <v>610.08900000000006</v>
      </c>
      <c r="E24" s="17">
        <v>131.12316200000001</v>
      </c>
      <c r="F24" s="17">
        <v>0</v>
      </c>
      <c r="G24" s="18">
        <v>0</v>
      </c>
    </row>
    <row r="25" spans="1:7" ht="40.5" x14ac:dyDescent="0.25">
      <c r="A25" s="19">
        <f t="shared" si="2"/>
        <v>35.189999999999984</v>
      </c>
      <c r="B25" s="15" t="s">
        <v>29</v>
      </c>
      <c r="C25" s="16">
        <f t="shared" si="0"/>
        <v>362.13299999999998</v>
      </c>
      <c r="D25" s="17">
        <v>0</v>
      </c>
      <c r="E25" s="17">
        <v>0</v>
      </c>
      <c r="F25" s="17">
        <v>0</v>
      </c>
      <c r="G25" s="18">
        <v>362.13299999999998</v>
      </c>
    </row>
    <row r="26" spans="1:7" ht="40.5" x14ac:dyDescent="0.25">
      <c r="A26" s="19">
        <f t="shared" si="2"/>
        <v>35.199999999999982</v>
      </c>
      <c r="B26" s="15" t="s">
        <v>30</v>
      </c>
      <c r="C26" s="16">
        <f t="shared" si="0"/>
        <v>1499.24521802</v>
      </c>
      <c r="D26" s="17">
        <v>0</v>
      </c>
      <c r="E26" s="17">
        <v>0</v>
      </c>
      <c r="F26" s="17">
        <v>0</v>
      </c>
      <c r="G26" s="18">
        <v>1499.24521802</v>
      </c>
    </row>
    <row r="27" spans="1:7" ht="20.25" x14ac:dyDescent="0.25">
      <c r="A27" s="19">
        <f t="shared" si="2"/>
        <v>35.20999999999998</v>
      </c>
      <c r="B27" s="15" t="s">
        <v>31</v>
      </c>
      <c r="C27" s="16">
        <f t="shared" si="0"/>
        <v>351.08901744000002</v>
      </c>
      <c r="D27" s="17">
        <v>0</v>
      </c>
      <c r="E27" s="17">
        <v>0</v>
      </c>
      <c r="F27" s="17">
        <v>351.08901744000002</v>
      </c>
      <c r="G27" s="18">
        <v>0</v>
      </c>
    </row>
    <row r="28" spans="1:7" ht="20.25" x14ac:dyDescent="0.25">
      <c r="A28" s="19">
        <f t="shared" si="2"/>
        <v>35.219999999999978</v>
      </c>
      <c r="B28" s="15" t="s">
        <v>55</v>
      </c>
      <c r="C28" s="16">
        <f t="shared" si="0"/>
        <v>145.94920500000001</v>
      </c>
      <c r="D28" s="17">
        <v>0</v>
      </c>
      <c r="E28" s="17">
        <v>0</v>
      </c>
      <c r="F28" s="17">
        <v>145.94920500000001</v>
      </c>
      <c r="G28" s="18">
        <v>0</v>
      </c>
    </row>
    <row r="29" spans="1:7" ht="20.25" x14ac:dyDescent="0.25">
      <c r="A29" s="19">
        <f t="shared" si="2"/>
        <v>35.229999999999976</v>
      </c>
      <c r="B29" s="15" t="s">
        <v>32</v>
      </c>
      <c r="C29" s="16">
        <f t="shared" si="0"/>
        <v>110</v>
      </c>
      <c r="D29" s="17">
        <v>0</v>
      </c>
      <c r="E29" s="17">
        <v>0</v>
      </c>
      <c r="F29" s="17">
        <v>110</v>
      </c>
      <c r="G29" s="18">
        <v>0</v>
      </c>
    </row>
    <row r="30" spans="1:7" ht="40.5" x14ac:dyDescent="0.25">
      <c r="A30" s="19">
        <f t="shared" si="2"/>
        <v>35.239999999999974</v>
      </c>
      <c r="B30" s="15" t="s">
        <v>11</v>
      </c>
      <c r="C30" s="16">
        <f t="shared" si="0"/>
        <v>14250</v>
      </c>
      <c r="D30" s="17">
        <v>0</v>
      </c>
      <c r="E30" s="17">
        <v>0</v>
      </c>
      <c r="F30" s="17">
        <v>14250</v>
      </c>
      <c r="G30" s="18">
        <v>0</v>
      </c>
    </row>
    <row r="31" spans="1:7" ht="20.25" x14ac:dyDescent="0.25">
      <c r="A31" s="19">
        <f t="shared" si="2"/>
        <v>35.249999999999972</v>
      </c>
      <c r="B31" s="15" t="s">
        <v>32</v>
      </c>
      <c r="C31" s="16">
        <f t="shared" si="0"/>
        <v>1725.5947027499999</v>
      </c>
      <c r="D31" s="17">
        <v>1435.18413025</v>
      </c>
      <c r="E31" s="17">
        <v>290.4105725</v>
      </c>
      <c r="F31" s="17">
        <v>0</v>
      </c>
      <c r="G31" s="18">
        <v>0</v>
      </c>
    </row>
    <row r="32" spans="1:7" ht="40.5" x14ac:dyDescent="0.25">
      <c r="A32" s="19">
        <f t="shared" si="2"/>
        <v>35.25999999999997</v>
      </c>
      <c r="B32" s="15" t="s">
        <v>33</v>
      </c>
      <c r="C32" s="16">
        <f t="shared" si="0"/>
        <v>4999.9925979999998</v>
      </c>
      <c r="D32" s="17">
        <v>0</v>
      </c>
      <c r="E32" s="17">
        <v>0</v>
      </c>
      <c r="F32" s="17">
        <v>0</v>
      </c>
      <c r="G32" s="18">
        <v>4999.9925979999998</v>
      </c>
    </row>
    <row r="33" spans="1:7" ht="40.5" x14ac:dyDescent="0.25">
      <c r="A33" s="19">
        <f t="shared" si="2"/>
        <v>35.269999999999968</v>
      </c>
      <c r="B33" s="15" t="s">
        <v>35</v>
      </c>
      <c r="C33" s="16">
        <f t="shared" si="0"/>
        <v>1000</v>
      </c>
      <c r="D33" s="17">
        <v>0</v>
      </c>
      <c r="E33" s="17">
        <v>0</v>
      </c>
      <c r="F33" s="17">
        <v>0</v>
      </c>
      <c r="G33" s="18">
        <v>1000</v>
      </c>
    </row>
    <row r="34" spans="1:7" ht="40.5" x14ac:dyDescent="0.25">
      <c r="A34" s="19">
        <f t="shared" si="2"/>
        <v>35.279999999999966</v>
      </c>
      <c r="B34" s="15" t="s">
        <v>34</v>
      </c>
      <c r="C34" s="16">
        <f t="shared" si="0"/>
        <v>500</v>
      </c>
      <c r="D34" s="17">
        <v>0</v>
      </c>
      <c r="E34" s="17">
        <v>0</v>
      </c>
      <c r="F34" s="17">
        <v>0</v>
      </c>
      <c r="G34" s="18">
        <v>500</v>
      </c>
    </row>
    <row r="35" spans="1:7" ht="20.25" x14ac:dyDescent="0.25">
      <c r="A35" s="19">
        <f t="shared" si="2"/>
        <v>35.289999999999964</v>
      </c>
      <c r="B35" s="15" t="s">
        <v>32</v>
      </c>
      <c r="C35" s="16">
        <f t="shared" si="0"/>
        <v>154.38249999999999</v>
      </c>
      <c r="D35" s="17">
        <v>123.506</v>
      </c>
      <c r="E35" s="17">
        <v>30.8765</v>
      </c>
      <c r="F35" s="17">
        <v>0</v>
      </c>
      <c r="G35" s="18">
        <v>0</v>
      </c>
    </row>
    <row r="36" spans="1:7" ht="20.25" x14ac:dyDescent="0.25">
      <c r="A36" s="19">
        <f t="shared" si="2"/>
        <v>35.299999999999962</v>
      </c>
      <c r="B36" s="15" t="s">
        <v>32</v>
      </c>
      <c r="C36" s="16">
        <f t="shared" si="0"/>
        <v>374.2</v>
      </c>
      <c r="D36" s="17">
        <v>0</v>
      </c>
      <c r="E36" s="17">
        <v>0</v>
      </c>
      <c r="F36" s="17">
        <v>374.2</v>
      </c>
      <c r="G36" s="18">
        <v>0</v>
      </c>
    </row>
    <row r="37" spans="1:7" ht="40.5" x14ac:dyDescent="0.25">
      <c r="A37" s="19">
        <f t="shared" si="2"/>
        <v>35.30999999999996</v>
      </c>
      <c r="B37" s="15" t="s">
        <v>11</v>
      </c>
      <c r="C37" s="16">
        <f t="shared" si="0"/>
        <v>13685</v>
      </c>
      <c r="D37" s="17">
        <v>0</v>
      </c>
      <c r="E37" s="17">
        <v>0</v>
      </c>
      <c r="F37" s="17">
        <v>13685</v>
      </c>
      <c r="G37" s="18">
        <v>0</v>
      </c>
    </row>
    <row r="38" spans="1:7" ht="40.5" x14ac:dyDescent="0.25">
      <c r="A38" s="19">
        <f t="shared" si="2"/>
        <v>35.319999999999958</v>
      </c>
      <c r="B38" s="15" t="s">
        <v>50</v>
      </c>
      <c r="C38" s="16">
        <f t="shared" si="0"/>
        <v>2000</v>
      </c>
      <c r="D38" s="17">
        <v>0</v>
      </c>
      <c r="E38" s="17">
        <v>0</v>
      </c>
      <c r="F38" s="17">
        <v>0</v>
      </c>
      <c r="G38" s="18">
        <v>2000</v>
      </c>
    </row>
    <row r="39" spans="1:7" ht="40.5" x14ac:dyDescent="0.25">
      <c r="A39" s="19">
        <f t="shared" si="2"/>
        <v>35.329999999999956</v>
      </c>
      <c r="B39" s="15" t="s">
        <v>51</v>
      </c>
      <c r="C39" s="16">
        <f t="shared" si="0"/>
        <v>3000</v>
      </c>
      <c r="D39" s="17">
        <v>0</v>
      </c>
      <c r="E39" s="17">
        <v>0</v>
      </c>
      <c r="F39" s="17">
        <v>0</v>
      </c>
      <c r="G39" s="18">
        <v>3000</v>
      </c>
    </row>
    <row r="40" spans="1:7" ht="20.25" x14ac:dyDescent="0.25">
      <c r="A40" s="19">
        <f t="shared" si="2"/>
        <v>35.339999999999954</v>
      </c>
      <c r="B40" s="15" t="s">
        <v>52</v>
      </c>
      <c r="C40" s="16">
        <f t="shared" si="0"/>
        <v>1005.885</v>
      </c>
      <c r="D40" s="17">
        <v>0</v>
      </c>
      <c r="E40" s="17">
        <v>0</v>
      </c>
      <c r="F40" s="17">
        <v>0</v>
      </c>
      <c r="G40" s="18">
        <v>1005.885</v>
      </c>
    </row>
    <row r="41" spans="1:7" ht="20.25" x14ac:dyDescent="0.25">
      <c r="A41" s="19">
        <f t="shared" si="2"/>
        <v>35.349999999999952</v>
      </c>
      <c r="B41" s="15" t="s">
        <v>53</v>
      </c>
      <c r="C41" s="16">
        <f t="shared" si="0"/>
        <v>160.69999999999999</v>
      </c>
      <c r="D41" s="17">
        <v>128.56</v>
      </c>
      <c r="E41" s="17">
        <v>32.14</v>
      </c>
      <c r="F41" s="17">
        <v>0</v>
      </c>
      <c r="G41" s="18">
        <v>0</v>
      </c>
    </row>
    <row r="42" spans="1:7" ht="40.5" x14ac:dyDescent="0.25">
      <c r="A42" s="19">
        <f t="shared" si="2"/>
        <v>35.35999999999995</v>
      </c>
      <c r="B42" s="15" t="s">
        <v>45</v>
      </c>
      <c r="C42" s="16">
        <f t="shared" si="0"/>
        <v>676.00817970000003</v>
      </c>
      <c r="D42" s="17">
        <v>0</v>
      </c>
      <c r="E42" s="17">
        <v>0</v>
      </c>
      <c r="F42" s="17">
        <v>0</v>
      </c>
      <c r="G42" s="18">
        <v>676.00817970000003</v>
      </c>
    </row>
    <row r="43" spans="1:7" ht="40.5" x14ac:dyDescent="0.25">
      <c r="A43" s="19">
        <f t="shared" si="2"/>
        <v>35.369999999999948</v>
      </c>
      <c r="B43" s="15" t="s">
        <v>36</v>
      </c>
      <c r="C43" s="16">
        <f t="shared" si="0"/>
        <v>196.93057099999999</v>
      </c>
      <c r="D43" s="17">
        <v>0</v>
      </c>
      <c r="E43" s="17">
        <v>0</v>
      </c>
      <c r="F43" s="17">
        <v>0</v>
      </c>
      <c r="G43" s="18">
        <v>196.93057099999999</v>
      </c>
    </row>
    <row r="44" spans="1:7" ht="40.5" x14ac:dyDescent="0.25">
      <c r="A44" s="19">
        <f t="shared" si="2"/>
        <v>35.379999999999946</v>
      </c>
      <c r="B44" s="15" t="s">
        <v>37</v>
      </c>
      <c r="C44" s="16">
        <f t="shared" si="0"/>
        <v>153.97117299999999</v>
      </c>
      <c r="D44" s="17">
        <v>0</v>
      </c>
      <c r="E44" s="17">
        <v>0</v>
      </c>
      <c r="F44" s="17">
        <v>0</v>
      </c>
      <c r="G44" s="18">
        <v>153.97117299999999</v>
      </c>
    </row>
    <row r="45" spans="1:7" ht="40.5" x14ac:dyDescent="0.25">
      <c r="A45" s="19">
        <f t="shared" si="2"/>
        <v>35.389999999999944</v>
      </c>
      <c r="B45" s="15" t="s">
        <v>38</v>
      </c>
      <c r="C45" s="16">
        <f t="shared" si="0"/>
        <v>165.49199999999999</v>
      </c>
      <c r="D45" s="17">
        <v>0</v>
      </c>
      <c r="E45" s="17">
        <v>0</v>
      </c>
      <c r="F45" s="17">
        <v>0</v>
      </c>
      <c r="G45" s="18">
        <v>165.49199999999999</v>
      </c>
    </row>
    <row r="46" spans="1:7" ht="40.5" x14ac:dyDescent="0.25">
      <c r="A46" s="19">
        <f t="shared" si="2"/>
        <v>35.399999999999942</v>
      </c>
      <c r="B46" s="15" t="s">
        <v>39</v>
      </c>
      <c r="C46" s="16">
        <f t="shared" si="0"/>
        <v>126.626043</v>
      </c>
      <c r="D46" s="17">
        <v>0</v>
      </c>
      <c r="E46" s="17">
        <v>0</v>
      </c>
      <c r="F46" s="17">
        <v>0</v>
      </c>
      <c r="G46" s="18">
        <v>126.626043</v>
      </c>
    </row>
    <row r="47" spans="1:7" ht="40.5" x14ac:dyDescent="0.25">
      <c r="A47" s="19">
        <f t="shared" si="2"/>
        <v>35.40999999999994</v>
      </c>
      <c r="B47" s="15" t="s">
        <v>40</v>
      </c>
      <c r="C47" s="16">
        <f t="shared" si="0"/>
        <v>113.370346</v>
      </c>
      <c r="D47" s="17">
        <v>0</v>
      </c>
      <c r="E47" s="17">
        <v>0</v>
      </c>
      <c r="F47" s="17">
        <v>0</v>
      </c>
      <c r="G47" s="18">
        <v>113.370346</v>
      </c>
    </row>
    <row r="48" spans="1:7" ht="40.5" x14ac:dyDescent="0.25">
      <c r="A48" s="19">
        <f t="shared" si="2"/>
        <v>35.419999999999938</v>
      </c>
      <c r="B48" s="15" t="s">
        <v>41</v>
      </c>
      <c r="C48" s="16">
        <f t="shared" si="0"/>
        <v>107.970703</v>
      </c>
      <c r="D48" s="17">
        <v>0</v>
      </c>
      <c r="E48" s="17">
        <v>0</v>
      </c>
      <c r="F48" s="17">
        <v>0</v>
      </c>
      <c r="G48" s="18">
        <v>107.970703</v>
      </c>
    </row>
    <row r="49" spans="1:7" ht="40.5" x14ac:dyDescent="0.25">
      <c r="A49" s="19">
        <f t="shared" si="2"/>
        <v>35.429999999999936</v>
      </c>
      <c r="B49" s="15" t="s">
        <v>42</v>
      </c>
      <c r="C49" s="16">
        <f t="shared" si="0"/>
        <v>103.107</v>
      </c>
      <c r="D49" s="17">
        <v>0</v>
      </c>
      <c r="E49" s="17">
        <v>0</v>
      </c>
      <c r="F49" s="17">
        <v>0</v>
      </c>
      <c r="G49" s="18">
        <v>103.107</v>
      </c>
    </row>
    <row r="50" spans="1:7" ht="40.5" x14ac:dyDescent="0.25">
      <c r="A50" s="19">
        <f t="shared" si="2"/>
        <v>35.439999999999934</v>
      </c>
      <c r="B50" s="15" t="s">
        <v>43</v>
      </c>
      <c r="C50" s="16">
        <f t="shared" si="0"/>
        <v>165.15035399999999</v>
      </c>
      <c r="D50" s="17">
        <v>0</v>
      </c>
      <c r="E50" s="17">
        <v>0</v>
      </c>
      <c r="F50" s="17">
        <v>0</v>
      </c>
      <c r="G50" s="18">
        <v>165.15035399999999</v>
      </c>
    </row>
    <row r="51" spans="1:7" ht="40.5" x14ac:dyDescent="0.25">
      <c r="A51" s="19">
        <f t="shared" si="2"/>
        <v>35.449999999999932</v>
      </c>
      <c r="B51" s="15" t="s">
        <v>44</v>
      </c>
      <c r="C51" s="16">
        <f t="shared" si="0"/>
        <v>644.56055000000003</v>
      </c>
      <c r="D51" s="17">
        <v>0</v>
      </c>
      <c r="E51" s="17">
        <v>0</v>
      </c>
      <c r="F51" s="17">
        <v>0</v>
      </c>
      <c r="G51" s="18">
        <v>644.56055000000003</v>
      </c>
    </row>
    <row r="52" spans="1:7" ht="40.5" x14ac:dyDescent="0.25">
      <c r="A52" s="19">
        <f t="shared" si="2"/>
        <v>35.45999999999993</v>
      </c>
      <c r="B52" s="15" t="s">
        <v>46</v>
      </c>
      <c r="C52" s="16">
        <f t="shared" si="0"/>
        <v>625.97911199999999</v>
      </c>
      <c r="D52" s="17">
        <v>0</v>
      </c>
      <c r="E52" s="17">
        <v>0</v>
      </c>
      <c r="F52" s="17">
        <v>0</v>
      </c>
      <c r="G52" s="18">
        <v>625.97911199999999</v>
      </c>
    </row>
    <row r="53" spans="1:7" ht="40.5" x14ac:dyDescent="0.25">
      <c r="A53" s="19">
        <f t="shared" si="2"/>
        <v>35.469999999999928</v>
      </c>
      <c r="B53" s="15" t="s">
        <v>47</v>
      </c>
      <c r="C53" s="16">
        <f t="shared" si="0"/>
        <v>323.63030900000001</v>
      </c>
      <c r="D53" s="17">
        <v>0</v>
      </c>
      <c r="E53" s="17">
        <v>0</v>
      </c>
      <c r="F53" s="17">
        <v>0</v>
      </c>
      <c r="G53" s="18">
        <v>323.63030900000001</v>
      </c>
    </row>
    <row r="54" spans="1:7" ht="40.5" x14ac:dyDescent="0.25">
      <c r="A54" s="19">
        <f t="shared" si="2"/>
        <v>35.479999999999926</v>
      </c>
      <c r="B54" s="15" t="s">
        <v>48</v>
      </c>
      <c r="C54" s="16">
        <f t="shared" si="0"/>
        <v>487.94647400000002</v>
      </c>
      <c r="D54" s="17">
        <v>0</v>
      </c>
      <c r="E54" s="17">
        <v>0</v>
      </c>
      <c r="F54" s="17">
        <v>0</v>
      </c>
      <c r="G54" s="18">
        <v>487.94647400000002</v>
      </c>
    </row>
    <row r="55" spans="1:7" ht="40.5" x14ac:dyDescent="0.25">
      <c r="A55" s="19">
        <f t="shared" si="2"/>
        <v>35.489999999999924</v>
      </c>
      <c r="B55" s="15" t="s">
        <v>49</v>
      </c>
      <c r="C55" s="16">
        <f t="shared" si="0"/>
        <v>463.92700000000002</v>
      </c>
      <c r="D55" s="17">
        <v>0</v>
      </c>
      <c r="E55" s="17">
        <v>0</v>
      </c>
      <c r="F55" s="17">
        <v>0</v>
      </c>
      <c r="G55" s="18">
        <v>463.92700000000002</v>
      </c>
    </row>
    <row r="56" spans="1:7" ht="40.5" x14ac:dyDescent="0.25">
      <c r="A56" s="19">
        <f t="shared" si="2"/>
        <v>35.499999999999922</v>
      </c>
      <c r="B56" s="15" t="s">
        <v>12</v>
      </c>
      <c r="C56" s="16">
        <f t="shared" si="0"/>
        <v>64.596999999999994</v>
      </c>
      <c r="D56" s="17">
        <v>0</v>
      </c>
      <c r="E56" s="17">
        <v>0</v>
      </c>
      <c r="F56" s="17">
        <v>0</v>
      </c>
      <c r="G56" s="18">
        <v>64.596999999999994</v>
      </c>
    </row>
    <row r="57" spans="1:7" ht="20.25" x14ac:dyDescent="0.25">
      <c r="A57" s="19">
        <f t="shared" si="2"/>
        <v>35.50999999999992</v>
      </c>
      <c r="B57" s="15" t="s">
        <v>54</v>
      </c>
      <c r="C57" s="16">
        <f t="shared" si="0"/>
        <v>950</v>
      </c>
      <c r="D57" s="17">
        <v>0</v>
      </c>
      <c r="E57" s="17">
        <v>0</v>
      </c>
      <c r="F57" s="17">
        <v>950</v>
      </c>
      <c r="G57" s="18">
        <v>0</v>
      </c>
    </row>
  </sheetData>
  <autoFilter ref="B6:G57"/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6" fitToHeight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35</vt:lpstr>
      <vt:lpstr>'35'!Заголовки_для_печати</vt:lpstr>
      <vt:lpstr>'35'!Область_печати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2022-02-28T11:00:00Z</dcterms:modified>
</cp:coreProperties>
</file>