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" sheetId="1" r:id="rId1"/>
  </sheets>
  <definedNames>
    <definedName name="_xlnm._FilterDatabase" localSheetId="0" hidden="1">'1'!$B$6:$G$100</definedName>
    <definedName name="_xlnm.Print_Titles" localSheetId="0">'1'!$4:$6</definedName>
  </definedNames>
  <calcPr calcId="152511"/>
</workbook>
</file>

<file path=xl/calcChain.xml><?xml version="1.0" encoding="utf-8"?>
<calcChain xmlns="http://schemas.openxmlformats.org/spreadsheetml/2006/main">
  <c r="A7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8" i="1" l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<sst xmlns="http://schemas.openxmlformats.org/spreadsheetml/2006/main" count="105" uniqueCount="103">
  <si>
    <t>40-sonli maktab-internati</t>
  </si>
  <si>
    <t>Viloyat Barkamol avlod bolalar markazi</t>
  </si>
  <si>
    <t>18-sonli tillarga ixtisoslashgan maktab-internat</t>
  </si>
  <si>
    <t>17-sonli ixtisoslashgan maktab internat</t>
  </si>
  <si>
    <t>16-sonli ixtisoslashgan maktab internati</t>
  </si>
  <si>
    <t>49-sonli maxsus maktab internat</t>
  </si>
  <si>
    <t>44-son maxsus maktab internat maktabi</t>
  </si>
  <si>
    <t>11-sonli ixtisoslashgan maktab internati</t>
  </si>
  <si>
    <t>Norin t. 47-maxsus maktab internat</t>
  </si>
  <si>
    <t>45-sonli maxsus maktab internati</t>
  </si>
  <si>
    <t>Viloyat axborot-resurs markazi</t>
  </si>
  <si>
    <t>2021 yil yanvar-dekabr oylarida viloyat mahalliy budjetdan ajratilgan mablag'larning o'z tasarrufidagi budjet tashkilotlari kesimidagi ijrosi to'g'risida</t>
  </si>
  <si>
    <t>Chust 42-maktab-internat</t>
  </si>
  <si>
    <t>3-sonli davlat ixtisoslashtirilgan umumta’lim  maktab-internati</t>
  </si>
  <si>
    <t>Chust Varzik 19-sonli maktab-internat</t>
  </si>
  <si>
    <t>Kosonsoy t Ijt. fan. ixt. 9- sonli internat litsey</t>
  </si>
  <si>
    <t>8-sonli pedagogik yunalishdagi umumiy urta-ta’lim maktab-internati</t>
  </si>
  <si>
    <t>26-sonli mexribonlik uyi</t>
  </si>
  <si>
    <t>Kosonsoy tuman 22-sonli maktab-internat</t>
  </si>
  <si>
    <t>21-sonli davlat ixtisoslashtirilgan umumta’lim maktab-internati</t>
  </si>
  <si>
    <t>Dalatobod tuman Orzu Oilaviy bolalar uyi</t>
  </si>
  <si>
    <t>Erkin kelajak nomli 1-sonli oilaviy bolalar uyi</t>
  </si>
  <si>
    <t>Davlatobod tuman Yangi avlod oilaviy bolalar uyi</t>
  </si>
  <si>
    <t>Yaxshi niyat oilaviy bolalar uyi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</si>
  <si>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</si>
  <si>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</si>
  <si>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</si>
  <si>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</si>
  <si>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</si>
  <si>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</si>
  <si>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</si>
  <si>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</si>
  <si>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</si>
  <si>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(mln.so'mda)</t>
  </si>
  <si>
    <t>Uchqo'rg'on tuman 6 sonli maktab internati</t>
  </si>
  <si>
    <t>Uchqo'rg'on tumani 46 maxsus kar maktab internati</t>
  </si>
  <si>
    <t>To'raqo'rg'on tuman 48-yordamchi maktab internat</t>
  </si>
  <si>
    <t>To'raqo'rg'on tuman 4-Son Aniq va ijtimoiy Fanlarga Ixtisoslashtirilgan Umumiy urta ta’lim maktab-internati</t>
  </si>
  <si>
    <t>14-sonli Aniq fanlar maktab internati</t>
  </si>
  <si>
    <t>2-sonli Aniq va ijtimoiy fanlarga ixtisoslashgan maktab-internat</t>
  </si>
  <si>
    <t>Chortoq tumanidagi 20-sonli davlat ixtisoslashtirilgan maktab-internati</t>
  </si>
  <si>
    <t>Chust shahar 7-sonli umumiy urta ta’lim maktab-internat</t>
  </si>
  <si>
    <t>Namangan shahar 1-sonli Aniq va tabiiy fanlar maktab internati</t>
  </si>
  <si>
    <t>Viloyat xalq ta’limi boshqarmasi</t>
  </si>
  <si>
    <t>Viloyat xalq ta’limi boshqarmasi (Ziyonet)</t>
  </si>
  <si>
    <t>Viloyat xalq ta’limi boshqarmasi apparat (Zaxira jamgarmasi)</t>
  </si>
  <si>
    <t>Yangiqo'rg'on tuman 10-sonli maktab-internat</t>
  </si>
  <si>
    <t>Mingbuloq t. 13-son umum. urta ta’l. mak. inter.</t>
  </si>
  <si>
    <t>Chortoq tuman iqtidorli bolalar litsey internati</t>
  </si>
  <si>
    <t>Eshlik JTSJ Namangan viloyat bo'limi</t>
  </si>
  <si>
    <t>Viloyat hokimligining YaBIK Prezident maktabi kurilishi</t>
  </si>
  <si>
    <t>Viloyat hokimligi YaBIK (VM 284-F ijrosi Uchqo'rg'on t BABM)</t>
  </si>
  <si>
    <t>Viloyat hokimligi YaBIK (VM 284-F ijrosi Kosonsoy t 20-maktab)</t>
  </si>
  <si>
    <t>Viloyat hokimligi YaBIK (VM 284-F ijrosi Kosonsoy t 32-maktab)</t>
  </si>
  <si>
    <t>Viloyat hokimligi YaBIK (VM 284-F ijrosi Kosonsoy t 53-maktab)</t>
  </si>
  <si>
    <t>Viloyat hokimligi YaBIK (VM 284-F ijrosi Norin t 41-maktab)</t>
  </si>
  <si>
    <t>Viloyat hokimligi YaBIK (VM 284-F ijrosi Norin t 22-maktab)</t>
  </si>
  <si>
    <t>Viloyat hokimligi YaBIK (VM 284-F ijrosi Norin t 36-maktab)</t>
  </si>
  <si>
    <t>Viloyat hokimligi YaBIK (VM 284-F ijrosi Namangan t 24-maktab)</t>
  </si>
  <si>
    <t>Viloyat hokimligi YaBIK (VM 284-F ijrosi Uychi t 34-maktab)</t>
  </si>
  <si>
    <t>Viloyat hokimligi YaBIK (VM 284-F ijrosi Uychi t 7-maktab)</t>
  </si>
  <si>
    <t>Viloyat hokimligi YaBIK (VM 284-F ijrosi Uychi t 4-maktab)</t>
  </si>
  <si>
    <t>Viloyat hokimligi YaBIK (VM 284-F ijrosi Uychi t 13-maktab)</t>
  </si>
  <si>
    <t>Viloyat hokimligi YaBIK (VM 284-F ijrosi Uchqo'rg'on t 7-maktab)</t>
  </si>
  <si>
    <t>Viloyat hokimligi YaBIK (VM 284-F ijrosi To'raqo'rg'on t 4-DIMI)</t>
  </si>
  <si>
    <t>Viloyat hokimligi YaBIK (VM 284-F ijrosi Chortoq t 20-DIMI)</t>
  </si>
  <si>
    <t>Viloyat hokimligi YaBIK (VM 284-F ijrosi Namangan sh 32-maktab)</t>
  </si>
  <si>
    <t>Viloyat hokimligi YaBIK (VM 284-F ijrosi Namangan sh 43-maktab)</t>
  </si>
  <si>
    <t>Viloyat hokimligi YaBIK (VM 284-F ijrosi Namangan sh 62-maktab)</t>
  </si>
  <si>
    <t>Viloyat hokimligi YaBIK (VM 284-F ijrosi Davlatobod t 58-maktab)</t>
  </si>
  <si>
    <t>Viloyat hokimligi YaBIK (VM 284-F ijrosi Mingbuloq t 13-maktab)</t>
  </si>
  <si>
    <t>Viloyat hokimligi YaBIK (VM 284-F ijrosi Mingbuloq t 27-maktab)</t>
  </si>
  <si>
    <t>Viloyat hokimligi YaBIK (VM 284-F ijrosi Mingbuloq t 10-maktab)</t>
  </si>
  <si>
    <t>Viloyat hokimligi YaBIK (VM 284-F ijrosi Mingbuloq t 34-maktab)</t>
  </si>
  <si>
    <t>Viloyat hokimligi YaBIK (VM 284-F ijrosi Mingbuloq t 15-maktab)</t>
  </si>
  <si>
    <t>Viloyat hokimligi YaBIK (VM 284-F ijrosi To'raqo'rg'on t 23-maktab)</t>
  </si>
  <si>
    <t>Viloyat hokimligi YaBIK (VM 284-F ijrosi To'raqo'rg'on t 24-maktab)</t>
  </si>
  <si>
    <t>Viloyat hokimligi YaBIK (VM 284-F ijrosi To'raqo'rg'on t 33-maktab)</t>
  </si>
  <si>
    <t>Viloyat hokimligi YaBIK (VM 284-F ijrosi Turaurgon t 30-maktab)</t>
  </si>
  <si>
    <t>Viloyat hokimligi YaBIK (VM 284-F ijrosi To'raqo'rg'on t 42-maktab)</t>
  </si>
  <si>
    <t>Viloyat hokimligi YaBIK (VM 284-F ijrosi Chortoq t 2-maktab)</t>
  </si>
  <si>
    <t>Viloyat hokimligi YaBIK (VM 284-F ijrosi Chortoq t 17-maktab)</t>
  </si>
  <si>
    <t>Viloyat hokimligi YaBIK (VM 284-F ijrosi Chortoq t 37-maktab)</t>
  </si>
  <si>
    <t>Viloyat hokimligi YaBIK (VM 284-F ijrosi Chortoq t 39-maktab)</t>
  </si>
  <si>
    <t>Viloyat hokimligi YaBIK (VM 284-F ijrosi Chust t 56-maktab)</t>
  </si>
  <si>
    <t>Viloyat hokimligi YaBIK (VM 284-F ijrosi Chust t 21-maktab)</t>
  </si>
  <si>
    <t>Viloyat hokimligi YaBIK (VM 284-F ijrosi Chust t 8-maktab)</t>
  </si>
  <si>
    <t>Viloyat hokimligi YaBIK (VM 284-F ijrosi Chust t 58-maktab)</t>
  </si>
  <si>
    <t>Viloyat hokimligi YaBIK (VM 284-F ijrosi Chust t 50-maktab)</t>
  </si>
  <si>
    <t>Viloyat hokimligi YaBIK (VM 284-F ijrosi Chust t 74-maktab)</t>
  </si>
  <si>
    <t>Viloyat hokimligi YaBIK (VM 284-F ijrosi Chust t 57-maktab)</t>
  </si>
  <si>
    <t>Viloyat hokimligi YaBIK (VM 284-F ijrosi Chust t 69-maktab)</t>
  </si>
  <si>
    <t>Viloyat hokimligi YaBIK (VM 284-F ijrosi Chust t 34-maktab)</t>
  </si>
  <si>
    <t>Viloyat hokimligi YaBIK (VM 284-F ijrosi Chust t 73-maktab)</t>
  </si>
  <si>
    <t>Viloyat hokimligi YaBIK (VM 284-F ijrosi Chust t 75-maktab)</t>
  </si>
  <si>
    <t>Viloyat hokimligi YaBIK (VM 284-F ijrosi Yangiqo'rg'on t 20-maktab)</t>
  </si>
  <si>
    <t>Viloyat hokimligi YaBIK (VM 284-F ijrosi Yangiqo'rg'on t 28-maktab)</t>
  </si>
  <si>
    <t>Viloyat hokimligi YaBIK (VM 284-F ijrosi Yangiqo'rg'on t 33-maktab)</t>
  </si>
  <si>
    <t>Viloyat hokimligi YaBIK (VM 284-F ijrosi Yangiqo'rg'on t 50-maktab)</t>
  </si>
  <si>
    <t>Viloyat hokimligi YaBIK (VM 284-F ijrosi Yangiqo'rg'on t 57-maktab)</t>
  </si>
  <si>
    <t>Viloyat hokimligi YaBIK (VM 284-F ijrosi Yangiqo'rg'on t 10-maktab)</t>
  </si>
  <si>
    <t>Viloyat hokimligi YaBIK (VM 284-F ijrosi Yangiqo'rg'on t 23-maktab)</t>
  </si>
  <si>
    <t>YaBIK Namangan sh Yuksalish MFYda yangi maktab qurilishi 2021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</si>
</sst>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medium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4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0"/>
  <sheetViews>
    <sheetView tabSelected="1" view="pageBreakPreview" zoomScale="115" zoomScaleNormal="100" zoomScaleSheetLayoutView="115" workbookViewId="0">
      <selection activeCell="C10" sqref="C10"/>
    </sheetView>
  </sheetViews>
  <sheetFormatPr defaultRowHeight="15" x14ac:dyDescent="0.25"/>
  <cols>
    <col min="1" max="1" width="9.140625" style="12"/>
    <col min="2" max="2" width="84.5703125" style="2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0.42578125" bestFit="1" customWidth="1"/>
  </cols>
  <sheetData>
    <row r="1" spans="1:9" ht="59.2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9" ht="25.5" x14ac:dyDescent="0.25">
      <c r="A2" s="23" t="s">
        <v>24</v>
      </c>
      <c r="B2" s="23"/>
      <c r="C2" s="23"/>
      <c r="D2" s="23"/>
      <c r="E2" s="23"/>
      <c r="F2" s="23"/>
      <c r="G2" s="23"/>
    </row>
    <row r="3" spans="1:9" ht="20.25" thickBot="1" x14ac:dyDescent="0.4">
      <c r="G3" s="18" t="s">
        <v>33</v>
      </c>
    </row>
    <row r="4" spans="1:9" ht="46.5" customHeight="1" x14ac:dyDescent="0.25">
      <c r="A4" s="24" t="s">
        <v>25</v>
      </c>
      <c r="B4" s="26" t="s">
        <v>26</v>
      </c>
      <c r="C4" s="26" t="s">
        <v>27</v>
      </c>
      <c r="D4" s="26" t="s">
        <v>28</v>
      </c>
      <c r="E4" s="26" t="s">
        <v>29</v>
      </c>
      <c r="F4" s="26" t="s">
        <v>30</v>
      </c>
      <c r="G4" s="28" t="s">
        <v>31</v>
      </c>
    </row>
    <row r="5" spans="1:9" ht="37.5" customHeight="1" thickBot="1" x14ac:dyDescent="0.3">
      <c r="A5" s="25"/>
      <c r="B5" s="27"/>
      <c r="C5" s="27"/>
      <c r="D5" s="27"/>
      <c r="E5" s="27"/>
      <c r="F5" s="27"/>
      <c r="G5" s="29"/>
    </row>
    <row r="6" spans="1:9" ht="32.25" customHeight="1" thickBot="1" x14ac:dyDescent="0.3">
      <c r="A6" s="17">
        <v>1</v>
      </c>
      <c r="B6" s="3" t="s">
        <v>32</v>
      </c>
      <c r="C6" s="4">
        <f>+D6+E6+F6+G6</f>
        <v>188767.34041097999</v>
      </c>
      <c r="D6" s="4">
        <f>+SUM(D7:D903)</f>
        <v>90704.802172980009</v>
      </c>
      <c r="E6" s="4">
        <f t="shared" ref="E6:G6" si="0">+SUM(E7:E903)</f>
        <v>22097.799257310002</v>
      </c>
      <c r="F6" s="4">
        <f>+SUM(F7:F903)</f>
        <v>69014.738980689988</v>
      </c>
      <c r="G6" s="5">
        <f t="shared" si="0"/>
        <v>6950</v>
      </c>
    </row>
    <row r="7" spans="1:9" ht="20.25" x14ac:dyDescent="0.3">
      <c r="A7" s="15">
        <f>+A6+0.1</f>
        <v>1.1000000000000001</v>
      </c>
      <c r="B7" s="6" t="s">
        <v>34</v>
      </c>
      <c r="C7" s="30">
        <f>+D7+E7+G7+F7</f>
        <v>3053.3296422200001</v>
      </c>
      <c r="D7" s="33">
        <v>2240.5979579999998</v>
      </c>
      <c r="E7" s="7">
        <v>546.96089099999995</v>
      </c>
      <c r="F7" s="7">
        <v>265.77079321999997</v>
      </c>
      <c r="G7" s="8">
        <v>0</v>
      </c>
      <c r="I7" s="1"/>
    </row>
    <row r="8" spans="1:9" ht="20.25" x14ac:dyDescent="0.3">
      <c r="A8" s="16">
        <f t="shared" ref="A8:A15" si="1">+A7+0.1</f>
        <v>1.2000000000000002</v>
      </c>
      <c r="B8" s="9" t="s">
        <v>12</v>
      </c>
      <c r="C8" s="31">
        <f>+D8+E8+G8+F8</f>
        <v>4538.5017250000001</v>
      </c>
      <c r="D8" s="34">
        <v>2739.1223249999998</v>
      </c>
      <c r="E8" s="10">
        <v>672.60001499999998</v>
      </c>
      <c r="F8" s="10">
        <v>1126.779385</v>
      </c>
      <c r="G8" s="11">
        <v>0</v>
      </c>
    </row>
    <row r="9" spans="1:9" ht="20.25" x14ac:dyDescent="0.3">
      <c r="A9" s="16">
        <f t="shared" si="1"/>
        <v>1.3000000000000003</v>
      </c>
      <c r="B9" s="9" t="s">
        <v>2</v>
      </c>
      <c r="C9" s="31">
        <f>+D9+E9+G9+F9</f>
        <v>3267.6621302600001</v>
      </c>
      <c r="D9" s="34">
        <v>2103.9368100000002</v>
      </c>
      <c r="E9" s="10">
        <v>506.13550700000002</v>
      </c>
      <c r="F9" s="10">
        <v>657.58981326000003</v>
      </c>
      <c r="G9" s="11">
        <v>0</v>
      </c>
    </row>
    <row r="10" spans="1:9" ht="20.25" x14ac:dyDescent="0.3">
      <c r="A10" s="16">
        <f t="shared" si="1"/>
        <v>1.4000000000000004</v>
      </c>
      <c r="B10" s="9" t="s">
        <v>3</v>
      </c>
      <c r="C10" s="31">
        <f>+D10+E10+G10+F10</f>
        <v>3564.1826258100004</v>
      </c>
      <c r="D10" s="34">
        <v>2283.5654332800004</v>
      </c>
      <c r="E10" s="10">
        <v>561.18271683</v>
      </c>
      <c r="F10" s="10">
        <v>719.43447570000001</v>
      </c>
      <c r="G10" s="11">
        <v>0</v>
      </c>
    </row>
    <row r="11" spans="1:9" ht="40.5" x14ac:dyDescent="0.3">
      <c r="A11" s="16">
        <f t="shared" si="1"/>
        <v>1.5000000000000004</v>
      </c>
      <c r="B11" s="9" t="s">
        <v>37</v>
      </c>
      <c r="C11" s="31">
        <f>+D11+E11+G11+F11</f>
        <v>2601.35347047</v>
      </c>
      <c r="D11" s="34">
        <v>1843.68705</v>
      </c>
      <c r="E11" s="10">
        <v>455.62943000000001</v>
      </c>
      <c r="F11" s="10">
        <v>302.03699047000003</v>
      </c>
      <c r="G11" s="11">
        <v>0</v>
      </c>
    </row>
    <row r="12" spans="1:9" ht="20.25" x14ac:dyDescent="0.3">
      <c r="A12" s="16">
        <f t="shared" si="1"/>
        <v>1.6000000000000005</v>
      </c>
      <c r="B12" s="9" t="s">
        <v>4</v>
      </c>
      <c r="C12" s="31">
        <f>+D12+E12+G12+F12</f>
        <v>2797.8092638799999</v>
      </c>
      <c r="D12" s="34">
        <v>1907.7980098599999</v>
      </c>
      <c r="E12" s="10">
        <v>468.01568851999997</v>
      </c>
      <c r="F12" s="10">
        <v>421.9955655</v>
      </c>
      <c r="G12" s="11">
        <v>0</v>
      </c>
    </row>
    <row r="13" spans="1:9" ht="20.25" x14ac:dyDescent="0.3">
      <c r="A13" s="16">
        <f t="shared" si="1"/>
        <v>1.7000000000000006</v>
      </c>
      <c r="B13" s="9" t="s">
        <v>13</v>
      </c>
      <c r="C13" s="31">
        <f>+D13+E13+G13+F13</f>
        <v>6661.4634122300004</v>
      </c>
      <c r="D13" s="34">
        <v>2538.2514080000001</v>
      </c>
      <c r="E13" s="10">
        <v>622.35589100000004</v>
      </c>
      <c r="F13" s="10">
        <v>3500.8561132300001</v>
      </c>
      <c r="G13" s="11">
        <v>0</v>
      </c>
    </row>
    <row r="14" spans="1:9" ht="20.25" x14ac:dyDescent="0.3">
      <c r="A14" s="16">
        <f t="shared" si="1"/>
        <v>1.8000000000000007</v>
      </c>
      <c r="B14" s="9" t="s">
        <v>14</v>
      </c>
      <c r="C14" s="31">
        <f>+D14+E14+G14+F14</f>
        <v>2347.9303130000003</v>
      </c>
      <c r="D14" s="34">
        <v>1661.715672</v>
      </c>
      <c r="E14" s="10">
        <v>398.17870399999998</v>
      </c>
      <c r="F14" s="10">
        <v>288.03593699999999</v>
      </c>
      <c r="G14" s="11">
        <v>0</v>
      </c>
    </row>
    <row r="15" spans="1:9" ht="40.5" x14ac:dyDescent="0.3">
      <c r="A15" s="16">
        <f t="shared" si="1"/>
        <v>1.9000000000000008</v>
      </c>
      <c r="B15" s="9" t="s">
        <v>40</v>
      </c>
      <c r="C15" s="31">
        <f>+D15+E15+G15+F15</f>
        <v>2332.4648198499999</v>
      </c>
      <c r="D15" s="34">
        <v>1714.546</v>
      </c>
      <c r="E15" s="10">
        <v>407.85103199999998</v>
      </c>
      <c r="F15" s="10">
        <v>210.06778785</v>
      </c>
      <c r="G15" s="11">
        <v>0</v>
      </c>
    </row>
    <row r="16" spans="1:9" ht="20.25" x14ac:dyDescent="0.3">
      <c r="A16" s="13">
        <f>+A7+0</f>
        <v>1.1000000000000001</v>
      </c>
      <c r="B16" s="9" t="s">
        <v>41</v>
      </c>
      <c r="C16" s="31">
        <f>+D16+E16+G16+F16</f>
        <v>2874.8801904299999</v>
      </c>
      <c r="D16" s="34">
        <v>2043.2589740000001</v>
      </c>
      <c r="E16" s="10">
        <v>499.172124</v>
      </c>
      <c r="F16" s="10">
        <v>332.44909243000001</v>
      </c>
      <c r="G16" s="11">
        <v>0</v>
      </c>
    </row>
    <row r="17" spans="1:7" ht="20.25" x14ac:dyDescent="0.3">
      <c r="A17" s="13">
        <f>+A16+0.01</f>
        <v>1.1100000000000001</v>
      </c>
      <c r="B17" s="9" t="s">
        <v>5</v>
      </c>
      <c r="C17" s="31">
        <f>+D17+E17+G17+F17</f>
        <v>7058.110086650001</v>
      </c>
      <c r="D17" s="34">
        <v>5116.3579498400004</v>
      </c>
      <c r="E17" s="10">
        <v>1241.3152539600001</v>
      </c>
      <c r="F17" s="10">
        <v>700.43688285000007</v>
      </c>
      <c r="G17" s="11">
        <v>0</v>
      </c>
    </row>
    <row r="18" spans="1:7" ht="20.25" x14ac:dyDescent="0.3">
      <c r="A18" s="13">
        <f t="shared" ref="A18:A81" si="2">+A17+0.01</f>
        <v>1.1200000000000001</v>
      </c>
      <c r="B18" s="9" t="s">
        <v>43</v>
      </c>
      <c r="C18" s="31">
        <f>+D18+E18+G18+F18</f>
        <v>2461.1962270000004</v>
      </c>
      <c r="D18" s="34">
        <v>1807.2085480000001</v>
      </c>
      <c r="E18" s="10">
        <v>447.67749300000003</v>
      </c>
      <c r="F18" s="10">
        <v>206.31018599999999</v>
      </c>
      <c r="G18" s="11">
        <v>0</v>
      </c>
    </row>
    <row r="19" spans="1:7" ht="20.25" x14ac:dyDescent="0.3">
      <c r="A19" s="13">
        <f t="shared" si="2"/>
        <v>1.1300000000000001</v>
      </c>
      <c r="B19" s="9" t="s">
        <v>46</v>
      </c>
      <c r="C19" s="31">
        <f>+D19+E19+G19+F19</f>
        <v>2178.4181570000001</v>
      </c>
      <c r="D19" s="34">
        <v>1539.9637359999999</v>
      </c>
      <c r="E19" s="10">
        <v>369.73061000000001</v>
      </c>
      <c r="F19" s="10">
        <v>268.72381100000001</v>
      </c>
      <c r="G19" s="11">
        <v>0</v>
      </c>
    </row>
    <row r="20" spans="1:7" ht="20.25" x14ac:dyDescent="0.3">
      <c r="A20" s="13">
        <f t="shared" si="2"/>
        <v>1.1400000000000001</v>
      </c>
      <c r="B20" s="9" t="s">
        <v>42</v>
      </c>
      <c r="C20" s="31">
        <f>+D20+E20+G20+F20</f>
        <v>4852.8292802999995</v>
      </c>
      <c r="D20" s="34">
        <v>2542.7535889999999</v>
      </c>
      <c r="E20" s="10">
        <v>621.93849499999999</v>
      </c>
      <c r="F20" s="10">
        <v>1688.1371962999999</v>
      </c>
      <c r="G20" s="11">
        <v>0</v>
      </c>
    </row>
    <row r="21" spans="1:7" ht="20.25" x14ac:dyDescent="0.3">
      <c r="A21" s="13">
        <f t="shared" si="2"/>
        <v>1.1500000000000001</v>
      </c>
      <c r="B21" s="9" t="s">
        <v>36</v>
      </c>
      <c r="C21" s="31">
        <f>+D21+E21+G21+F21</f>
        <v>9673.8521043000001</v>
      </c>
      <c r="D21" s="34">
        <v>6732.67</v>
      </c>
      <c r="E21" s="10">
        <v>1631.804206</v>
      </c>
      <c r="F21" s="10">
        <v>1309.3778983</v>
      </c>
      <c r="G21" s="11">
        <v>0</v>
      </c>
    </row>
    <row r="22" spans="1:7" ht="20.25" x14ac:dyDescent="0.3">
      <c r="A22" s="13">
        <f t="shared" si="2"/>
        <v>1.1600000000000001</v>
      </c>
      <c r="B22" s="9" t="s">
        <v>35</v>
      </c>
      <c r="C22" s="31">
        <f>+D22+E22+G22+F22</f>
        <v>10926.250671</v>
      </c>
      <c r="D22" s="34">
        <v>8027.709879</v>
      </c>
      <c r="E22" s="10">
        <v>1952.838262</v>
      </c>
      <c r="F22" s="10">
        <v>945.70253000000002</v>
      </c>
      <c r="G22" s="11">
        <v>0</v>
      </c>
    </row>
    <row r="23" spans="1:7" ht="20.25" x14ac:dyDescent="0.3">
      <c r="A23" s="13">
        <f t="shared" si="2"/>
        <v>1.1700000000000002</v>
      </c>
      <c r="B23" s="9" t="s">
        <v>47</v>
      </c>
      <c r="C23" s="31">
        <f>+D23+E23+G23+F23</f>
        <v>4597.9850579999993</v>
      </c>
      <c r="D23" s="34">
        <v>3115.0642229999999</v>
      </c>
      <c r="E23" s="10">
        <v>763.53784499999995</v>
      </c>
      <c r="F23" s="10">
        <v>719.38298999999995</v>
      </c>
      <c r="G23" s="11">
        <v>0</v>
      </c>
    </row>
    <row r="24" spans="1:7" ht="20.25" x14ac:dyDescent="0.3">
      <c r="A24" s="13">
        <f t="shared" si="2"/>
        <v>1.1800000000000002</v>
      </c>
      <c r="B24" s="9" t="s">
        <v>0</v>
      </c>
      <c r="C24" s="31">
        <f>+D24+E24+G24+F24</f>
        <v>5983.4943967500003</v>
      </c>
      <c r="D24" s="34">
        <v>3786.879324</v>
      </c>
      <c r="E24" s="10">
        <v>919.70444799999996</v>
      </c>
      <c r="F24" s="10">
        <v>1276.9106247499999</v>
      </c>
      <c r="G24" s="11">
        <v>0</v>
      </c>
    </row>
    <row r="25" spans="1:7" ht="20.25" x14ac:dyDescent="0.3">
      <c r="A25" s="13">
        <f t="shared" si="2"/>
        <v>1.1900000000000002</v>
      </c>
      <c r="B25" s="9" t="s">
        <v>6</v>
      </c>
      <c r="C25" s="31">
        <f>+D25+E25+G25+F25</f>
        <v>6380.9481099999994</v>
      </c>
      <c r="D25" s="34">
        <v>4358.6930000000002</v>
      </c>
      <c r="E25" s="10">
        <v>1061.4833389999999</v>
      </c>
      <c r="F25" s="10">
        <v>960.77177099999994</v>
      </c>
      <c r="G25" s="11">
        <v>0</v>
      </c>
    </row>
    <row r="26" spans="1:7" ht="20.25" x14ac:dyDescent="0.3">
      <c r="A26" s="13">
        <f t="shared" si="2"/>
        <v>1.2000000000000002</v>
      </c>
      <c r="B26" s="9" t="s">
        <v>15</v>
      </c>
      <c r="C26" s="31">
        <f>+D26+E26+G26+F26</f>
        <v>3000.9111331000004</v>
      </c>
      <c r="D26" s="34">
        <v>2030.8878460000001</v>
      </c>
      <c r="E26" s="10">
        <v>503.34926300000001</v>
      </c>
      <c r="F26" s="10">
        <v>466.6740241</v>
      </c>
      <c r="G26" s="11">
        <v>0</v>
      </c>
    </row>
    <row r="27" spans="1:7" ht="20.25" x14ac:dyDescent="0.3">
      <c r="A27" s="13">
        <f t="shared" si="2"/>
        <v>1.2100000000000002</v>
      </c>
      <c r="B27" s="9" t="s">
        <v>7</v>
      </c>
      <c r="C27" s="31">
        <f>+D27+E27+G27+F27</f>
        <v>4001.1709860000001</v>
      </c>
      <c r="D27" s="34">
        <v>2732.187179</v>
      </c>
      <c r="E27" s="10">
        <v>656.65464099999997</v>
      </c>
      <c r="F27" s="10">
        <v>612.32916599999999</v>
      </c>
      <c r="G27" s="11">
        <v>0</v>
      </c>
    </row>
    <row r="28" spans="1:7" ht="20.25" x14ac:dyDescent="0.3">
      <c r="A28" s="13">
        <f t="shared" si="2"/>
        <v>1.2200000000000002</v>
      </c>
      <c r="B28" s="9" t="s">
        <v>16</v>
      </c>
      <c r="C28" s="31">
        <f>+D28+E28+G28+F28</f>
        <v>3211.0211150000005</v>
      </c>
      <c r="D28" s="34">
        <v>1947.054423</v>
      </c>
      <c r="E28" s="10">
        <v>473.7303</v>
      </c>
      <c r="F28" s="10">
        <v>790.23639200000002</v>
      </c>
      <c r="G28" s="11">
        <v>0</v>
      </c>
    </row>
    <row r="29" spans="1:7" ht="20.25" x14ac:dyDescent="0.3">
      <c r="A29" s="13">
        <f t="shared" si="2"/>
        <v>1.2300000000000002</v>
      </c>
      <c r="B29" s="9" t="s">
        <v>38</v>
      </c>
      <c r="C29" s="31">
        <f>+D29+E29+G29+F29</f>
        <v>3176.8108046999996</v>
      </c>
      <c r="D29" s="34">
        <v>1905.7248480000001</v>
      </c>
      <c r="E29" s="10">
        <v>460.82214199999999</v>
      </c>
      <c r="F29" s="10">
        <v>810.26381470000001</v>
      </c>
      <c r="G29" s="11">
        <v>0</v>
      </c>
    </row>
    <row r="30" spans="1:7" ht="20.25" x14ac:dyDescent="0.3">
      <c r="A30" s="13">
        <f t="shared" si="2"/>
        <v>1.2400000000000002</v>
      </c>
      <c r="B30" s="9" t="s">
        <v>8</v>
      </c>
      <c r="C30" s="31">
        <f>+D30+E30+G30+F30</f>
        <v>7963.6164066399997</v>
      </c>
      <c r="D30" s="34">
        <v>5600.4959330000002</v>
      </c>
      <c r="E30" s="10">
        <v>1348.1093659999999</v>
      </c>
      <c r="F30" s="10">
        <v>1015.01110764</v>
      </c>
      <c r="G30" s="11">
        <v>0</v>
      </c>
    </row>
    <row r="31" spans="1:7" ht="20.25" x14ac:dyDescent="0.3">
      <c r="A31" s="13">
        <f t="shared" si="2"/>
        <v>1.2500000000000002</v>
      </c>
      <c r="B31" s="9" t="s">
        <v>48</v>
      </c>
      <c r="C31" s="31">
        <f>+D31+E31+G31+F31</f>
        <v>3809.2904842500002</v>
      </c>
      <c r="D31" s="34">
        <v>2753.6968590000001</v>
      </c>
      <c r="E31" s="10">
        <v>667.42810699999995</v>
      </c>
      <c r="F31" s="10">
        <v>388.16551824999999</v>
      </c>
      <c r="G31" s="11">
        <v>0</v>
      </c>
    </row>
    <row r="32" spans="1:7" ht="20.25" x14ac:dyDescent="0.3">
      <c r="A32" s="13">
        <f t="shared" si="2"/>
        <v>1.2600000000000002</v>
      </c>
      <c r="B32" s="9" t="s">
        <v>49</v>
      </c>
      <c r="C32" s="31">
        <f>+D32+E32+G32+F32</f>
        <v>357.01825009999999</v>
      </c>
      <c r="D32" s="34">
        <v>207.69793899999999</v>
      </c>
      <c r="E32" s="10">
        <v>51.747036000000001</v>
      </c>
      <c r="F32" s="10">
        <v>97.573275099999989</v>
      </c>
      <c r="G32" s="11">
        <v>0</v>
      </c>
    </row>
    <row r="33" spans="1:7" ht="20.25" x14ac:dyDescent="0.3">
      <c r="A33" s="13">
        <f t="shared" si="2"/>
        <v>1.2700000000000002</v>
      </c>
      <c r="B33" s="9" t="s">
        <v>17</v>
      </c>
      <c r="C33" s="31">
        <f>+D33+E33+G33+F33</f>
        <v>2631.33976618</v>
      </c>
      <c r="D33" s="34">
        <v>1603.641652</v>
      </c>
      <c r="E33" s="10">
        <v>408.54539699999998</v>
      </c>
      <c r="F33" s="10">
        <v>619.15271717999997</v>
      </c>
      <c r="G33" s="11">
        <v>0</v>
      </c>
    </row>
    <row r="34" spans="1:7" ht="20.25" x14ac:dyDescent="0.3">
      <c r="A34" s="13">
        <f t="shared" si="2"/>
        <v>1.2800000000000002</v>
      </c>
      <c r="B34" s="9" t="s">
        <v>9</v>
      </c>
      <c r="C34" s="31">
        <f>+D34+E34+G34+F34</f>
        <v>9014.4013032500006</v>
      </c>
      <c r="D34" s="34">
        <v>5958.1908720000001</v>
      </c>
      <c r="E34" s="10">
        <v>1452.6326100000001</v>
      </c>
      <c r="F34" s="10">
        <v>1603.5778212499999</v>
      </c>
      <c r="G34" s="11">
        <v>0</v>
      </c>
    </row>
    <row r="35" spans="1:7" ht="20.25" x14ac:dyDescent="0.3">
      <c r="A35" s="13">
        <f t="shared" si="2"/>
        <v>1.2900000000000003</v>
      </c>
      <c r="B35" s="9" t="s">
        <v>10</v>
      </c>
      <c r="C35" s="31">
        <f>+D35+E35+G35+F35</f>
        <v>1016.338969</v>
      </c>
      <c r="D35" s="34">
        <v>747.76159800000005</v>
      </c>
      <c r="E35" s="10">
        <v>176.878387</v>
      </c>
      <c r="F35" s="10">
        <v>91.698983999999996</v>
      </c>
      <c r="G35" s="11">
        <v>0</v>
      </c>
    </row>
    <row r="36" spans="1:7" ht="20.25" x14ac:dyDescent="0.3">
      <c r="A36" s="13">
        <f t="shared" si="2"/>
        <v>1.3000000000000003</v>
      </c>
      <c r="B36" s="9" t="s">
        <v>1</v>
      </c>
      <c r="C36" s="31">
        <f>+D36+E36+G36+F36</f>
        <v>1052.819814</v>
      </c>
      <c r="D36" s="34">
        <v>653.120046</v>
      </c>
      <c r="E36" s="10">
        <v>162.07816800000001</v>
      </c>
      <c r="F36" s="10">
        <v>237.6216</v>
      </c>
      <c r="G36" s="11">
        <v>0</v>
      </c>
    </row>
    <row r="37" spans="1:7" ht="20.25" x14ac:dyDescent="0.3">
      <c r="A37" s="13">
        <f t="shared" si="2"/>
        <v>1.3100000000000003</v>
      </c>
      <c r="B37" s="9" t="s">
        <v>18</v>
      </c>
      <c r="C37" s="31">
        <f>+D37+E37+G37+F37</f>
        <v>1986.9577409999999</v>
      </c>
      <c r="D37" s="34">
        <v>1243.0079679999999</v>
      </c>
      <c r="E37" s="10">
        <v>307.83290599999998</v>
      </c>
      <c r="F37" s="10">
        <v>436.11686700000001</v>
      </c>
      <c r="G37" s="11">
        <v>0</v>
      </c>
    </row>
    <row r="38" spans="1:7" ht="20.25" x14ac:dyDescent="0.3">
      <c r="A38" s="13">
        <f t="shared" si="2"/>
        <v>1.3200000000000003</v>
      </c>
      <c r="B38" s="9" t="s">
        <v>39</v>
      </c>
      <c r="C38" s="31">
        <f>+D38+E38+G38+F38</f>
        <v>4739.8625140000004</v>
      </c>
      <c r="D38" s="34">
        <v>2764.6768299999999</v>
      </c>
      <c r="E38" s="10">
        <v>678.54900299999997</v>
      </c>
      <c r="F38" s="10">
        <v>1296.636681</v>
      </c>
      <c r="G38" s="11">
        <v>0</v>
      </c>
    </row>
    <row r="39" spans="1:7" ht="20.25" x14ac:dyDescent="0.3">
      <c r="A39" s="13">
        <f t="shared" si="2"/>
        <v>1.3300000000000003</v>
      </c>
      <c r="B39" s="9" t="s">
        <v>19</v>
      </c>
      <c r="C39" s="31">
        <f>+D39+E39+G39+F39</f>
        <v>3851.8500540999999</v>
      </c>
      <c r="D39" s="34">
        <v>2424.9520109999999</v>
      </c>
      <c r="E39" s="10">
        <v>596.08629900000005</v>
      </c>
      <c r="F39" s="10">
        <v>830.81174410000006</v>
      </c>
      <c r="G39" s="11">
        <v>0</v>
      </c>
    </row>
    <row r="40" spans="1:7" ht="20.25" x14ac:dyDescent="0.3">
      <c r="A40" s="13">
        <f t="shared" si="2"/>
        <v>1.3400000000000003</v>
      </c>
      <c r="B40" s="9" t="s">
        <v>44</v>
      </c>
      <c r="C40" s="31">
        <f>+D40+E40+G40+F40</f>
        <v>34552.91799699</v>
      </c>
      <c r="D40" s="34">
        <v>0</v>
      </c>
      <c r="E40" s="10">
        <v>0</v>
      </c>
      <c r="F40" s="10">
        <v>34552.91799699</v>
      </c>
      <c r="G40" s="11">
        <v>0</v>
      </c>
    </row>
    <row r="41" spans="1:7" ht="20.25" x14ac:dyDescent="0.3">
      <c r="A41" s="13">
        <f t="shared" si="2"/>
        <v>1.3500000000000003</v>
      </c>
      <c r="B41" s="9" t="s">
        <v>50</v>
      </c>
      <c r="C41" s="31">
        <f>+D41+E41+G41+F41</f>
        <v>1650</v>
      </c>
      <c r="D41" s="34">
        <v>0</v>
      </c>
      <c r="E41" s="10">
        <v>0</v>
      </c>
      <c r="F41" s="10">
        <v>0</v>
      </c>
      <c r="G41" s="11">
        <v>1650</v>
      </c>
    </row>
    <row r="42" spans="1:7" ht="20.25" x14ac:dyDescent="0.3">
      <c r="A42" s="13">
        <f t="shared" si="2"/>
        <v>1.3600000000000003</v>
      </c>
      <c r="B42" s="9" t="s">
        <v>43</v>
      </c>
      <c r="C42" s="31">
        <f>+D42+E42+G42+F42</f>
        <v>91</v>
      </c>
      <c r="D42" s="34">
        <v>0</v>
      </c>
      <c r="E42" s="10">
        <v>0</v>
      </c>
      <c r="F42" s="10">
        <v>91</v>
      </c>
      <c r="G42" s="11">
        <v>0</v>
      </c>
    </row>
    <row r="43" spans="1:7" ht="20.25" x14ac:dyDescent="0.3">
      <c r="A43" s="13">
        <f t="shared" si="2"/>
        <v>1.3700000000000003</v>
      </c>
      <c r="B43" s="9" t="s">
        <v>45</v>
      </c>
      <c r="C43" s="31">
        <f>+D43+E43+G43+F43</f>
        <v>209.749752</v>
      </c>
      <c r="D43" s="34">
        <v>0</v>
      </c>
      <c r="E43" s="10">
        <v>0</v>
      </c>
      <c r="F43" s="10">
        <v>209.749752</v>
      </c>
      <c r="G43" s="11">
        <v>0</v>
      </c>
    </row>
    <row r="44" spans="1:7" ht="20.25" x14ac:dyDescent="0.3">
      <c r="A44" s="13">
        <f t="shared" si="2"/>
        <v>1.3800000000000003</v>
      </c>
      <c r="B44" s="9" t="s">
        <v>17</v>
      </c>
      <c r="C44" s="31">
        <f>+D44+E44+G44+F44</f>
        <v>73.680000000000007</v>
      </c>
      <c r="D44" s="34">
        <v>0</v>
      </c>
      <c r="E44" s="10">
        <v>0</v>
      </c>
      <c r="F44" s="10">
        <v>73.680000000000007</v>
      </c>
      <c r="G44" s="11">
        <v>0</v>
      </c>
    </row>
    <row r="45" spans="1:7" ht="20.25" x14ac:dyDescent="0.3">
      <c r="A45" s="13">
        <f t="shared" si="2"/>
        <v>1.3900000000000003</v>
      </c>
      <c r="B45" s="9" t="s">
        <v>51</v>
      </c>
      <c r="C45" s="31">
        <f>+D45+E45+G45+F45</f>
        <v>108.80009200000001</v>
      </c>
      <c r="D45" s="34">
        <v>0</v>
      </c>
      <c r="E45" s="10">
        <v>0</v>
      </c>
      <c r="F45" s="10">
        <v>108.80009200000001</v>
      </c>
      <c r="G45" s="11">
        <v>0</v>
      </c>
    </row>
    <row r="46" spans="1:7" ht="20.25" x14ac:dyDescent="0.3">
      <c r="A46" s="13">
        <f t="shared" si="2"/>
        <v>1.4000000000000004</v>
      </c>
      <c r="B46" s="9" t="s">
        <v>52</v>
      </c>
      <c r="C46" s="31">
        <f>+D46+E46+G46+F46</f>
        <v>225.99875599999999</v>
      </c>
      <c r="D46" s="34">
        <v>0</v>
      </c>
      <c r="E46" s="10">
        <v>0</v>
      </c>
      <c r="F46" s="10">
        <v>225.99875599999999</v>
      </c>
      <c r="G46" s="11">
        <v>0</v>
      </c>
    </row>
    <row r="47" spans="1:7" ht="20.25" x14ac:dyDescent="0.3">
      <c r="A47" s="13">
        <f t="shared" si="2"/>
        <v>1.4100000000000004</v>
      </c>
      <c r="B47" s="9" t="s">
        <v>53</v>
      </c>
      <c r="C47" s="31">
        <f>+D47+E47+G47+F47</f>
        <v>228.48586599999999</v>
      </c>
      <c r="D47" s="34">
        <v>0</v>
      </c>
      <c r="E47" s="10">
        <v>0</v>
      </c>
      <c r="F47" s="10">
        <v>228.48586599999999</v>
      </c>
      <c r="G47" s="11">
        <v>0</v>
      </c>
    </row>
    <row r="48" spans="1:7" ht="20.25" x14ac:dyDescent="0.3">
      <c r="A48" s="13">
        <f t="shared" si="2"/>
        <v>1.4200000000000004</v>
      </c>
      <c r="B48" s="9" t="s">
        <v>54</v>
      </c>
      <c r="C48" s="31">
        <f>+D48+E48+G48+F48</f>
        <v>224.446628</v>
      </c>
      <c r="D48" s="34">
        <v>0</v>
      </c>
      <c r="E48" s="10">
        <v>0</v>
      </c>
      <c r="F48" s="10">
        <v>224.446628</v>
      </c>
      <c r="G48" s="11">
        <v>0</v>
      </c>
    </row>
    <row r="49" spans="1:7" ht="20.25" x14ac:dyDescent="0.3">
      <c r="A49" s="13">
        <f t="shared" si="2"/>
        <v>1.4300000000000004</v>
      </c>
      <c r="B49" s="9" t="s">
        <v>55</v>
      </c>
      <c r="C49" s="31">
        <f>+D49+E49+G49+F49</f>
        <v>16.417479</v>
      </c>
      <c r="D49" s="34">
        <v>0</v>
      </c>
      <c r="E49" s="10">
        <v>0</v>
      </c>
      <c r="F49" s="10">
        <v>16.417479</v>
      </c>
      <c r="G49" s="11">
        <v>0</v>
      </c>
    </row>
    <row r="50" spans="1:7" ht="20.25" x14ac:dyDescent="0.3">
      <c r="A50" s="13">
        <f t="shared" si="2"/>
        <v>1.4400000000000004</v>
      </c>
      <c r="B50" s="9" t="s">
        <v>56</v>
      </c>
      <c r="C50" s="31">
        <f>+D50+E50+G50+F50</f>
        <v>165.351249</v>
      </c>
      <c r="D50" s="34">
        <v>0</v>
      </c>
      <c r="E50" s="10">
        <v>0</v>
      </c>
      <c r="F50" s="10">
        <v>165.351249</v>
      </c>
      <c r="G50" s="11">
        <v>0</v>
      </c>
    </row>
    <row r="51" spans="1:7" ht="20.25" x14ac:dyDescent="0.3">
      <c r="A51" s="13">
        <f t="shared" si="2"/>
        <v>1.4500000000000004</v>
      </c>
      <c r="B51" s="9" t="s">
        <v>57</v>
      </c>
      <c r="C51" s="31">
        <f>+D51+E51+G51+F51</f>
        <v>209.65847099999999</v>
      </c>
      <c r="D51" s="34">
        <v>0</v>
      </c>
      <c r="E51" s="10">
        <v>0</v>
      </c>
      <c r="F51" s="10">
        <v>209.65847099999999</v>
      </c>
      <c r="G51" s="11">
        <v>0</v>
      </c>
    </row>
    <row r="52" spans="1:7" ht="20.25" x14ac:dyDescent="0.3">
      <c r="A52" s="13">
        <f t="shared" si="2"/>
        <v>1.4600000000000004</v>
      </c>
      <c r="B52" s="9" t="s">
        <v>58</v>
      </c>
      <c r="C52" s="31">
        <f>+D52+E52+G52+F52</f>
        <v>215.85300000000001</v>
      </c>
      <c r="D52" s="34">
        <v>0</v>
      </c>
      <c r="E52" s="10">
        <v>0</v>
      </c>
      <c r="F52" s="10">
        <v>215.85300000000001</v>
      </c>
      <c r="G52" s="11">
        <v>0</v>
      </c>
    </row>
    <row r="53" spans="1:7" ht="20.25" x14ac:dyDescent="0.3">
      <c r="A53" s="13">
        <f t="shared" si="2"/>
        <v>1.4700000000000004</v>
      </c>
      <c r="B53" s="9" t="s">
        <v>59</v>
      </c>
      <c r="C53" s="31">
        <f>+D53+E53+G53+F53</f>
        <v>225.03159400000001</v>
      </c>
      <c r="D53" s="34">
        <v>0</v>
      </c>
      <c r="E53" s="10">
        <v>0</v>
      </c>
      <c r="F53" s="10">
        <v>225.03159400000001</v>
      </c>
      <c r="G53" s="11">
        <v>0</v>
      </c>
    </row>
    <row r="54" spans="1:7" ht="20.25" x14ac:dyDescent="0.3">
      <c r="A54" s="13">
        <f t="shared" si="2"/>
        <v>1.4800000000000004</v>
      </c>
      <c r="B54" s="9" t="s">
        <v>60</v>
      </c>
      <c r="C54" s="31">
        <f>+D54+E54+G54+F54</f>
        <v>28.7912</v>
      </c>
      <c r="D54" s="34">
        <v>0</v>
      </c>
      <c r="E54" s="10">
        <v>0</v>
      </c>
      <c r="F54" s="10">
        <v>28.7912</v>
      </c>
      <c r="G54" s="11">
        <v>0</v>
      </c>
    </row>
    <row r="55" spans="1:7" ht="20.25" x14ac:dyDescent="0.3">
      <c r="A55" s="13">
        <f t="shared" si="2"/>
        <v>1.4900000000000004</v>
      </c>
      <c r="B55" s="9" t="s">
        <v>61</v>
      </c>
      <c r="C55" s="31">
        <f>+D55+E55+G55+F55</f>
        <v>28.708300000000001</v>
      </c>
      <c r="D55" s="34">
        <v>0</v>
      </c>
      <c r="E55" s="10">
        <v>0</v>
      </c>
      <c r="F55" s="10">
        <v>28.708300000000001</v>
      </c>
      <c r="G55" s="11">
        <v>0</v>
      </c>
    </row>
    <row r="56" spans="1:7" ht="20.25" x14ac:dyDescent="0.3">
      <c r="A56" s="13">
        <f t="shared" si="2"/>
        <v>1.5000000000000004</v>
      </c>
      <c r="B56" s="9" t="s">
        <v>62</v>
      </c>
      <c r="C56" s="31">
        <f>+D56+E56+G56+F56</f>
        <v>189.42779999999999</v>
      </c>
      <c r="D56" s="34">
        <v>0</v>
      </c>
      <c r="E56" s="10">
        <v>0</v>
      </c>
      <c r="F56" s="10">
        <v>189.42779999999999</v>
      </c>
      <c r="G56" s="11">
        <v>0</v>
      </c>
    </row>
    <row r="57" spans="1:7" ht="20.25" x14ac:dyDescent="0.3">
      <c r="A57" s="13">
        <f t="shared" si="2"/>
        <v>1.5100000000000005</v>
      </c>
      <c r="B57" s="9" t="s">
        <v>63</v>
      </c>
      <c r="C57" s="31">
        <f>+D57+E57+G57+F57</f>
        <v>134.92316</v>
      </c>
      <c r="D57" s="34">
        <v>0</v>
      </c>
      <c r="E57" s="10">
        <v>0</v>
      </c>
      <c r="F57" s="10">
        <v>134.92316</v>
      </c>
      <c r="G57" s="11">
        <v>0</v>
      </c>
    </row>
    <row r="58" spans="1:7" ht="20.25" x14ac:dyDescent="0.3">
      <c r="A58" s="13">
        <f t="shared" si="2"/>
        <v>1.5200000000000005</v>
      </c>
      <c r="B58" s="9" t="s">
        <v>64</v>
      </c>
      <c r="C58" s="31">
        <f>+D58+E58+G58+F58</f>
        <v>253.53299999999999</v>
      </c>
      <c r="D58" s="34">
        <v>0</v>
      </c>
      <c r="E58" s="10">
        <v>0</v>
      </c>
      <c r="F58" s="10">
        <v>253.53299999999999</v>
      </c>
      <c r="G58" s="11">
        <v>0</v>
      </c>
    </row>
    <row r="59" spans="1:7" ht="20.25" x14ac:dyDescent="0.3">
      <c r="A59" s="13">
        <f t="shared" si="2"/>
        <v>1.5300000000000005</v>
      </c>
      <c r="B59" s="9" t="s">
        <v>65</v>
      </c>
      <c r="C59" s="31">
        <f>+D59+E59+G59+F59</f>
        <v>160.74</v>
      </c>
      <c r="D59" s="34">
        <v>0</v>
      </c>
      <c r="E59" s="10">
        <v>0</v>
      </c>
      <c r="F59" s="10">
        <v>160.74</v>
      </c>
      <c r="G59" s="11">
        <v>0</v>
      </c>
    </row>
    <row r="60" spans="1:7" ht="40.5" x14ac:dyDescent="0.3">
      <c r="A60" s="13">
        <f t="shared" si="2"/>
        <v>1.5400000000000005</v>
      </c>
      <c r="B60" s="9" t="s">
        <v>66</v>
      </c>
      <c r="C60" s="31">
        <f>+D60+E60+G60+F60</f>
        <v>200.71748500000001</v>
      </c>
      <c r="D60" s="34">
        <v>0</v>
      </c>
      <c r="E60" s="10">
        <v>0</v>
      </c>
      <c r="F60" s="10">
        <v>200.71748500000001</v>
      </c>
      <c r="G60" s="11">
        <v>0</v>
      </c>
    </row>
    <row r="61" spans="1:7" ht="40.5" x14ac:dyDescent="0.3">
      <c r="A61" s="13">
        <f t="shared" si="2"/>
        <v>1.5500000000000005</v>
      </c>
      <c r="B61" s="9" t="s">
        <v>67</v>
      </c>
      <c r="C61" s="31">
        <f>+D61+E61+G61+F61</f>
        <v>218.454711</v>
      </c>
      <c r="D61" s="34">
        <v>0</v>
      </c>
      <c r="E61" s="10">
        <v>0</v>
      </c>
      <c r="F61" s="10">
        <v>218.454711</v>
      </c>
      <c r="G61" s="11">
        <v>0</v>
      </c>
    </row>
    <row r="62" spans="1:7" ht="40.5" x14ac:dyDescent="0.3">
      <c r="A62" s="13">
        <f t="shared" si="2"/>
        <v>1.5600000000000005</v>
      </c>
      <c r="B62" s="9" t="s">
        <v>68</v>
      </c>
      <c r="C62" s="31">
        <f>+D62+E62+G62+F62</f>
        <v>233.99512100000001</v>
      </c>
      <c r="D62" s="34">
        <v>0</v>
      </c>
      <c r="E62" s="10">
        <v>0</v>
      </c>
      <c r="F62" s="10">
        <v>233.99512100000001</v>
      </c>
      <c r="G62" s="11">
        <v>0</v>
      </c>
    </row>
    <row r="63" spans="1:7" ht="40.5" x14ac:dyDescent="0.3">
      <c r="A63" s="13">
        <f t="shared" si="2"/>
        <v>1.5700000000000005</v>
      </c>
      <c r="B63" s="9" t="s">
        <v>69</v>
      </c>
      <c r="C63" s="31">
        <f>+D63+E63+G63+F63</f>
        <v>522.59182299999998</v>
      </c>
      <c r="D63" s="34">
        <v>0</v>
      </c>
      <c r="E63" s="10">
        <v>0</v>
      </c>
      <c r="F63" s="10">
        <v>522.59182299999998</v>
      </c>
      <c r="G63" s="11">
        <v>0</v>
      </c>
    </row>
    <row r="64" spans="1:7" ht="40.5" x14ac:dyDescent="0.3">
      <c r="A64" s="13">
        <f t="shared" si="2"/>
        <v>1.5800000000000005</v>
      </c>
      <c r="B64" s="9" t="s">
        <v>70</v>
      </c>
      <c r="C64" s="31">
        <f>+D64+E64+G64+F64</f>
        <v>230.09217599999999</v>
      </c>
      <c r="D64" s="34">
        <v>0</v>
      </c>
      <c r="E64" s="10">
        <v>0</v>
      </c>
      <c r="F64" s="10">
        <v>230.09217599999999</v>
      </c>
      <c r="G64" s="11">
        <v>0</v>
      </c>
    </row>
    <row r="65" spans="1:7" ht="40.5" x14ac:dyDescent="0.3">
      <c r="A65" s="13">
        <f t="shared" si="2"/>
        <v>1.5900000000000005</v>
      </c>
      <c r="B65" s="9" t="s">
        <v>71</v>
      </c>
      <c r="C65" s="31">
        <f>+D65+E65+G65+F65</f>
        <v>191.78308799999999</v>
      </c>
      <c r="D65" s="34">
        <v>0</v>
      </c>
      <c r="E65" s="10">
        <v>0</v>
      </c>
      <c r="F65" s="10">
        <v>191.78308799999999</v>
      </c>
      <c r="G65" s="11">
        <v>0</v>
      </c>
    </row>
    <row r="66" spans="1:7" ht="40.5" x14ac:dyDescent="0.3">
      <c r="A66" s="13">
        <f t="shared" si="2"/>
        <v>1.6000000000000005</v>
      </c>
      <c r="B66" s="9" t="s">
        <v>72</v>
      </c>
      <c r="C66" s="31">
        <f>+D66+E66+G66+F66</f>
        <v>195.03985299999999</v>
      </c>
      <c r="D66" s="34">
        <v>0</v>
      </c>
      <c r="E66" s="10">
        <v>0</v>
      </c>
      <c r="F66" s="10">
        <v>195.03985299999999</v>
      </c>
      <c r="G66" s="11">
        <v>0</v>
      </c>
    </row>
    <row r="67" spans="1:7" ht="40.5" x14ac:dyDescent="0.3">
      <c r="A67" s="13">
        <f t="shared" si="2"/>
        <v>1.6100000000000005</v>
      </c>
      <c r="B67" s="9" t="s">
        <v>73</v>
      </c>
      <c r="C67" s="31">
        <f>+D67+E67+G67+F67</f>
        <v>154.48837399999999</v>
      </c>
      <c r="D67" s="34">
        <v>0</v>
      </c>
      <c r="E67" s="10">
        <v>0</v>
      </c>
      <c r="F67" s="10">
        <v>154.48837399999999</v>
      </c>
      <c r="G67" s="11">
        <v>0</v>
      </c>
    </row>
    <row r="68" spans="1:7" ht="40.5" x14ac:dyDescent="0.3">
      <c r="A68" s="13">
        <f t="shared" si="2"/>
        <v>1.6200000000000006</v>
      </c>
      <c r="B68" s="9" t="s">
        <v>74</v>
      </c>
      <c r="C68" s="31">
        <f>+D68+E68+G68+F68</f>
        <v>195.78817000000001</v>
      </c>
      <c r="D68" s="34">
        <v>0</v>
      </c>
      <c r="E68" s="10">
        <v>0</v>
      </c>
      <c r="F68" s="10">
        <v>195.78817000000001</v>
      </c>
      <c r="G68" s="11">
        <v>0</v>
      </c>
    </row>
    <row r="69" spans="1:7" ht="40.5" x14ac:dyDescent="0.3">
      <c r="A69" s="13">
        <f t="shared" si="2"/>
        <v>1.6300000000000006</v>
      </c>
      <c r="B69" s="9" t="s">
        <v>75</v>
      </c>
      <c r="C69" s="31">
        <f>+D69+E69+G69+F69</f>
        <v>98.323289000000003</v>
      </c>
      <c r="D69" s="34">
        <v>0</v>
      </c>
      <c r="E69" s="10">
        <v>0</v>
      </c>
      <c r="F69" s="10">
        <v>98.323289000000003</v>
      </c>
      <c r="G69" s="11">
        <v>0</v>
      </c>
    </row>
    <row r="70" spans="1:7" ht="40.5" x14ac:dyDescent="0.3">
      <c r="A70" s="13">
        <f t="shared" si="2"/>
        <v>1.6400000000000006</v>
      </c>
      <c r="B70" s="9" t="s">
        <v>76</v>
      </c>
      <c r="C70" s="31">
        <f>+D70+E70+G70+F70</f>
        <v>41.765915</v>
      </c>
      <c r="D70" s="34">
        <v>0</v>
      </c>
      <c r="E70" s="10">
        <v>0</v>
      </c>
      <c r="F70" s="10">
        <v>41.765915</v>
      </c>
      <c r="G70" s="11">
        <v>0</v>
      </c>
    </row>
    <row r="71" spans="1:7" ht="40.5" x14ac:dyDescent="0.3">
      <c r="A71" s="13">
        <f t="shared" si="2"/>
        <v>1.6500000000000006</v>
      </c>
      <c r="B71" s="9" t="s">
        <v>77</v>
      </c>
      <c r="C71" s="31">
        <f>+D71+E71+G71+F71</f>
        <v>195.33195799999999</v>
      </c>
      <c r="D71" s="34">
        <v>0</v>
      </c>
      <c r="E71" s="10">
        <v>0</v>
      </c>
      <c r="F71" s="10">
        <v>195.33195799999999</v>
      </c>
      <c r="G71" s="11">
        <v>0</v>
      </c>
    </row>
    <row r="72" spans="1:7" ht="20.25" x14ac:dyDescent="0.3">
      <c r="A72" s="13">
        <f t="shared" si="2"/>
        <v>1.6600000000000006</v>
      </c>
      <c r="B72" s="9" t="s">
        <v>78</v>
      </c>
      <c r="C72" s="31">
        <f>+D72+E72+G72+F72</f>
        <v>127.129915</v>
      </c>
      <c r="D72" s="34">
        <v>0</v>
      </c>
      <c r="E72" s="10">
        <v>0</v>
      </c>
      <c r="F72" s="10">
        <v>127.129915</v>
      </c>
      <c r="G72" s="11">
        <v>0</v>
      </c>
    </row>
    <row r="73" spans="1:7" ht="40.5" x14ac:dyDescent="0.3">
      <c r="A73" s="13">
        <f t="shared" si="2"/>
        <v>1.6700000000000006</v>
      </c>
      <c r="B73" s="9" t="s">
        <v>79</v>
      </c>
      <c r="C73" s="31">
        <f>+D73+E73+G73+F73</f>
        <v>182.567161</v>
      </c>
      <c r="D73" s="34">
        <v>0</v>
      </c>
      <c r="E73" s="10">
        <v>0</v>
      </c>
      <c r="F73" s="10">
        <v>182.567161</v>
      </c>
      <c r="G73" s="11">
        <v>0</v>
      </c>
    </row>
    <row r="74" spans="1:7" ht="20.25" x14ac:dyDescent="0.3">
      <c r="A74" s="13">
        <f t="shared" si="2"/>
        <v>1.6800000000000006</v>
      </c>
      <c r="B74" s="9" t="s">
        <v>80</v>
      </c>
      <c r="C74" s="31">
        <f>+D74+E74+G74+F74</f>
        <v>140.01142100000001</v>
      </c>
      <c r="D74" s="34">
        <v>0</v>
      </c>
      <c r="E74" s="10">
        <v>0</v>
      </c>
      <c r="F74" s="10">
        <v>140.01142100000001</v>
      </c>
      <c r="G74" s="11">
        <v>0</v>
      </c>
    </row>
    <row r="75" spans="1:7" ht="20.25" x14ac:dyDescent="0.3">
      <c r="A75" s="13">
        <f t="shared" si="2"/>
        <v>1.6900000000000006</v>
      </c>
      <c r="B75" s="9" t="s">
        <v>81</v>
      </c>
      <c r="C75" s="31">
        <f>+D75+E75+G75+F75</f>
        <v>83.118926000000002</v>
      </c>
      <c r="D75" s="34">
        <v>0</v>
      </c>
      <c r="E75" s="10">
        <v>0</v>
      </c>
      <c r="F75" s="10">
        <v>83.118926000000002</v>
      </c>
      <c r="G75" s="11">
        <v>0</v>
      </c>
    </row>
    <row r="76" spans="1:7" ht="20.25" x14ac:dyDescent="0.3">
      <c r="A76" s="13">
        <f t="shared" si="2"/>
        <v>1.7000000000000006</v>
      </c>
      <c r="B76" s="9" t="s">
        <v>82</v>
      </c>
      <c r="C76" s="31">
        <f>+D76+E76+G76+F76</f>
        <v>96.9</v>
      </c>
      <c r="D76" s="34">
        <v>0</v>
      </c>
      <c r="E76" s="10">
        <v>0</v>
      </c>
      <c r="F76" s="10">
        <v>96.9</v>
      </c>
      <c r="G76" s="11">
        <v>0</v>
      </c>
    </row>
    <row r="77" spans="1:7" ht="20.25" x14ac:dyDescent="0.3">
      <c r="A77" s="13">
        <f t="shared" si="2"/>
        <v>1.7100000000000006</v>
      </c>
      <c r="B77" s="9" t="s">
        <v>83</v>
      </c>
      <c r="C77" s="31">
        <f>+D77+E77+G77+F77</f>
        <v>128.02000000000001</v>
      </c>
      <c r="D77" s="34">
        <v>0</v>
      </c>
      <c r="E77" s="10">
        <v>0</v>
      </c>
      <c r="F77" s="10">
        <v>128.02000000000001</v>
      </c>
      <c r="G77" s="11">
        <v>0</v>
      </c>
    </row>
    <row r="78" spans="1:7" ht="20.25" x14ac:dyDescent="0.3">
      <c r="A78" s="13">
        <f t="shared" si="2"/>
        <v>1.7200000000000006</v>
      </c>
      <c r="B78" s="9" t="s">
        <v>84</v>
      </c>
      <c r="C78" s="31">
        <f>+D78+E78+G78+F78</f>
        <v>133.62062499999999</v>
      </c>
      <c r="D78" s="34">
        <v>0</v>
      </c>
      <c r="E78" s="10">
        <v>0</v>
      </c>
      <c r="F78" s="10">
        <v>133.62062499999999</v>
      </c>
      <c r="G78" s="11">
        <v>0</v>
      </c>
    </row>
    <row r="79" spans="1:7" ht="20.25" x14ac:dyDescent="0.3">
      <c r="A79" s="13">
        <f t="shared" si="2"/>
        <v>1.7300000000000006</v>
      </c>
      <c r="B79" s="9" t="s">
        <v>85</v>
      </c>
      <c r="C79" s="31">
        <f>+D79+E79+G79+F79</f>
        <v>144.12</v>
      </c>
      <c r="D79" s="34">
        <v>0</v>
      </c>
      <c r="E79" s="10">
        <v>0</v>
      </c>
      <c r="F79" s="10">
        <v>144.12</v>
      </c>
      <c r="G79" s="11">
        <v>0</v>
      </c>
    </row>
    <row r="80" spans="1:7" ht="20.25" x14ac:dyDescent="0.3">
      <c r="A80" s="13">
        <f t="shared" si="2"/>
        <v>1.7400000000000007</v>
      </c>
      <c r="B80" s="9" t="s">
        <v>86</v>
      </c>
      <c r="C80" s="31">
        <f>+D80+E80+G80+F80</f>
        <v>211.92842899999999</v>
      </c>
      <c r="D80" s="34">
        <v>0</v>
      </c>
      <c r="E80" s="10">
        <v>0</v>
      </c>
      <c r="F80" s="10">
        <v>211.92842899999999</v>
      </c>
      <c r="G80" s="11">
        <v>0</v>
      </c>
    </row>
    <row r="81" spans="1:7" ht="20.25" x14ac:dyDescent="0.3">
      <c r="A81" s="13">
        <f t="shared" si="2"/>
        <v>1.7500000000000007</v>
      </c>
      <c r="B81" s="9" t="s">
        <v>87</v>
      </c>
      <c r="C81" s="31">
        <f>+D81+E81+G81+F81</f>
        <v>177.58463399999999</v>
      </c>
      <c r="D81" s="34">
        <v>0</v>
      </c>
      <c r="E81" s="10">
        <v>0</v>
      </c>
      <c r="F81" s="10">
        <v>177.58463399999999</v>
      </c>
      <c r="G81" s="11">
        <v>0</v>
      </c>
    </row>
    <row r="82" spans="1:7" ht="20.25" x14ac:dyDescent="0.3">
      <c r="A82" s="13">
        <f t="shared" ref="A82:A100" si="3">+A81+0.01</f>
        <v>1.7600000000000007</v>
      </c>
      <c r="B82" s="9" t="s">
        <v>88</v>
      </c>
      <c r="C82" s="31">
        <f>+D82+E82+G82+F82</f>
        <v>201.65216599999999</v>
      </c>
      <c r="D82" s="34">
        <v>0</v>
      </c>
      <c r="E82" s="10">
        <v>0</v>
      </c>
      <c r="F82" s="10">
        <v>201.65216599999999</v>
      </c>
      <c r="G82" s="11">
        <v>0</v>
      </c>
    </row>
    <row r="83" spans="1:7" ht="20.25" x14ac:dyDescent="0.3">
      <c r="A83" s="13">
        <f t="shared" si="3"/>
        <v>1.7700000000000007</v>
      </c>
      <c r="B83" s="9" t="s">
        <v>89</v>
      </c>
      <c r="C83" s="31">
        <f>+D83+E83+G83+F83</f>
        <v>205.77051</v>
      </c>
      <c r="D83" s="34">
        <v>0</v>
      </c>
      <c r="E83" s="10">
        <v>0</v>
      </c>
      <c r="F83" s="10">
        <v>205.77051</v>
      </c>
      <c r="G83" s="11">
        <v>0</v>
      </c>
    </row>
    <row r="84" spans="1:7" ht="20.25" x14ac:dyDescent="0.3">
      <c r="A84" s="13">
        <f t="shared" si="3"/>
        <v>1.7800000000000007</v>
      </c>
      <c r="B84" s="9" t="s">
        <v>90</v>
      </c>
      <c r="C84" s="31">
        <f>+D84+E84+G84+F84</f>
        <v>182.969245</v>
      </c>
      <c r="D84" s="34">
        <v>0</v>
      </c>
      <c r="E84" s="10">
        <v>0</v>
      </c>
      <c r="F84" s="10">
        <v>182.969245</v>
      </c>
      <c r="G84" s="11">
        <v>0</v>
      </c>
    </row>
    <row r="85" spans="1:7" ht="20.25" x14ac:dyDescent="0.3">
      <c r="A85" s="13">
        <f t="shared" si="3"/>
        <v>1.7900000000000007</v>
      </c>
      <c r="B85" s="9" t="s">
        <v>91</v>
      </c>
      <c r="C85" s="31">
        <f>+D85+E85+G85+F85</f>
        <v>170.65705800000001</v>
      </c>
      <c r="D85" s="34">
        <v>0</v>
      </c>
      <c r="E85" s="10">
        <v>0</v>
      </c>
      <c r="F85" s="10">
        <v>170.65705800000001</v>
      </c>
      <c r="G85" s="11">
        <v>0</v>
      </c>
    </row>
    <row r="86" spans="1:7" ht="20.25" x14ac:dyDescent="0.3">
      <c r="A86" s="13">
        <f t="shared" si="3"/>
        <v>1.8000000000000007</v>
      </c>
      <c r="B86" s="9" t="s">
        <v>92</v>
      </c>
      <c r="C86" s="31">
        <f>+D86+E86+G86+F86</f>
        <v>202.15799999999999</v>
      </c>
      <c r="D86" s="34">
        <v>0</v>
      </c>
      <c r="E86" s="10">
        <v>0</v>
      </c>
      <c r="F86" s="10">
        <v>202.15799999999999</v>
      </c>
      <c r="G86" s="11">
        <v>0</v>
      </c>
    </row>
    <row r="87" spans="1:7" ht="20.25" x14ac:dyDescent="0.3">
      <c r="A87" s="13">
        <f t="shared" si="3"/>
        <v>1.8100000000000007</v>
      </c>
      <c r="B87" s="9" t="s">
        <v>93</v>
      </c>
      <c r="C87" s="31">
        <f>+D87+E87+G87+F87</f>
        <v>181.896323</v>
      </c>
      <c r="D87" s="34">
        <v>0</v>
      </c>
      <c r="E87" s="10">
        <v>0</v>
      </c>
      <c r="F87" s="10">
        <v>181.896323</v>
      </c>
      <c r="G87" s="11">
        <v>0</v>
      </c>
    </row>
    <row r="88" spans="1:7" ht="20.25" x14ac:dyDescent="0.3">
      <c r="A88" s="13">
        <f t="shared" si="3"/>
        <v>1.8200000000000007</v>
      </c>
      <c r="B88" s="9" t="s">
        <v>94</v>
      </c>
      <c r="C88" s="31">
        <f>+D88+E88+G88+F88</f>
        <v>113.51743399999999</v>
      </c>
      <c r="D88" s="34">
        <v>0</v>
      </c>
      <c r="E88" s="10">
        <v>0</v>
      </c>
      <c r="F88" s="10">
        <v>113.51743399999999</v>
      </c>
      <c r="G88" s="11">
        <v>0</v>
      </c>
    </row>
    <row r="89" spans="1:7" ht="40.5" x14ac:dyDescent="0.3">
      <c r="A89" s="13">
        <f t="shared" si="3"/>
        <v>1.8300000000000007</v>
      </c>
      <c r="B89" s="9" t="s">
        <v>95</v>
      </c>
      <c r="C89" s="31">
        <f>+D89+E89+G89+F89</f>
        <v>245.31393700000001</v>
      </c>
      <c r="D89" s="34">
        <v>0</v>
      </c>
      <c r="E89" s="10">
        <v>0</v>
      </c>
      <c r="F89" s="10">
        <v>245.31393700000001</v>
      </c>
      <c r="G89" s="11">
        <v>0</v>
      </c>
    </row>
    <row r="90" spans="1:7" ht="40.5" x14ac:dyDescent="0.3">
      <c r="A90" s="13">
        <f t="shared" si="3"/>
        <v>1.8400000000000007</v>
      </c>
      <c r="B90" s="9" t="s">
        <v>96</v>
      </c>
      <c r="C90" s="31">
        <f>+D90+E90+G90+F90</f>
        <v>105.20970199999999</v>
      </c>
      <c r="D90" s="34">
        <v>0</v>
      </c>
      <c r="E90" s="10">
        <v>0</v>
      </c>
      <c r="F90" s="10">
        <v>105.20970199999999</v>
      </c>
      <c r="G90" s="11">
        <v>0</v>
      </c>
    </row>
    <row r="91" spans="1:7" ht="40.5" x14ac:dyDescent="0.3">
      <c r="A91" s="13">
        <f t="shared" si="3"/>
        <v>1.8500000000000008</v>
      </c>
      <c r="B91" s="9" t="s">
        <v>97</v>
      </c>
      <c r="C91" s="31">
        <f>+D91+E91+G91+F91</f>
        <v>236.346</v>
      </c>
      <c r="D91" s="34">
        <v>0</v>
      </c>
      <c r="E91" s="10">
        <v>0</v>
      </c>
      <c r="F91" s="10">
        <v>236.346</v>
      </c>
      <c r="G91" s="11">
        <v>0</v>
      </c>
    </row>
    <row r="92" spans="1:7" ht="40.5" x14ac:dyDescent="0.3">
      <c r="A92" s="13">
        <f t="shared" si="3"/>
        <v>1.8600000000000008</v>
      </c>
      <c r="B92" s="9" t="s">
        <v>98</v>
      </c>
      <c r="C92" s="31">
        <f>+D92+E92+G92+F92</f>
        <v>243.774</v>
      </c>
      <c r="D92" s="34">
        <v>0</v>
      </c>
      <c r="E92" s="10">
        <v>0</v>
      </c>
      <c r="F92" s="10">
        <v>243.774</v>
      </c>
      <c r="G92" s="11">
        <v>0</v>
      </c>
    </row>
    <row r="93" spans="1:7" ht="40.5" x14ac:dyDescent="0.3">
      <c r="A93" s="13">
        <f t="shared" si="3"/>
        <v>1.8700000000000008</v>
      </c>
      <c r="B93" s="9" t="s">
        <v>99</v>
      </c>
      <c r="C93" s="31">
        <f>+D93+E93+G93+F93</f>
        <v>154.709</v>
      </c>
      <c r="D93" s="34">
        <v>0</v>
      </c>
      <c r="E93" s="10">
        <v>0</v>
      </c>
      <c r="F93" s="10">
        <v>154.709</v>
      </c>
      <c r="G93" s="11">
        <v>0</v>
      </c>
    </row>
    <row r="94" spans="1:7" ht="40.5" x14ac:dyDescent="0.3">
      <c r="A94" s="13">
        <f t="shared" si="3"/>
        <v>1.8800000000000008</v>
      </c>
      <c r="B94" s="9" t="s">
        <v>100</v>
      </c>
      <c r="C94" s="31">
        <f>+D94+E94+G94+F94</f>
        <v>175.47800000000001</v>
      </c>
      <c r="D94" s="34">
        <v>0</v>
      </c>
      <c r="E94" s="10">
        <v>0</v>
      </c>
      <c r="F94" s="10">
        <v>175.47800000000001</v>
      </c>
      <c r="G94" s="11">
        <v>0</v>
      </c>
    </row>
    <row r="95" spans="1:7" ht="40.5" x14ac:dyDescent="0.3">
      <c r="A95" s="13">
        <f t="shared" si="3"/>
        <v>1.8900000000000008</v>
      </c>
      <c r="B95" s="9" t="s">
        <v>101</v>
      </c>
      <c r="C95" s="31">
        <f>+D95+E95+G95+F95</f>
        <v>105.450102</v>
      </c>
      <c r="D95" s="34">
        <v>0</v>
      </c>
      <c r="E95" s="10">
        <v>0</v>
      </c>
      <c r="F95" s="10">
        <v>105.450102</v>
      </c>
      <c r="G95" s="11">
        <v>0</v>
      </c>
    </row>
    <row r="96" spans="1:7" ht="20.25" x14ac:dyDescent="0.3">
      <c r="A96" s="13">
        <f t="shared" si="3"/>
        <v>1.9000000000000008</v>
      </c>
      <c r="B96" s="9" t="s">
        <v>20</v>
      </c>
      <c r="C96" s="31">
        <f>+D96+E96+G96+F96</f>
        <v>20.018308000000001</v>
      </c>
      <c r="D96" s="34">
        <v>13.114454</v>
      </c>
      <c r="E96" s="10">
        <v>2.9486140000000001</v>
      </c>
      <c r="F96" s="10">
        <v>3.9552399999999999</v>
      </c>
      <c r="G96" s="11">
        <v>0</v>
      </c>
    </row>
    <row r="97" spans="1:7" ht="20.25" x14ac:dyDescent="0.3">
      <c r="A97" s="13">
        <f t="shared" si="3"/>
        <v>1.9100000000000008</v>
      </c>
      <c r="B97" s="9" t="s">
        <v>21</v>
      </c>
      <c r="C97" s="31">
        <f>+D97+E97+G97+F97</f>
        <v>48.509071519999999</v>
      </c>
      <c r="D97" s="34">
        <v>10.446268999999999</v>
      </c>
      <c r="E97" s="10">
        <v>2.295067</v>
      </c>
      <c r="F97" s="10">
        <v>35.767735520000002</v>
      </c>
      <c r="G97" s="11">
        <v>0</v>
      </c>
    </row>
    <row r="98" spans="1:7" ht="40.5" x14ac:dyDescent="0.3">
      <c r="A98" s="13">
        <f t="shared" si="3"/>
        <v>1.9200000000000008</v>
      </c>
      <c r="B98" s="9" t="s">
        <v>102</v>
      </c>
      <c r="C98" s="31">
        <f>+D98+E98+G98+F98</f>
        <v>5300</v>
      </c>
      <c r="D98" s="34">
        <v>0</v>
      </c>
      <c r="E98" s="10">
        <v>0</v>
      </c>
      <c r="F98" s="10">
        <v>0</v>
      </c>
      <c r="G98" s="11">
        <v>5300</v>
      </c>
    </row>
    <row r="99" spans="1:7" ht="20.25" x14ac:dyDescent="0.3">
      <c r="A99" s="13">
        <f t="shared" si="3"/>
        <v>1.9300000000000008</v>
      </c>
      <c r="B99" s="9" t="s">
        <v>22</v>
      </c>
      <c r="C99" s="31">
        <f>+D99+E99+G99+F99</f>
        <v>2.1805569999999999</v>
      </c>
      <c r="D99" s="34">
        <v>2.1805569999999999</v>
      </c>
      <c r="E99" s="10">
        <v>0</v>
      </c>
      <c r="F99" s="10">
        <v>0</v>
      </c>
      <c r="G99" s="11">
        <v>0</v>
      </c>
    </row>
    <row r="100" spans="1:7" ht="21" thickBot="1" x14ac:dyDescent="0.35">
      <c r="A100" s="14">
        <f t="shared" si="3"/>
        <v>1.9400000000000008</v>
      </c>
      <c r="B100" s="19" t="s">
        <v>23</v>
      </c>
      <c r="C100" s="32">
        <f>+D100+E100+G100+F100</f>
        <v>8.7725539999999995</v>
      </c>
      <c r="D100" s="35">
        <v>2.1850000000000001</v>
      </c>
      <c r="E100" s="20">
        <v>0</v>
      </c>
      <c r="F100" s="20">
        <v>6.5875539999999999</v>
      </c>
      <c r="G100" s="21">
        <v>0</v>
      </c>
    </row>
  </sheetData>
  <autoFilter ref="B6:G10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2022-02-28T09:33:22Z</dcterms:modified>
</cp:coreProperties>
</file>