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555" windowHeight="12315" tabRatio="707" activeTab="0"/>
  </bookViews>
  <sheets>
    <sheet name="23" sheetId="1" r:id="rId1"/>
  </sheets>
  <definedNames>
    <definedName name="_xlnm.Print_Area" localSheetId="0">'23'!$A$1:$G$15</definedName>
    <definedName name="_xlnm.Print_Titles" localSheetId="0">'23'!$4:$5</definedName>
  </definedNames>
  <calcPr fullCalcOnLoad="1"/>
</workbook>
</file>

<file path=xl/sharedStrings.xml><?xml version="1.0" encoding="utf-8"?>
<sst xmlns="http://schemas.openxmlformats.org/spreadsheetml/2006/main" count="23" uniqueCount="22">
  <si>
    <t>T/r</t>
  </si>
  <si>
    <t>Jami</t>
  </si>
  <si>
    <t>Ijtimoiy soliq</t>
  </si>
  <si>
    <t>Boshqa joriy xarajatlar</t>
  </si>
  <si>
    <t>M A' L U M O T</t>
  </si>
  <si>
    <t>mln.so'm</t>
  </si>
  <si>
    <t>Namangan viloyati Moliya bosh boshqarmasi</t>
  </si>
  <si>
    <t>O'z tasarrufidagi budjet tashkilotlarining nomlanishi</t>
  </si>
  <si>
    <t>Ish haqi va unga tenglashtiruvchi to'lovlar miqdori</t>
  </si>
  <si>
    <t>Obyektlarni loyihalashtirish,  qurish(rekonstruksiya qilish) va ta'mirlash ishlari uchun kapital qo'yilmalar</t>
  </si>
  <si>
    <t>Namangan viloyati G‘aznachilik boshqarmasi</t>
  </si>
  <si>
    <t>Namangan viloyati Davlat moliyaviy nazorati boshqarmasi</t>
  </si>
  <si>
    <t>Namangan viloyati Moliya boshqarmasi (Davlat tashqi qarzlari so’ndirish)</t>
  </si>
  <si>
    <t>BTPJ Namangan viloyati boshqarmasi (kadrlar tayyorlash xarajatlari)</t>
  </si>
  <si>
    <t>Namangan viloyati G’aznachilik boshqarmasi (kadrlar tayyorlash xarajatlari)</t>
  </si>
  <si>
    <t>Namangan viloyati Moliya boshqarmasi (kadrlar tayyorlash xarajatlari)</t>
  </si>
  <si>
    <t>BTPJ Namangan viloyati boshqarmasi</t>
  </si>
  <si>
    <t>Namangan viloyati moliya boshqarmasi (Yetkazilgan ma’naviy zararni qoplash uchun)</t>
  </si>
  <si>
    <t>2021 yil yanvar-sentyabr oylarida viloyat mahalliy budjetdan ajratilgan mablag'larning o'z tasarrufidagi budjet tashkilotlari kesimidagi ijrosi to'g'risida</t>
  </si>
  <si>
    <t>Namangan viloyati Moliya boshqarmasi (Sud ijrochilari assosiasiyasi)</t>
  </si>
  <si>
    <t>Namangan viloyati Obod qishloq dasturi PF-5386-sonli Farmoni</t>
  </si>
  <si>
    <t>Namangan viloyati mahallalarni kompleks rivojlantirish jamg'armasiga ajratiladigan mablag'lar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</si>
</sst>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sz val="16"/>
      <color indexed="56"/>
      <name val="Times New Roman"/>
      <family val="1"/>
    </font>
    <font>
      <sz val="16"/>
      <color indexed="56"/>
      <name val="Times New Roman"/>
      <family val="1"/>
    </font>
    <font>
      <sz val="16"/>
      <color indexed="30"/>
      <name val="Times New Roman"/>
      <family val="1"/>
    </font>
    <font>
      <b/>
      <sz val="20"/>
      <color indexed="56"/>
      <name val="Times New Roman"/>
      <family val="1"/>
    </font>
    <font>
      <b/>
      <sz val="2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Times New Roman"/>
      <family val="1"/>
    </font>
    <font>
      <sz val="14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b/>
      <sz val="16"/>
      <color rgb="FF002060"/>
      <name val="Times New Roman"/>
      <family val="1"/>
    </font>
    <font>
      <sz val="16"/>
      <color rgb="FF002060"/>
      <name val="Times New Roman"/>
      <family val="1"/>
    </font>
    <font>
      <sz val="16"/>
      <color rgb="FF0070C0"/>
      <name val="Times New Roman"/>
      <family val="1"/>
    </font>
    <font>
      <b/>
      <sz val="20"/>
      <color rgb="FF002060"/>
      <name val="Times New Roman"/>
      <family val="1"/>
    </font>
    <font>
      <b/>
      <sz val="22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medium">
        <color rgb="FF0070C0"/>
      </left>
      <right style="thin">
        <color rgb="FF0070C0"/>
      </right>
      <top/>
      <bottom style="hair">
        <color rgb="FF0070C0"/>
      </bottom>
    </border>
    <border>
      <left style="thin">
        <color rgb="FF0070C0"/>
      </left>
      <right style="thin">
        <color rgb="FF0070C0"/>
      </right>
      <top/>
      <bottom style="hair">
        <color rgb="FF0070C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thin">
        <color rgb="FF0070C0"/>
      </left>
      <right style="medium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B0F0"/>
      </bottom>
    </border>
    <border>
      <left style="thin">
        <color rgb="FF0070C0"/>
      </left>
      <right style="medium">
        <color rgb="FF0070C0"/>
      </right>
      <top/>
      <bottom style="hair">
        <color rgb="FF0070C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4" fontId="45" fillId="0" borderId="17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 wrapText="1"/>
    </xf>
    <xf numFmtId="164" fontId="47" fillId="0" borderId="18" xfId="0" applyNumberFormat="1" applyFont="1" applyBorder="1" applyAlignment="1">
      <alignment horizontal="center" vertical="center" wrapText="1"/>
    </xf>
    <xf numFmtId="164" fontId="45" fillId="0" borderId="16" xfId="0" applyNumberFormat="1" applyFont="1" applyBorder="1" applyAlignment="1">
      <alignment horizontal="center" vertical="center" wrapText="1"/>
    </xf>
    <xf numFmtId="164" fontId="47" fillId="0" borderId="16" xfId="0" applyNumberFormat="1" applyFont="1" applyBorder="1" applyAlignment="1">
      <alignment horizontal="center" vertical="center" wrapText="1"/>
    </xf>
    <xf numFmtId="164" fontId="47" fillId="0" borderId="19" xfId="0" applyNumberFormat="1" applyFont="1" applyBorder="1" applyAlignment="1">
      <alignment horizontal="center" vertical="center" wrapText="1"/>
    </xf>
    <xf numFmtId="164" fontId="45" fillId="0" borderId="13" xfId="0" applyNumberFormat="1" applyFont="1" applyBorder="1" applyAlignment="1">
      <alignment horizontal="center" vertical="center" wrapText="1"/>
    </xf>
    <xf numFmtId="164" fontId="47" fillId="0" borderId="13" xfId="0" applyNumberFormat="1" applyFont="1" applyBorder="1" applyAlignment="1">
      <alignment horizontal="center" vertical="center" wrapText="1"/>
    </xf>
    <xf numFmtId="164" fontId="47" fillId="0" borderId="20" xfId="0" applyNumberFormat="1" applyFont="1" applyBorder="1" applyAlignment="1">
      <alignment horizontal="center" vertical="center" wrapText="1"/>
    </xf>
    <xf numFmtId="164" fontId="45" fillId="33" borderId="15" xfId="0" applyNumberFormat="1" applyFont="1" applyFill="1" applyBorder="1" applyAlignment="1">
      <alignment horizontal="center" vertical="center" wrapText="1"/>
    </xf>
    <xf numFmtId="164" fontId="45" fillId="33" borderId="2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B79" sqref="B79"/>
      <selection pane="topRight" activeCell="B79" sqref="B79"/>
      <selection pane="bottomLeft" activeCell="B79" sqref="B79"/>
      <selection pane="bottomRight" activeCell="B79" sqref="B79"/>
    </sheetView>
  </sheetViews>
  <sheetFormatPr defaultColWidth="9.140625" defaultRowHeight="15"/>
  <cols>
    <col min="1" max="1" width="7.57421875" style="2" customWidth="1"/>
    <col min="2" max="2" width="53.7109375" style="2" customWidth="1"/>
    <col min="3" max="3" width="19.140625" style="2" customWidth="1"/>
    <col min="4" max="4" width="27.421875" style="1" customWidth="1"/>
    <col min="5" max="5" width="17.8515625" style="1" customWidth="1"/>
    <col min="6" max="6" width="20.7109375" style="1" customWidth="1"/>
    <col min="7" max="7" width="43.140625" style="1" customWidth="1"/>
    <col min="8" max="8" width="52.8515625" style="10" customWidth="1"/>
    <col min="9" max="16384" width="9.140625" style="10" customWidth="1"/>
  </cols>
  <sheetData>
    <row r="1" spans="1:7" s="9" customFormat="1" ht="55.5" customHeight="1">
      <c r="A1" s="26" t="s">
        <v>18</v>
      </c>
      <c r="B1" s="26"/>
      <c r="C1" s="26"/>
      <c r="D1" s="26"/>
      <c r="E1" s="26"/>
      <c r="F1" s="26"/>
      <c r="G1" s="26"/>
    </row>
    <row r="2" spans="1:7" s="9" customFormat="1" ht="27">
      <c r="A2" s="27" t="s">
        <v>4</v>
      </c>
      <c r="B2" s="27"/>
      <c r="C2" s="27"/>
      <c r="D2" s="27"/>
      <c r="E2" s="27"/>
      <c r="F2" s="27"/>
      <c r="G2" s="27"/>
    </row>
    <row r="3" spans="1:7" s="9" customFormat="1" ht="19.5" thickBot="1">
      <c r="A3" s="2"/>
      <c r="B3" s="2"/>
      <c r="C3" s="2"/>
      <c r="D3" s="2"/>
      <c r="E3" s="2"/>
      <c r="F3" s="2"/>
      <c r="G3" s="3" t="s">
        <v>5</v>
      </c>
    </row>
    <row r="4" spans="1:7" s="9" customFormat="1" ht="31.5" customHeight="1">
      <c r="A4" s="28" t="s">
        <v>0</v>
      </c>
      <c r="B4" s="30" t="s">
        <v>7</v>
      </c>
      <c r="C4" s="30" t="s">
        <v>1</v>
      </c>
      <c r="D4" s="30" t="s">
        <v>8</v>
      </c>
      <c r="E4" s="30" t="s">
        <v>2</v>
      </c>
      <c r="F4" s="30" t="s">
        <v>3</v>
      </c>
      <c r="G4" s="32" t="s">
        <v>9</v>
      </c>
    </row>
    <row r="5" spans="1:7" s="9" customFormat="1" ht="75.75" customHeight="1" thickBot="1">
      <c r="A5" s="29"/>
      <c r="B5" s="31"/>
      <c r="C5" s="31"/>
      <c r="D5" s="31"/>
      <c r="E5" s="31"/>
      <c r="F5" s="31"/>
      <c r="G5" s="33"/>
    </row>
    <row r="6" spans="1:7" ht="41.25" thickBot="1">
      <c r="A6" s="11">
        <v>1</v>
      </c>
      <c r="B6" s="12" t="s">
        <v>6</v>
      </c>
      <c r="C6" s="24">
        <f aca="true" t="shared" si="0" ref="C6:C18">+D6+E6+F6+G6</f>
        <v>116599.43063146001</v>
      </c>
      <c r="D6" s="24">
        <f>+SUM(D7:D18)</f>
        <v>8955.372348</v>
      </c>
      <c r="E6" s="24">
        <f>+SUM(E7:E18)</f>
        <v>2177.35097</v>
      </c>
      <c r="F6" s="24">
        <f>+SUM(F7:F18)</f>
        <v>105466.70731346</v>
      </c>
      <c r="G6" s="25">
        <f>+SUM(G7:G18)</f>
        <v>0</v>
      </c>
    </row>
    <row r="7" spans="1:7" ht="40.5">
      <c r="A7" s="7">
        <v>1.1</v>
      </c>
      <c r="B7" s="8" t="s">
        <v>10</v>
      </c>
      <c r="C7" s="21">
        <f t="shared" si="0"/>
        <v>4413.0426019999995</v>
      </c>
      <c r="D7" s="22">
        <v>3442.2744509999998</v>
      </c>
      <c r="E7" s="22">
        <v>856.194451</v>
      </c>
      <c r="F7" s="22">
        <v>114.5737</v>
      </c>
      <c r="G7" s="23">
        <v>0</v>
      </c>
    </row>
    <row r="8" spans="1:7" ht="40.5">
      <c r="A8" s="4">
        <v>1.2</v>
      </c>
      <c r="B8" s="5" t="s">
        <v>11</v>
      </c>
      <c r="C8" s="15">
        <f t="shared" si="0"/>
        <v>1206.460589</v>
      </c>
      <c r="D8" s="16">
        <v>909.3441700000001</v>
      </c>
      <c r="E8" s="16">
        <v>229.205413</v>
      </c>
      <c r="F8" s="16">
        <v>67.911006</v>
      </c>
      <c r="G8" s="17">
        <v>0</v>
      </c>
    </row>
    <row r="9" spans="1:7" ht="40.5">
      <c r="A9" s="4">
        <v>1.3</v>
      </c>
      <c r="B9" s="5" t="s">
        <v>6</v>
      </c>
      <c r="C9" s="15">
        <f t="shared" si="0"/>
        <v>3585.6988112500003</v>
      </c>
      <c r="D9" s="16">
        <v>2561.303872</v>
      </c>
      <c r="E9" s="16">
        <v>637.435773</v>
      </c>
      <c r="F9" s="16">
        <v>386.95916625</v>
      </c>
      <c r="G9" s="17">
        <v>0</v>
      </c>
    </row>
    <row r="10" spans="1:7" ht="40.5">
      <c r="A10" s="4">
        <v>1.4</v>
      </c>
      <c r="B10" s="5" t="s">
        <v>12</v>
      </c>
      <c r="C10" s="15">
        <f t="shared" si="0"/>
        <v>2122.357576</v>
      </c>
      <c r="D10" s="16">
        <v>0</v>
      </c>
      <c r="E10" s="16">
        <v>0</v>
      </c>
      <c r="F10" s="16">
        <v>2122.357576</v>
      </c>
      <c r="G10" s="17">
        <v>0</v>
      </c>
    </row>
    <row r="11" spans="1:7" ht="40.5">
      <c r="A11" s="4">
        <v>1.5</v>
      </c>
      <c r="B11" s="5" t="s">
        <v>19</v>
      </c>
      <c r="C11" s="15">
        <f t="shared" si="0"/>
        <v>2039.1687</v>
      </c>
      <c r="D11" s="16">
        <v>0</v>
      </c>
      <c r="E11" s="16">
        <v>0</v>
      </c>
      <c r="F11" s="16">
        <f>(1539168.7+500000)/1000</f>
        <v>2039.1687</v>
      </c>
      <c r="G11" s="17">
        <v>0</v>
      </c>
    </row>
    <row r="12" spans="1:7" ht="40.5">
      <c r="A12" s="4">
        <v>1.6</v>
      </c>
      <c r="B12" s="5" t="s">
        <v>20</v>
      </c>
      <c r="C12" s="15">
        <f t="shared" si="0"/>
        <v>88017</v>
      </c>
      <c r="D12" s="16">
        <v>0</v>
      </c>
      <c r="E12" s="16">
        <v>0</v>
      </c>
      <c r="F12" s="16">
        <f>(57367000+8277000+3000000+16373000+3000000)/1000</f>
        <v>88017</v>
      </c>
      <c r="G12" s="17">
        <v>0</v>
      </c>
    </row>
    <row r="13" spans="1:7" ht="60.75">
      <c r="A13" s="4">
        <v>1.7</v>
      </c>
      <c r="B13" s="5" t="s">
        <v>14</v>
      </c>
      <c r="C13" s="15">
        <f t="shared" si="0"/>
        <v>4.702</v>
      </c>
      <c r="D13" s="16">
        <v>0</v>
      </c>
      <c r="E13" s="16">
        <v>0</v>
      </c>
      <c r="F13" s="16">
        <v>4.702</v>
      </c>
      <c r="G13" s="17">
        <v>0</v>
      </c>
    </row>
    <row r="14" spans="1:7" ht="40.5">
      <c r="A14" s="4">
        <v>1.8</v>
      </c>
      <c r="B14" s="5" t="s">
        <v>15</v>
      </c>
      <c r="C14" s="15">
        <f t="shared" si="0"/>
        <v>6.773168</v>
      </c>
      <c r="D14" s="16">
        <v>0</v>
      </c>
      <c r="E14" s="16">
        <v>0</v>
      </c>
      <c r="F14" s="16">
        <v>6.773168</v>
      </c>
      <c r="G14" s="17">
        <v>0</v>
      </c>
    </row>
    <row r="15" spans="1:7" ht="20.25">
      <c r="A15" s="4">
        <v>1.9</v>
      </c>
      <c r="B15" s="5" t="s">
        <v>16</v>
      </c>
      <c r="C15" s="15">
        <f t="shared" si="0"/>
        <v>2600.09730601</v>
      </c>
      <c r="D15" s="16">
        <v>2042.449855</v>
      </c>
      <c r="E15" s="16">
        <v>454.515333</v>
      </c>
      <c r="F15" s="16">
        <v>103.13211801</v>
      </c>
      <c r="G15" s="17">
        <v>0</v>
      </c>
    </row>
    <row r="16" spans="1:7" ht="60.75">
      <c r="A16" s="6">
        <v>1.1</v>
      </c>
      <c r="B16" s="5" t="s">
        <v>17</v>
      </c>
      <c r="C16" s="15">
        <f t="shared" si="0"/>
        <v>2243.7798232</v>
      </c>
      <c r="D16" s="16">
        <v>0</v>
      </c>
      <c r="E16" s="16">
        <v>0</v>
      </c>
      <c r="F16" s="16">
        <v>2243.7798232</v>
      </c>
      <c r="G16" s="17">
        <v>0</v>
      </c>
    </row>
    <row r="17" spans="1:7" ht="40.5">
      <c r="A17" s="6">
        <v>1.11</v>
      </c>
      <c r="B17" s="5" t="s">
        <v>13</v>
      </c>
      <c r="C17" s="15">
        <f t="shared" si="0"/>
        <v>0.350056</v>
      </c>
      <c r="D17" s="16">
        <v>0</v>
      </c>
      <c r="E17" s="16">
        <v>0</v>
      </c>
      <c r="F17" s="16">
        <v>0.350056</v>
      </c>
      <c r="G17" s="17">
        <v>0</v>
      </c>
    </row>
    <row r="18" spans="1:7" ht="61.5" thickBot="1">
      <c r="A18" s="14">
        <v>1.12</v>
      </c>
      <c r="B18" s="13" t="s">
        <v>21</v>
      </c>
      <c r="C18" s="18">
        <f t="shared" si="0"/>
        <v>10360</v>
      </c>
      <c r="D18" s="19">
        <v>0</v>
      </c>
      <c r="E18" s="19">
        <v>0</v>
      </c>
      <c r="F18" s="19">
        <v>10360</v>
      </c>
      <c r="G18" s="20">
        <v>0</v>
      </c>
    </row>
  </sheetData>
  <sheetProtection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Shuxrat Usmanov</dc:creator>
  <cp:keywords/>
  <dc:description/>
  <cp:lastModifiedBy>Shuxrat Usmanov</cp:lastModifiedBy>
  <cp:lastPrinted>2021-10-14T12:07:39Z</cp:lastPrinted>
  <dcterms:created xsi:type="dcterms:W3CDTF">2021-05-27T09:34:07Z</dcterms:created>
  <dcterms:modified xsi:type="dcterms:W3CDTF">2021-10-25T05:09:03Z</dcterms:modified>
  <cp:category/>
  <cp:version/>
  <cp:contentType/>
  <cp:contentStatus/>
</cp:coreProperties>
</file>