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1" sheetId="1" r:id="rId1"/>
  </sheets>
  <definedNames>
    <definedName name="_xlnm._FilterDatabase" localSheetId="0" hidden="1">'1'!$A$6:$G$6</definedName>
    <definedName name="_xlnm.Print_Area" localSheetId="0">'1'!$A$1:$G$93</definedName>
    <definedName name="_xlnm.Print_Titles" localSheetId="0">'1'!$4:$5</definedName>
  </definedNames>
  <calcPr fullCalcOnLoad="1"/>
</workbook>
</file>

<file path=xl/sharedStrings.xml><?xml version="1.0" encoding="utf-8"?>
<sst xmlns="http://schemas.openxmlformats.org/spreadsheetml/2006/main" count="98" uniqueCount="98">
  <si>
    <t>T/r</t>
  </si>
  <si>
    <t>Jami</t>
  </si>
  <si>
    <t>Ijtimoiy soliq</t>
  </si>
  <si>
    <t>Boshqa joriy xarajatlar</t>
  </si>
  <si>
    <t>M A' L U M O T</t>
  </si>
  <si>
    <t>mln.so'm</t>
  </si>
  <si>
    <t>Namangan viloyati Xalq ta’limi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</si>
  <si>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</si>
  <si>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</si>
  <si>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</si>
  <si>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Yoshlik JTSJ Namangan viloyat bo'limi</t>
  </si>
  <si>
    <t>Viloyat Xalq ta'limi boshqarmasi (Ziyonet)</t>
  </si>
  <si>
    <t>To'raqo'rg'on tuman 4-son Aniq va ijtimoiy fanlarga ixtisoslashtirilgan umumiy o'rta ta'lim maktab-internat</t>
  </si>
  <si>
    <t>Yangiqo'rg'on tuman 10-sonli maktab-internat</t>
  </si>
  <si>
    <t>Chust shahar 7-sonli umumiy o'rta ta'lim maktab-internat</t>
  </si>
  <si>
    <t>Chortoq tuman iqtidorli bolalar litsey internat</t>
  </si>
  <si>
    <t>Chust Varzik 19-sonli maktab-internat</t>
  </si>
  <si>
    <t>14-sonli aniq fanlar maktab internat</t>
  </si>
  <si>
    <t>2-sonli aniq va ijtimoiy fanlarga ixtisoslashgan maktab-internat</t>
  </si>
  <si>
    <t>40-sonli maktab-internat</t>
  </si>
  <si>
    <t>21-sonli davlat ixtisoslashtirilgan umumta'lim maktab-internat</t>
  </si>
  <si>
    <t>Namangan shahar 1-sonli aniq va tabiiy fanlar maktab internat</t>
  </si>
  <si>
    <t>Chust 42-maktab-internat</t>
  </si>
  <si>
    <t>Chortoq tumanidagi 20-sonli davlat ixtisoslashtirilgan maktab-internat</t>
  </si>
  <si>
    <t>18-sonli tillarga ixtisoslashgan maktab-internat</t>
  </si>
  <si>
    <t>11-sonli ixtisoslashgan maktab internat</t>
  </si>
  <si>
    <t>Mingbuloq tumani 13-son umumiy o'rta-ta'lim maktab internat</t>
  </si>
  <si>
    <t>Kosonsoy tuman 22-sonli maktab-internat</t>
  </si>
  <si>
    <t>3-sonli davlat ixtisoslashtirilgan umumta'lim maktab-internat</t>
  </si>
  <si>
    <t>Uchqo'rg'on tuman 6 sonli maktab internat</t>
  </si>
  <si>
    <t>16-sonli ixtisoslashgan maktab internat</t>
  </si>
  <si>
    <t>8-sonli pedagogik yunalishdagi umumiy o'rta-ta'lim maktab-internat</t>
  </si>
  <si>
    <t>17-sonli ixtisoslashgan maktab internat</t>
  </si>
  <si>
    <t>Kosonsoy tuman ijtimoiy fanlarga ixtisoslashgan 9- sonli internat litsey</t>
  </si>
  <si>
    <t>To'raqo'rg'on tuman 48-yordamchi maktab internat</t>
  </si>
  <si>
    <t>45-sonli maxsus maktab internat</t>
  </si>
  <si>
    <t>Uchqo'rg'on tuman 46 maxsus kar maktab internat</t>
  </si>
  <si>
    <t>44-son maxsus maktab internat maktabi</t>
  </si>
  <si>
    <t>49-sonli maxsus maktab internat</t>
  </si>
  <si>
    <t>Norin tuman 47-maxsus maktab internat</t>
  </si>
  <si>
    <t>26-sonli mexribonlik uyi</t>
  </si>
  <si>
    <t>Viloyat axborot-resurs markazi</t>
  </si>
  <si>
    <t>Viloyat Barkamol avlod bolalar markazi</t>
  </si>
  <si>
    <t>Viloyat Xalq ta'limi boshqarmasi</t>
  </si>
  <si>
    <t>2021 yil yanvar-sentyabr oylarida viloyat mahalliy budjetdan ajratilgan mablag'larning o'z tasarrufidagi budjet tashkilotlari kesimidagi ijrosi to'g'risida</t>
  </si>
  <si>
    <t>VM-284-F ijrosi Namangan sh. 32-maktab ta'miri</t>
  </si>
  <si>
    <t>VM-284-F ijrosi Namangan sh. 43-maktab ta'miri</t>
  </si>
  <si>
    <t>VM-284-F ijrosi Namangan sh. 62-maktab ta'miri</t>
  </si>
  <si>
    <t>VM-284-F ijrosi Davlatobod tumani
58-maktab ta'miri</t>
  </si>
  <si>
    <t>VM-284-F ijrosi Mingbuloq tumani
13-maktab ta'miri</t>
  </si>
  <si>
    <t>VM-284-F ijrosi Mingbuloq tumani
27-maktab ta'miri</t>
  </si>
  <si>
    <t>VM-284-F ijrosi Mingbuloq tumani
10-maktab ta'miri</t>
  </si>
  <si>
    <t>VM-284-F ijrosi Mingbuloq tumani
34-maktab ta'miri</t>
  </si>
  <si>
    <t>VM-284-F ijrosi Mingbuloq tumani
15-maktab ta'miri</t>
  </si>
  <si>
    <t>VM-284-F ijrosi Kosonsoy tumani
20-maktab ta'miri</t>
  </si>
  <si>
    <t>VM-284-F ijrosi Kosonsoy tumani
32-maktab ta'miri</t>
  </si>
  <si>
    <t>VM-284-F ijrosi Kosonsoy tumani
53-maktab ta'miri</t>
  </si>
  <si>
    <t>VM-284-F ijrosi Norin tumani
41-maktab ta'miri</t>
  </si>
  <si>
    <t>VM-284-F ijrosi Norin tumani
22-maktab ta'miri</t>
  </si>
  <si>
    <t>VM-284-F ijrosi Norin tumani
36-maktab ta'miri</t>
  </si>
  <si>
    <t>VM-284-F ijrosi Namangan tumani
24-maktab ta'miri</t>
  </si>
  <si>
    <t>VM-284-F ijrosi To'raqo'rg'on tumani
23-maktab ta'miri</t>
  </si>
  <si>
    <t>VM-284-F ijrosi To'raqo'rg'on tumani
24-maktab ta'miri</t>
  </si>
  <si>
    <t>VM-284-F ijrosi To'raqo'rg'on tumani
33-maktab ta'miri</t>
  </si>
  <si>
    <t>VM-284-F ijrosi To'raqo'rg'on tumani
30-maktab ta'miri</t>
  </si>
  <si>
    <t>VM-284-F ijrosi To'raqo'rg'on tumani
42-maktab ta'miri</t>
  </si>
  <si>
    <t>VM-284-F ijrosi Uychi tumani
34-maktab ta'miri</t>
  </si>
  <si>
    <t>VM-284-F ijrosi Uychi tumani
7-maktab ta'miri</t>
  </si>
  <si>
    <t>VM-284-F ijrosi Uychi tumani
4-maktab ta'miri</t>
  </si>
  <si>
    <t>VM-284-F ijrosi Uychi tumani
13-maktab ta'miri</t>
  </si>
  <si>
    <t>VM-284-F ijrosi Uchqo'rg'on tumani
7-maktab ta'miri</t>
  </si>
  <si>
    <t>VM-284-F ijrosi Chortoq tumani
2-maktab ta'miri</t>
  </si>
  <si>
    <t>VM-284-F ijrosi Chortoq tumani
17-maktab ta'miri</t>
  </si>
  <si>
    <t>VM-284-F ijrosi Chortoq tumani
37-maktab ta'miri</t>
  </si>
  <si>
    <t>VM-284-F ijrosi Chortoq tumani
39-maktab ta'miri</t>
  </si>
  <si>
    <t>VM-284-F ijrosi Chust tumani
56-maktab ta'miri</t>
  </si>
  <si>
    <t>VM-284-F ijrosi Chust tumani
21-maktab ta'miri</t>
  </si>
  <si>
    <t>VM-284-F ijrosi Chust tumani
8-maktab ta'miri</t>
  </si>
  <si>
    <t>VM-284-F ijrosi Chust tumani
58-maktab ta'miri</t>
  </si>
  <si>
    <t>VM-284-F ijrosi Chust tumani
50-maktab ta'miri</t>
  </si>
  <si>
    <t>VM-284-F ijrosi Chust tumani
74-maktab ta'miri</t>
  </si>
  <si>
    <t>VM-284-F ijrosi Chust tumani
57-maktab ta'miri</t>
  </si>
  <si>
    <t>VM-284-F ijrosi Chust tumani
69-maktab ta'miri</t>
  </si>
  <si>
    <t>VM-284-F ijrosi Chust tumani
34-maktab ta'miri</t>
  </si>
  <si>
    <t>VM-284-F ijrosi Chust tumani
73-maktab ta'miri</t>
  </si>
  <si>
    <t>VM-284-F ijrosi Chust tumani
75-maktab ta'miri</t>
  </si>
  <si>
    <t>VM-284-F ijrosi Yangiqo'rg'on tumani
20-maktab ta'miri</t>
  </si>
  <si>
    <t>VM-284-F ijrosi Yangiqo'rg'on tumani
28-maktab ta'miri</t>
  </si>
  <si>
    <t>VM-284-F ijrosi Yangiqo'rg'on tumani
33-maktab ta'miri</t>
  </si>
  <si>
    <t>VM-284-F ijrosi Yangiqo'rg'on tumani
50-maktab ta'miri</t>
  </si>
  <si>
    <t>VM-284-F ijrosi Yangiqo'rg'on tumani
57-maktab ta'miri</t>
  </si>
  <si>
    <t>VM-284-F ijrosi Yangiqo'rg'on tumani
10-maktab ta'miri</t>
  </si>
  <si>
    <t>VM-284-F ijrosi Yangiqo'rg'on tumani
23-maktab ta'miri</t>
  </si>
  <si>
    <t>Viloyat Xalq ta'limi boshqarmasi (zaxira jamg'armasi)</t>
  </si>
  <si>
    <t>VM-284-F ijrosi To'raqo'rg'on tumani
4-DIMI ta'miri</t>
  </si>
  <si>
    <t>VM-284-F ijrosi Chortoq tumani
20-DIMI ta'miri</t>
  </si>
  <si>
    <t>VM-284-F ijrosi Uchqo'rg'on tumani
BABM ta'miri</t>
  </si>
  <si>
    <t>Viloyat hokimligining YaBIK Prezident maktabi qurilishi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</si>
</sst>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B0F0"/>
      </left>
      <right style="thin">
        <color rgb="FF00B0F0"/>
      </right>
      <top/>
      <bottom style="hair">
        <color rgb="FF00B0F0"/>
      </bottom>
    </border>
    <border>
      <left style="thin">
        <color rgb="FF00B0F0"/>
      </left>
      <right style="thin">
        <color rgb="FF00B0F0"/>
      </right>
      <top/>
      <bottom style="hair">
        <color rgb="FF00B0F0"/>
      </bottom>
    </border>
    <border>
      <left style="thin">
        <color rgb="FF00B0F0"/>
      </left>
      <right style="medium">
        <color rgb="FF00B0F0"/>
      </right>
      <top/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70C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left" vertic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3" fontId="45" fillId="33" borderId="19" xfId="0" applyNumberFormat="1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F49" sqref="F4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6" customWidth="1"/>
    <col min="9" max="16384" width="9.140625" style="16" customWidth="1"/>
  </cols>
  <sheetData>
    <row r="1" spans="1:7" s="15" customFormat="1" ht="55.5" customHeight="1">
      <c r="A1" s="26" t="s">
        <v>44</v>
      </c>
      <c r="B1" s="26"/>
      <c r="C1" s="26"/>
      <c r="D1" s="26"/>
      <c r="E1" s="26"/>
      <c r="F1" s="26"/>
      <c r="G1" s="26"/>
    </row>
    <row r="2" spans="1:7" s="15" customFormat="1" ht="27">
      <c r="A2" s="27" t="s">
        <v>4</v>
      </c>
      <c r="B2" s="27"/>
      <c r="C2" s="27"/>
      <c r="D2" s="27"/>
      <c r="E2" s="27"/>
      <c r="F2" s="27"/>
      <c r="G2" s="27"/>
    </row>
    <row r="3" spans="1:7" s="15" customFormat="1" ht="16.5" customHeight="1" thickBot="1">
      <c r="A3" s="2"/>
      <c r="B3" s="2"/>
      <c r="C3" s="2"/>
      <c r="D3" s="2"/>
      <c r="E3" s="2"/>
      <c r="F3" s="2"/>
      <c r="G3" s="3" t="s">
        <v>5</v>
      </c>
    </row>
    <row r="4" spans="1:7" s="15" customFormat="1" ht="31.5" customHeight="1">
      <c r="A4" s="28" t="s">
        <v>0</v>
      </c>
      <c r="B4" s="30" t="s">
        <v>7</v>
      </c>
      <c r="C4" s="30" t="s">
        <v>1</v>
      </c>
      <c r="D4" s="30" t="s">
        <v>8</v>
      </c>
      <c r="E4" s="30" t="s">
        <v>2</v>
      </c>
      <c r="F4" s="30" t="s">
        <v>3</v>
      </c>
      <c r="G4" s="32" t="s">
        <v>9</v>
      </c>
    </row>
    <row r="5" spans="1:7" s="15" customFormat="1" ht="75.75" customHeight="1" thickBot="1">
      <c r="A5" s="29"/>
      <c r="B5" s="31"/>
      <c r="C5" s="31"/>
      <c r="D5" s="31"/>
      <c r="E5" s="31"/>
      <c r="F5" s="31"/>
      <c r="G5" s="33"/>
    </row>
    <row r="6" spans="1:7" ht="41.25" thickBot="1">
      <c r="A6" s="19">
        <v>1</v>
      </c>
      <c r="B6" s="20" t="s">
        <v>6</v>
      </c>
      <c r="C6" s="21">
        <f>+D6+E6+F6+G6</f>
        <v>126886.67150835003</v>
      </c>
      <c r="D6" s="21">
        <f>+SUM(D7:D93)</f>
        <v>65038.22356595001</v>
      </c>
      <c r="E6" s="21">
        <f>+SUM(E7:E93)</f>
        <v>15866.055340610003</v>
      </c>
      <c r="F6" s="21">
        <f>+SUM(F7:F93)</f>
        <v>44332.392601790016</v>
      </c>
      <c r="G6" s="22">
        <f>+SUM(G7:G93)</f>
        <v>1650</v>
      </c>
    </row>
    <row r="7" spans="1:7" ht="40.5" customHeight="1">
      <c r="A7" s="4">
        <f>+A6+0.1</f>
        <v>1.1</v>
      </c>
      <c r="B7" s="5" t="s">
        <v>10</v>
      </c>
      <c r="C7" s="6">
        <f aca="true" t="shared" si="0" ref="C7:C93">+D7+E7+F7+G7</f>
        <v>226.91901909999999</v>
      </c>
      <c r="D7" s="7">
        <v>153.933751</v>
      </c>
      <c r="E7" s="7">
        <v>38.500239</v>
      </c>
      <c r="F7" s="7">
        <v>34.4850291</v>
      </c>
      <c r="G7" s="8">
        <v>0</v>
      </c>
    </row>
    <row r="8" spans="1:7" ht="40.5" customHeight="1">
      <c r="A8" s="9">
        <f aca="true" t="shared" si="1" ref="A8:A15">+A7+0.1</f>
        <v>1.2000000000000002</v>
      </c>
      <c r="B8" s="10" t="s">
        <v>11</v>
      </c>
      <c r="C8" s="11">
        <f t="shared" si="0"/>
        <v>21589.931441990004</v>
      </c>
      <c r="D8" s="12">
        <v>0</v>
      </c>
      <c r="E8" s="12">
        <v>0</v>
      </c>
      <c r="F8" s="12">
        <v>21589.931441990004</v>
      </c>
      <c r="G8" s="13">
        <v>0</v>
      </c>
    </row>
    <row r="9" spans="1:7" ht="40.5" customHeight="1">
      <c r="A9" s="9">
        <f t="shared" si="1"/>
        <v>1.3000000000000003</v>
      </c>
      <c r="B9" s="10" t="s">
        <v>12</v>
      </c>
      <c r="C9" s="11">
        <f t="shared" si="0"/>
        <v>1820.1909559999997</v>
      </c>
      <c r="D9" s="12">
        <v>1317.2218249999999</v>
      </c>
      <c r="E9" s="12">
        <v>325.419769</v>
      </c>
      <c r="F9" s="12">
        <v>177.549362</v>
      </c>
      <c r="G9" s="13">
        <v>0</v>
      </c>
    </row>
    <row r="10" spans="1:7" ht="40.5" customHeight="1">
      <c r="A10" s="9">
        <f t="shared" si="1"/>
        <v>1.4000000000000004</v>
      </c>
      <c r="B10" s="10" t="s">
        <v>13</v>
      </c>
      <c r="C10" s="11">
        <f t="shared" si="0"/>
        <v>1565.721616</v>
      </c>
      <c r="D10" s="12">
        <v>1102.408885</v>
      </c>
      <c r="E10" s="12">
        <v>262.900897</v>
      </c>
      <c r="F10" s="12">
        <v>200.411834</v>
      </c>
      <c r="G10" s="13">
        <v>0</v>
      </c>
    </row>
    <row r="11" spans="1:7" ht="40.5" customHeight="1">
      <c r="A11" s="9">
        <f t="shared" si="1"/>
        <v>1.5000000000000004</v>
      </c>
      <c r="B11" s="10" t="s">
        <v>14</v>
      </c>
      <c r="C11" s="11">
        <f t="shared" si="0"/>
        <v>1989.0244786499998</v>
      </c>
      <c r="D11" s="12">
        <v>1492.823622</v>
      </c>
      <c r="E11" s="12">
        <v>362.886272</v>
      </c>
      <c r="F11" s="12">
        <v>133.31458465</v>
      </c>
      <c r="G11" s="13">
        <v>0</v>
      </c>
    </row>
    <row r="12" spans="1:7" ht="40.5" customHeight="1">
      <c r="A12" s="9">
        <f t="shared" si="1"/>
        <v>1.6000000000000005</v>
      </c>
      <c r="B12" s="10" t="s">
        <v>15</v>
      </c>
      <c r="C12" s="11">
        <f t="shared" si="0"/>
        <v>2729.00722575</v>
      </c>
      <c r="D12" s="12">
        <v>1997.462542</v>
      </c>
      <c r="E12" s="12">
        <v>485.546457</v>
      </c>
      <c r="F12" s="12">
        <v>245.99822675000001</v>
      </c>
      <c r="G12" s="13">
        <v>0</v>
      </c>
    </row>
    <row r="13" spans="1:7" ht="40.5" customHeight="1">
      <c r="A13" s="9">
        <f t="shared" si="1"/>
        <v>1.7000000000000006</v>
      </c>
      <c r="B13" s="10" t="s">
        <v>16</v>
      </c>
      <c r="C13" s="11">
        <f t="shared" si="0"/>
        <v>1576.569228</v>
      </c>
      <c r="D13" s="12">
        <v>1161.346152</v>
      </c>
      <c r="E13" s="12">
        <v>276.72855400000003</v>
      </c>
      <c r="F13" s="12">
        <v>138.494522</v>
      </c>
      <c r="G13" s="13">
        <v>0</v>
      </c>
    </row>
    <row r="14" spans="1:7" ht="40.5" customHeight="1">
      <c r="A14" s="9">
        <f t="shared" si="1"/>
        <v>1.8000000000000007</v>
      </c>
      <c r="B14" s="10" t="s">
        <v>17</v>
      </c>
      <c r="C14" s="11">
        <f t="shared" si="0"/>
        <v>2316.78763456</v>
      </c>
      <c r="D14" s="12">
        <v>1340.585422</v>
      </c>
      <c r="E14" s="12">
        <v>325.599154</v>
      </c>
      <c r="F14" s="12">
        <v>650.6030585599999</v>
      </c>
      <c r="G14" s="13">
        <v>0</v>
      </c>
    </row>
    <row r="15" spans="1:7" ht="40.5" customHeight="1">
      <c r="A15" s="9">
        <f t="shared" si="1"/>
        <v>1.9000000000000008</v>
      </c>
      <c r="B15" s="10" t="s">
        <v>18</v>
      </c>
      <c r="C15" s="11">
        <f t="shared" si="0"/>
        <v>3406.669382</v>
      </c>
      <c r="D15" s="12">
        <v>1981.010963</v>
      </c>
      <c r="E15" s="12">
        <v>485.32653600000003</v>
      </c>
      <c r="F15" s="12">
        <v>940.3318830000001</v>
      </c>
      <c r="G15" s="13">
        <v>0</v>
      </c>
    </row>
    <row r="16" spans="1:7" ht="40.5" customHeight="1">
      <c r="A16" s="14">
        <v>1.1</v>
      </c>
      <c r="B16" s="10" t="s">
        <v>19</v>
      </c>
      <c r="C16" s="11">
        <f t="shared" si="0"/>
        <v>4148.293866999999</v>
      </c>
      <c r="D16" s="12">
        <v>2696.383908</v>
      </c>
      <c r="E16" s="12">
        <v>659.307226</v>
      </c>
      <c r="F16" s="12">
        <v>792.6027330000001</v>
      </c>
      <c r="G16" s="13">
        <v>0</v>
      </c>
    </row>
    <row r="17" spans="1:7" ht="40.5" customHeight="1">
      <c r="A17" s="14">
        <f aca="true" t="shared" si="2" ref="A17:A80">+A16+0.01</f>
        <v>1.11</v>
      </c>
      <c r="B17" s="10" t="s">
        <v>20</v>
      </c>
      <c r="C17" s="11">
        <f t="shared" si="0"/>
        <v>2747.7145560999998</v>
      </c>
      <c r="D17" s="12">
        <v>1710.1184329999999</v>
      </c>
      <c r="E17" s="12">
        <v>426.56736</v>
      </c>
      <c r="F17" s="12">
        <v>611.0287631</v>
      </c>
      <c r="G17" s="13">
        <v>0</v>
      </c>
    </row>
    <row r="18" spans="1:7" ht="40.5" customHeight="1">
      <c r="A18" s="14">
        <f t="shared" si="2"/>
        <v>1.12</v>
      </c>
      <c r="B18" s="10" t="s">
        <v>21</v>
      </c>
      <c r="C18" s="11">
        <f t="shared" si="0"/>
        <v>3056.1086508</v>
      </c>
      <c r="D18" s="12">
        <v>1823.388948</v>
      </c>
      <c r="E18" s="12">
        <v>442.842605</v>
      </c>
      <c r="F18" s="12">
        <v>789.8770978</v>
      </c>
      <c r="G18" s="13">
        <v>0</v>
      </c>
    </row>
    <row r="19" spans="1:7" ht="40.5" customHeight="1">
      <c r="A19" s="14">
        <f t="shared" si="2"/>
        <v>1.1300000000000001</v>
      </c>
      <c r="B19" s="10" t="s">
        <v>22</v>
      </c>
      <c r="C19" s="11">
        <f t="shared" si="0"/>
        <v>3213.3367230000003</v>
      </c>
      <c r="D19" s="12">
        <v>1966.653943</v>
      </c>
      <c r="E19" s="12">
        <v>484.800115</v>
      </c>
      <c r="F19" s="12">
        <v>761.8826650000001</v>
      </c>
      <c r="G19" s="13">
        <v>0</v>
      </c>
    </row>
    <row r="20" spans="1:7" ht="40.5" customHeight="1">
      <c r="A20" s="14">
        <f t="shared" si="2"/>
        <v>1.1400000000000001</v>
      </c>
      <c r="B20" s="10" t="s">
        <v>23</v>
      </c>
      <c r="C20" s="11">
        <f t="shared" si="0"/>
        <v>1629.7914836</v>
      </c>
      <c r="D20" s="12">
        <v>1199.957584</v>
      </c>
      <c r="E20" s="12">
        <v>286.102306</v>
      </c>
      <c r="F20" s="12">
        <v>143.7315936</v>
      </c>
      <c r="G20" s="13">
        <v>0</v>
      </c>
    </row>
    <row r="21" spans="1:7" ht="40.5" customHeight="1">
      <c r="A21" s="14">
        <f t="shared" si="2"/>
        <v>1.1500000000000001</v>
      </c>
      <c r="B21" s="10" t="s">
        <v>24</v>
      </c>
      <c r="C21" s="11">
        <f t="shared" si="0"/>
        <v>2264.47769151</v>
      </c>
      <c r="D21" s="12">
        <v>1469.8496129999999</v>
      </c>
      <c r="E21" s="12">
        <v>356.07796</v>
      </c>
      <c r="F21" s="12">
        <v>438.55011851</v>
      </c>
      <c r="G21" s="13">
        <v>0</v>
      </c>
    </row>
    <row r="22" spans="1:7" ht="40.5" customHeight="1">
      <c r="A22" s="14">
        <f t="shared" si="2"/>
        <v>1.1600000000000001</v>
      </c>
      <c r="B22" s="10" t="s">
        <v>25</v>
      </c>
      <c r="C22" s="11">
        <f t="shared" si="0"/>
        <v>2850.77947675</v>
      </c>
      <c r="D22" s="12">
        <v>1972.981225</v>
      </c>
      <c r="E22" s="12">
        <v>472.600398</v>
      </c>
      <c r="F22" s="12">
        <v>405.19785375000004</v>
      </c>
      <c r="G22" s="13">
        <v>0</v>
      </c>
    </row>
    <row r="23" spans="1:7" ht="40.5" customHeight="1">
      <c r="A23" s="14">
        <f t="shared" si="2"/>
        <v>1.1700000000000002</v>
      </c>
      <c r="B23" s="10" t="s">
        <v>26</v>
      </c>
      <c r="C23" s="11">
        <f t="shared" si="0"/>
        <v>3111.9338819999994</v>
      </c>
      <c r="D23" s="12">
        <v>2188.5849679999997</v>
      </c>
      <c r="E23" s="12">
        <v>537.4800720000001</v>
      </c>
      <c r="F23" s="12">
        <v>385.86884200000003</v>
      </c>
      <c r="G23" s="13">
        <v>0</v>
      </c>
    </row>
    <row r="24" spans="1:7" ht="40.5" customHeight="1">
      <c r="A24" s="14">
        <f t="shared" si="2"/>
        <v>1.1800000000000002</v>
      </c>
      <c r="B24" s="10" t="s">
        <v>27</v>
      </c>
      <c r="C24" s="11">
        <f t="shared" si="0"/>
        <v>1297.996064</v>
      </c>
      <c r="D24" s="12">
        <v>868.91674</v>
      </c>
      <c r="E24" s="12">
        <v>216.10976000000002</v>
      </c>
      <c r="F24" s="12">
        <v>212.96956400000002</v>
      </c>
      <c r="G24" s="13">
        <v>0</v>
      </c>
    </row>
    <row r="25" spans="1:7" ht="40.5" customHeight="1">
      <c r="A25" s="14">
        <f t="shared" si="2"/>
        <v>1.1900000000000002</v>
      </c>
      <c r="B25" s="10" t="s">
        <v>28</v>
      </c>
      <c r="C25" s="11">
        <f t="shared" si="0"/>
        <v>3806.60385265</v>
      </c>
      <c r="D25" s="12">
        <v>1837.3060209999999</v>
      </c>
      <c r="E25" s="12">
        <v>452.290656</v>
      </c>
      <c r="F25" s="12">
        <v>1517.0071756500001</v>
      </c>
      <c r="G25" s="13">
        <v>0</v>
      </c>
    </row>
    <row r="26" spans="1:7" ht="40.5" customHeight="1">
      <c r="A26" s="14">
        <f t="shared" si="2"/>
        <v>1.2000000000000002</v>
      </c>
      <c r="B26" s="10" t="s">
        <v>29</v>
      </c>
      <c r="C26" s="11">
        <f t="shared" si="0"/>
        <v>2161.83116897</v>
      </c>
      <c r="D26" s="12">
        <v>1632.71991</v>
      </c>
      <c r="E26" s="12">
        <v>401.576267</v>
      </c>
      <c r="F26" s="12">
        <v>127.53499197000001</v>
      </c>
      <c r="G26" s="13">
        <v>0</v>
      </c>
    </row>
    <row r="27" spans="1:7" ht="40.5" customHeight="1">
      <c r="A27" s="14">
        <f t="shared" si="2"/>
        <v>1.2100000000000002</v>
      </c>
      <c r="B27" s="10" t="s">
        <v>30</v>
      </c>
      <c r="C27" s="11">
        <f t="shared" si="0"/>
        <v>1938.15349875</v>
      </c>
      <c r="D27" s="12">
        <v>1330.676058</v>
      </c>
      <c r="E27" s="12">
        <v>332.011153</v>
      </c>
      <c r="F27" s="12">
        <v>275.46628775</v>
      </c>
      <c r="G27" s="13">
        <v>0</v>
      </c>
    </row>
    <row r="28" spans="1:7" ht="40.5" customHeight="1">
      <c r="A28" s="14">
        <f t="shared" si="2"/>
        <v>1.2200000000000002</v>
      </c>
      <c r="B28" s="10" t="s">
        <v>31</v>
      </c>
      <c r="C28" s="11">
        <f t="shared" si="0"/>
        <v>2346.89989408</v>
      </c>
      <c r="D28" s="12">
        <v>1407.988212</v>
      </c>
      <c r="E28" s="12">
        <v>344.60983600000003</v>
      </c>
      <c r="F28" s="12">
        <v>594.30184608</v>
      </c>
      <c r="G28" s="13">
        <v>0</v>
      </c>
    </row>
    <row r="29" spans="1:7" ht="40.5" customHeight="1">
      <c r="A29" s="14">
        <f t="shared" si="2"/>
        <v>1.2300000000000002</v>
      </c>
      <c r="B29" s="10" t="s">
        <v>32</v>
      </c>
      <c r="C29" s="11">
        <f t="shared" si="0"/>
        <v>2536.29925646</v>
      </c>
      <c r="D29" s="12">
        <v>1618.91386711</v>
      </c>
      <c r="E29" s="12">
        <v>400.47454665</v>
      </c>
      <c r="F29" s="12">
        <v>516.9108427</v>
      </c>
      <c r="G29" s="13">
        <v>0</v>
      </c>
    </row>
    <row r="30" spans="1:7" ht="40.5" customHeight="1">
      <c r="A30" s="14">
        <f t="shared" si="2"/>
        <v>1.2400000000000002</v>
      </c>
      <c r="B30" s="10" t="s">
        <v>33</v>
      </c>
      <c r="C30" s="11">
        <f t="shared" si="0"/>
        <v>2036.1917950099999</v>
      </c>
      <c r="D30" s="12">
        <v>1431.638999</v>
      </c>
      <c r="E30" s="12">
        <v>357.696301</v>
      </c>
      <c r="F30" s="12">
        <v>246.85649500999997</v>
      </c>
      <c r="G30" s="13">
        <v>0</v>
      </c>
    </row>
    <row r="31" spans="1:7" ht="40.5" customHeight="1">
      <c r="A31" s="14">
        <f t="shared" si="2"/>
        <v>1.2500000000000002</v>
      </c>
      <c r="B31" s="10" t="s">
        <v>34</v>
      </c>
      <c r="C31" s="11">
        <f t="shared" si="0"/>
        <v>6770.824460000001</v>
      </c>
      <c r="D31" s="12">
        <v>4830.109423000001</v>
      </c>
      <c r="E31" s="12">
        <v>1167.614213</v>
      </c>
      <c r="F31" s="12">
        <v>773.100824</v>
      </c>
      <c r="G31" s="13">
        <v>0</v>
      </c>
    </row>
    <row r="32" spans="1:7" ht="40.5" customHeight="1">
      <c r="A32" s="14">
        <f t="shared" si="2"/>
        <v>1.2600000000000002</v>
      </c>
      <c r="B32" s="10" t="s">
        <v>35</v>
      </c>
      <c r="C32" s="11">
        <f t="shared" si="0"/>
        <v>6042.198938750001</v>
      </c>
      <c r="D32" s="12">
        <v>4331.481849000001</v>
      </c>
      <c r="E32" s="12">
        <v>1059.096104</v>
      </c>
      <c r="F32" s="12">
        <v>651.62098575</v>
      </c>
      <c r="G32" s="13">
        <v>0</v>
      </c>
    </row>
    <row r="33" spans="1:7" ht="40.5" customHeight="1">
      <c r="A33" s="14">
        <f t="shared" si="2"/>
        <v>1.2700000000000002</v>
      </c>
      <c r="B33" s="10" t="s">
        <v>36</v>
      </c>
      <c r="C33" s="11">
        <f t="shared" si="0"/>
        <v>7774.906832</v>
      </c>
      <c r="D33" s="12">
        <v>5793.311866</v>
      </c>
      <c r="E33" s="12">
        <v>1409.779728</v>
      </c>
      <c r="F33" s="12">
        <v>571.815238</v>
      </c>
      <c r="G33" s="13">
        <v>0</v>
      </c>
    </row>
    <row r="34" spans="1:7" ht="40.5" customHeight="1">
      <c r="A34" s="14">
        <f t="shared" si="2"/>
        <v>1.2800000000000002</v>
      </c>
      <c r="B34" s="10" t="s">
        <v>37</v>
      </c>
      <c r="C34" s="11">
        <f t="shared" si="0"/>
        <v>4520.46295</v>
      </c>
      <c r="D34" s="12">
        <v>3142.707941</v>
      </c>
      <c r="E34" s="12">
        <v>761.335737</v>
      </c>
      <c r="F34" s="12">
        <v>616.419272</v>
      </c>
      <c r="G34" s="13">
        <v>0</v>
      </c>
    </row>
    <row r="35" spans="1:7" ht="40.5" customHeight="1">
      <c r="A35" s="14">
        <f t="shared" si="2"/>
        <v>1.2900000000000003</v>
      </c>
      <c r="B35" s="10" t="s">
        <v>38</v>
      </c>
      <c r="C35" s="11">
        <f t="shared" si="0"/>
        <v>4910.4613171500005</v>
      </c>
      <c r="D35" s="12">
        <v>3587.71829984</v>
      </c>
      <c r="E35" s="12">
        <v>875.91523996</v>
      </c>
      <c r="F35" s="12">
        <v>446.82777735</v>
      </c>
      <c r="G35" s="13">
        <v>0</v>
      </c>
    </row>
    <row r="36" spans="1:7" ht="40.5" customHeight="1">
      <c r="A36" s="14">
        <f t="shared" si="2"/>
        <v>1.3000000000000003</v>
      </c>
      <c r="B36" s="10" t="s">
        <v>39</v>
      </c>
      <c r="C36" s="11">
        <f t="shared" si="0"/>
        <v>5615.69158064</v>
      </c>
      <c r="D36" s="12">
        <v>4066.273376</v>
      </c>
      <c r="E36" s="12">
        <v>979.370768</v>
      </c>
      <c r="F36" s="12">
        <v>570.04743664</v>
      </c>
      <c r="G36" s="13">
        <v>0</v>
      </c>
    </row>
    <row r="37" spans="1:7" ht="40.5" customHeight="1">
      <c r="A37" s="14">
        <f t="shared" si="2"/>
        <v>1.3100000000000003</v>
      </c>
      <c r="B37" s="10" t="s">
        <v>40</v>
      </c>
      <c r="C37" s="11">
        <f t="shared" si="0"/>
        <v>2199.30565208</v>
      </c>
      <c r="D37" s="12">
        <v>1221.5122509999999</v>
      </c>
      <c r="E37" s="12">
        <v>300.046381</v>
      </c>
      <c r="F37" s="12">
        <f>(604067.02008+73680)/1000</f>
        <v>677.7470200800001</v>
      </c>
      <c r="G37" s="13">
        <v>0</v>
      </c>
    </row>
    <row r="38" spans="1:7" ht="40.5" customHeight="1">
      <c r="A38" s="14">
        <f t="shared" si="2"/>
        <v>1.3200000000000003</v>
      </c>
      <c r="B38" s="10" t="s">
        <v>41</v>
      </c>
      <c r="C38" s="11">
        <f t="shared" si="0"/>
        <v>742.3348044999999</v>
      </c>
      <c r="D38" s="12">
        <v>538.3290069999999</v>
      </c>
      <c r="E38" s="12">
        <v>129.236628</v>
      </c>
      <c r="F38" s="12">
        <v>74.7691695</v>
      </c>
      <c r="G38" s="13">
        <v>0</v>
      </c>
    </row>
    <row r="39" spans="1:7" ht="40.5" customHeight="1">
      <c r="A39" s="14">
        <f t="shared" si="2"/>
        <v>1.3300000000000003</v>
      </c>
      <c r="B39" s="10" t="s">
        <v>42</v>
      </c>
      <c r="C39" s="11">
        <f t="shared" si="0"/>
        <v>701.2956265</v>
      </c>
      <c r="D39" s="12">
        <v>463.274224</v>
      </c>
      <c r="E39" s="12">
        <v>115.346421</v>
      </c>
      <c r="F39" s="12">
        <v>122.6749815</v>
      </c>
      <c r="G39" s="13">
        <v>0</v>
      </c>
    </row>
    <row r="40" spans="1:7" ht="40.5" customHeight="1">
      <c r="A40" s="14">
        <f t="shared" si="2"/>
        <v>1.3400000000000003</v>
      </c>
      <c r="B40" s="10" t="s">
        <v>43</v>
      </c>
      <c r="C40" s="11">
        <f t="shared" si="0"/>
        <v>1966.313799</v>
      </c>
      <c r="D40" s="12">
        <v>1360.633738</v>
      </c>
      <c r="E40" s="12">
        <v>334.85968099999997</v>
      </c>
      <c r="F40" s="12">
        <v>270.82038</v>
      </c>
      <c r="G40" s="13">
        <v>0</v>
      </c>
    </row>
    <row r="41" spans="1:7" ht="40.5" customHeight="1">
      <c r="A41" s="14">
        <f t="shared" si="2"/>
        <v>1.3500000000000003</v>
      </c>
      <c r="B41" s="10" t="s">
        <v>93</v>
      </c>
      <c r="C41" s="11">
        <f t="shared" si="0"/>
        <v>175.132752</v>
      </c>
      <c r="D41" s="12">
        <v>0</v>
      </c>
      <c r="E41" s="12">
        <v>0</v>
      </c>
      <c r="F41" s="12">
        <v>175.132752</v>
      </c>
      <c r="G41" s="13">
        <v>0</v>
      </c>
    </row>
    <row r="42" spans="1:7" ht="40.5" customHeight="1">
      <c r="A42" s="14">
        <f t="shared" si="2"/>
        <v>1.3600000000000003</v>
      </c>
      <c r="B42" s="10" t="s">
        <v>45</v>
      </c>
      <c r="C42" s="11">
        <f t="shared" si="0"/>
        <v>200.71748499999998</v>
      </c>
      <c r="D42" s="12">
        <v>0</v>
      </c>
      <c r="E42" s="12">
        <v>0</v>
      </c>
      <c r="F42" s="12">
        <v>200.71748499999998</v>
      </c>
      <c r="G42" s="13">
        <v>0</v>
      </c>
    </row>
    <row r="43" spans="1:7" ht="40.5" customHeight="1">
      <c r="A43" s="14">
        <f t="shared" si="2"/>
        <v>1.3700000000000003</v>
      </c>
      <c r="B43" s="10" t="s">
        <v>46</v>
      </c>
      <c r="C43" s="11">
        <f t="shared" si="0"/>
        <v>77.38058500000001</v>
      </c>
      <c r="D43" s="12">
        <v>0</v>
      </c>
      <c r="E43" s="12">
        <v>0</v>
      </c>
      <c r="F43" s="12">
        <v>77.38058500000001</v>
      </c>
      <c r="G43" s="13">
        <v>0</v>
      </c>
    </row>
    <row r="44" spans="1:7" ht="40.5" customHeight="1">
      <c r="A44" s="14">
        <f t="shared" si="2"/>
        <v>1.3800000000000003</v>
      </c>
      <c r="B44" s="10" t="s">
        <v>47</v>
      </c>
      <c r="C44" s="11">
        <f t="shared" si="0"/>
        <v>233.995121</v>
      </c>
      <c r="D44" s="12">
        <v>0</v>
      </c>
      <c r="E44" s="12">
        <v>0</v>
      </c>
      <c r="F44" s="12">
        <v>233.995121</v>
      </c>
      <c r="G44" s="13">
        <v>0</v>
      </c>
    </row>
    <row r="45" spans="1:7" ht="40.5" customHeight="1">
      <c r="A45" s="14">
        <f t="shared" si="2"/>
        <v>1.3900000000000003</v>
      </c>
      <c r="B45" s="10" t="s">
        <v>48</v>
      </c>
      <c r="C45" s="11">
        <f t="shared" si="0"/>
        <v>542.8594420000001</v>
      </c>
      <c r="D45" s="12">
        <v>0</v>
      </c>
      <c r="E45" s="12">
        <v>0</v>
      </c>
      <c r="F45" s="12">
        <v>542.8594420000001</v>
      </c>
      <c r="G45" s="13">
        <v>0</v>
      </c>
    </row>
    <row r="46" spans="1:7" ht="40.5" customHeight="1">
      <c r="A46" s="14">
        <f t="shared" si="2"/>
        <v>1.4000000000000004</v>
      </c>
      <c r="B46" s="10" t="s">
        <v>49</v>
      </c>
      <c r="C46" s="11">
        <f t="shared" si="0"/>
        <v>207.878516</v>
      </c>
      <c r="D46" s="12">
        <v>0</v>
      </c>
      <c r="E46" s="12">
        <v>0</v>
      </c>
      <c r="F46" s="12">
        <v>207.878516</v>
      </c>
      <c r="G46" s="13">
        <v>0</v>
      </c>
    </row>
    <row r="47" spans="1:7" ht="40.5" customHeight="1">
      <c r="A47" s="14">
        <f t="shared" si="2"/>
        <v>1.4100000000000004</v>
      </c>
      <c r="B47" s="10" t="s">
        <v>50</v>
      </c>
      <c r="C47" s="11">
        <f t="shared" si="0"/>
        <v>173.700198</v>
      </c>
      <c r="D47" s="12">
        <v>0</v>
      </c>
      <c r="E47" s="12">
        <v>0</v>
      </c>
      <c r="F47" s="12">
        <v>173.700198</v>
      </c>
      <c r="G47" s="13">
        <v>0</v>
      </c>
    </row>
    <row r="48" spans="1:7" ht="40.5" customHeight="1">
      <c r="A48" s="14">
        <f t="shared" si="2"/>
        <v>1.4200000000000004</v>
      </c>
      <c r="B48" s="10" t="s">
        <v>51</v>
      </c>
      <c r="C48" s="11">
        <f t="shared" si="0"/>
        <v>156.30600700000002</v>
      </c>
      <c r="D48" s="12">
        <v>0</v>
      </c>
      <c r="E48" s="12">
        <v>0</v>
      </c>
      <c r="F48" s="12">
        <v>156.30600700000002</v>
      </c>
      <c r="G48" s="13">
        <v>0</v>
      </c>
    </row>
    <row r="49" spans="1:7" ht="40.5" customHeight="1">
      <c r="A49" s="14">
        <f t="shared" si="2"/>
        <v>1.4300000000000004</v>
      </c>
      <c r="B49" s="10" t="s">
        <v>52</v>
      </c>
      <c r="C49" s="11">
        <f t="shared" si="0"/>
        <v>124.14137699999999</v>
      </c>
      <c r="D49" s="12">
        <v>0</v>
      </c>
      <c r="E49" s="12">
        <v>0</v>
      </c>
      <c r="F49" s="12">
        <v>124.14137699999999</v>
      </c>
      <c r="G49" s="13">
        <v>0</v>
      </c>
    </row>
    <row r="50" spans="1:7" ht="40.5" customHeight="1">
      <c r="A50" s="14">
        <f t="shared" si="2"/>
        <v>1.4400000000000004</v>
      </c>
      <c r="B50" s="10" t="s">
        <v>53</v>
      </c>
      <c r="C50" s="11">
        <f t="shared" si="0"/>
        <v>176.935924</v>
      </c>
      <c r="D50" s="12">
        <v>0</v>
      </c>
      <c r="E50" s="12">
        <v>0</v>
      </c>
      <c r="F50" s="12">
        <v>176.935924</v>
      </c>
      <c r="G50" s="13">
        <v>0</v>
      </c>
    </row>
    <row r="51" spans="1:7" ht="40.5" customHeight="1">
      <c r="A51" s="14">
        <f t="shared" si="2"/>
        <v>1.4500000000000004</v>
      </c>
      <c r="B51" s="10" t="s">
        <v>54</v>
      </c>
      <c r="C51" s="11">
        <f t="shared" si="0"/>
        <v>74.799178</v>
      </c>
      <c r="D51" s="12">
        <v>0</v>
      </c>
      <c r="E51" s="12">
        <v>0</v>
      </c>
      <c r="F51" s="12">
        <v>74.799178</v>
      </c>
      <c r="G51" s="13">
        <v>0</v>
      </c>
    </row>
    <row r="52" spans="1:7" ht="40.5" customHeight="1">
      <c r="A52" s="14">
        <f t="shared" si="2"/>
        <v>1.4600000000000004</v>
      </c>
      <c r="B52" s="10" t="s">
        <v>55</v>
      </c>
      <c r="C52" s="11">
        <f t="shared" si="0"/>
        <v>76.029431</v>
      </c>
      <c r="D52" s="12">
        <v>0</v>
      </c>
      <c r="E52" s="12">
        <v>0</v>
      </c>
      <c r="F52" s="12">
        <v>76.029431</v>
      </c>
      <c r="G52" s="13">
        <v>0</v>
      </c>
    </row>
    <row r="53" spans="1:7" ht="40.5" customHeight="1">
      <c r="A53" s="14">
        <f t="shared" si="2"/>
        <v>1.4700000000000004</v>
      </c>
      <c r="B53" s="10" t="s">
        <v>56</v>
      </c>
      <c r="C53" s="11">
        <f t="shared" si="0"/>
        <v>78.130544</v>
      </c>
      <c r="D53" s="12">
        <v>0</v>
      </c>
      <c r="E53" s="12">
        <v>0</v>
      </c>
      <c r="F53" s="12">
        <v>78.130544</v>
      </c>
      <c r="G53" s="13">
        <v>0</v>
      </c>
    </row>
    <row r="54" spans="1:7" ht="40.5" customHeight="1">
      <c r="A54" s="14">
        <f t="shared" si="2"/>
        <v>1.4800000000000004</v>
      </c>
      <c r="B54" s="10" t="s">
        <v>57</v>
      </c>
      <c r="C54" s="11">
        <f t="shared" si="0"/>
        <v>16.417479</v>
      </c>
      <c r="D54" s="12">
        <v>0</v>
      </c>
      <c r="E54" s="12">
        <v>0</v>
      </c>
      <c r="F54" s="12">
        <v>16.417479</v>
      </c>
      <c r="G54" s="13">
        <v>0</v>
      </c>
    </row>
    <row r="55" spans="1:7" ht="40.5" customHeight="1">
      <c r="A55" s="14">
        <f t="shared" si="2"/>
        <v>1.4900000000000004</v>
      </c>
      <c r="B55" s="10" t="s">
        <v>58</v>
      </c>
      <c r="C55" s="11">
        <f t="shared" si="0"/>
        <v>156.738811</v>
      </c>
      <c r="D55" s="12">
        <v>0</v>
      </c>
      <c r="E55" s="12">
        <v>0</v>
      </c>
      <c r="F55" s="12">
        <v>156.738811</v>
      </c>
      <c r="G55" s="13">
        <v>0</v>
      </c>
    </row>
    <row r="56" spans="1:7" ht="40.5" customHeight="1">
      <c r="A56" s="14">
        <f t="shared" si="2"/>
        <v>1.5000000000000004</v>
      </c>
      <c r="B56" s="10" t="s">
        <v>59</v>
      </c>
      <c r="C56" s="11">
        <f t="shared" si="0"/>
        <v>175.201031</v>
      </c>
      <c r="D56" s="12">
        <v>0</v>
      </c>
      <c r="E56" s="12">
        <v>0</v>
      </c>
      <c r="F56" s="12">
        <v>175.201031</v>
      </c>
      <c r="G56" s="13">
        <v>0</v>
      </c>
    </row>
    <row r="57" spans="1:7" ht="40.5" customHeight="1">
      <c r="A57" s="14">
        <f t="shared" si="2"/>
        <v>1.5100000000000005</v>
      </c>
      <c r="B57" s="10" t="s">
        <v>60</v>
      </c>
      <c r="C57" s="11">
        <f t="shared" si="0"/>
        <v>215.853</v>
      </c>
      <c r="D57" s="12">
        <v>0</v>
      </c>
      <c r="E57" s="12">
        <v>0</v>
      </c>
      <c r="F57" s="12">
        <v>215.853</v>
      </c>
      <c r="G57" s="13">
        <v>0</v>
      </c>
    </row>
    <row r="58" spans="1:7" ht="40.5" customHeight="1">
      <c r="A58" s="14">
        <f t="shared" si="2"/>
        <v>1.5200000000000005</v>
      </c>
      <c r="B58" s="10" t="s">
        <v>61</v>
      </c>
      <c r="C58" s="11">
        <f t="shared" si="0"/>
        <v>95.737143</v>
      </c>
      <c r="D58" s="12">
        <v>0</v>
      </c>
      <c r="E58" s="12">
        <v>0</v>
      </c>
      <c r="F58" s="12">
        <v>95.737143</v>
      </c>
      <c r="G58" s="13">
        <v>0</v>
      </c>
    </row>
    <row r="59" spans="1:7" ht="40.5" customHeight="1">
      <c r="A59" s="14">
        <f t="shared" si="2"/>
        <v>1.5300000000000005</v>
      </c>
      <c r="B59" s="10" t="s">
        <v>62</v>
      </c>
      <c r="C59" s="11">
        <f t="shared" si="0"/>
        <v>40.316167</v>
      </c>
      <c r="D59" s="12">
        <v>0</v>
      </c>
      <c r="E59" s="12">
        <v>0</v>
      </c>
      <c r="F59" s="12">
        <v>40.316167</v>
      </c>
      <c r="G59" s="13">
        <v>0</v>
      </c>
    </row>
    <row r="60" spans="1:7" ht="40.5" customHeight="1">
      <c r="A60" s="14">
        <f t="shared" si="2"/>
        <v>1.5400000000000005</v>
      </c>
      <c r="B60" s="10" t="s">
        <v>63</v>
      </c>
      <c r="C60" s="11">
        <f t="shared" si="0"/>
        <v>168.851408</v>
      </c>
      <c r="D60" s="12">
        <v>0</v>
      </c>
      <c r="E60" s="12">
        <v>0</v>
      </c>
      <c r="F60" s="12">
        <v>168.851408</v>
      </c>
      <c r="G60" s="13">
        <v>0</v>
      </c>
    </row>
    <row r="61" spans="1:7" ht="40.5" customHeight="1">
      <c r="A61" s="14">
        <f t="shared" si="2"/>
        <v>1.5500000000000005</v>
      </c>
      <c r="B61" s="10" t="s">
        <v>64</v>
      </c>
      <c r="C61" s="11">
        <f t="shared" si="0"/>
        <v>117.108809</v>
      </c>
      <c r="D61" s="12">
        <v>0</v>
      </c>
      <c r="E61" s="12">
        <v>0</v>
      </c>
      <c r="F61" s="12">
        <v>117.108809</v>
      </c>
      <c r="G61" s="13">
        <v>0</v>
      </c>
    </row>
    <row r="62" spans="1:7" ht="40.5" customHeight="1">
      <c r="A62" s="14">
        <f t="shared" si="2"/>
        <v>1.5600000000000005</v>
      </c>
      <c r="B62" s="10" t="s">
        <v>65</v>
      </c>
      <c r="C62" s="11">
        <f t="shared" si="0"/>
        <v>177.996678</v>
      </c>
      <c r="D62" s="12">
        <v>0</v>
      </c>
      <c r="E62" s="12">
        <v>0</v>
      </c>
      <c r="F62" s="12">
        <v>177.996678</v>
      </c>
      <c r="G62" s="13">
        <v>0</v>
      </c>
    </row>
    <row r="63" spans="1:7" ht="40.5" customHeight="1">
      <c r="A63" s="14">
        <f t="shared" si="2"/>
        <v>1.5700000000000005</v>
      </c>
      <c r="B63" s="10" t="s">
        <v>66</v>
      </c>
      <c r="C63" s="11">
        <f t="shared" si="0"/>
        <v>209.881984</v>
      </c>
      <c r="D63" s="12">
        <v>0</v>
      </c>
      <c r="E63" s="12">
        <v>0</v>
      </c>
      <c r="F63" s="12">
        <v>209.881984</v>
      </c>
      <c r="G63" s="13">
        <v>0</v>
      </c>
    </row>
    <row r="64" spans="1:7" ht="40.5" customHeight="1">
      <c r="A64" s="14">
        <f t="shared" si="2"/>
        <v>1.5800000000000005</v>
      </c>
      <c r="B64" s="10" t="s">
        <v>67</v>
      </c>
      <c r="C64" s="11">
        <f t="shared" si="0"/>
        <v>28.7912</v>
      </c>
      <c r="D64" s="12">
        <v>0</v>
      </c>
      <c r="E64" s="12">
        <v>0</v>
      </c>
      <c r="F64" s="12">
        <v>28.7912</v>
      </c>
      <c r="G64" s="13">
        <v>0</v>
      </c>
    </row>
    <row r="65" spans="1:7" ht="40.5" customHeight="1">
      <c r="A65" s="14">
        <f t="shared" si="2"/>
        <v>1.5900000000000005</v>
      </c>
      <c r="B65" s="10" t="s">
        <v>68</v>
      </c>
      <c r="C65" s="11">
        <f t="shared" si="0"/>
        <v>28.708299999999998</v>
      </c>
      <c r="D65" s="12">
        <v>0</v>
      </c>
      <c r="E65" s="12">
        <v>0</v>
      </c>
      <c r="F65" s="12">
        <v>28.708299999999998</v>
      </c>
      <c r="G65" s="13">
        <v>0</v>
      </c>
    </row>
    <row r="66" spans="1:7" ht="40.5" customHeight="1">
      <c r="A66" s="14">
        <f t="shared" si="2"/>
        <v>1.6000000000000005</v>
      </c>
      <c r="B66" s="10" t="s">
        <v>69</v>
      </c>
      <c r="C66" s="11">
        <f t="shared" si="0"/>
        <v>189.4278</v>
      </c>
      <c r="D66" s="12">
        <v>0</v>
      </c>
      <c r="E66" s="12">
        <v>0</v>
      </c>
      <c r="F66" s="12">
        <v>189.4278</v>
      </c>
      <c r="G66" s="13">
        <v>0</v>
      </c>
    </row>
    <row r="67" spans="1:7" ht="40.5" customHeight="1">
      <c r="A67" s="14">
        <f t="shared" si="2"/>
        <v>1.6100000000000005</v>
      </c>
      <c r="B67" s="10" t="s">
        <v>70</v>
      </c>
      <c r="C67" s="11">
        <f t="shared" si="0"/>
        <v>134.92316</v>
      </c>
      <c r="D67" s="12">
        <v>0</v>
      </c>
      <c r="E67" s="12">
        <v>0</v>
      </c>
      <c r="F67" s="12">
        <v>134.92316</v>
      </c>
      <c r="G67" s="13">
        <v>0</v>
      </c>
    </row>
    <row r="68" spans="1:7" ht="40.5" customHeight="1">
      <c r="A68" s="14">
        <f t="shared" si="2"/>
        <v>1.6200000000000006</v>
      </c>
      <c r="B68" s="10" t="s">
        <v>71</v>
      </c>
      <c r="C68" s="11">
        <f t="shared" si="0"/>
        <v>140.011421</v>
      </c>
      <c r="D68" s="12">
        <v>0</v>
      </c>
      <c r="E68" s="12">
        <v>0</v>
      </c>
      <c r="F68" s="12">
        <v>140.011421</v>
      </c>
      <c r="G68" s="13">
        <v>0</v>
      </c>
    </row>
    <row r="69" spans="1:7" ht="40.5" customHeight="1">
      <c r="A69" s="14">
        <f t="shared" si="2"/>
        <v>1.6300000000000006</v>
      </c>
      <c r="B69" s="10" t="s">
        <v>72</v>
      </c>
      <c r="C69" s="11">
        <f t="shared" si="0"/>
        <v>83.118926</v>
      </c>
      <c r="D69" s="12">
        <v>0</v>
      </c>
      <c r="E69" s="12">
        <v>0</v>
      </c>
      <c r="F69" s="12">
        <v>83.118926</v>
      </c>
      <c r="G69" s="13">
        <v>0</v>
      </c>
    </row>
    <row r="70" spans="1:7" ht="40.5" customHeight="1">
      <c r="A70" s="14">
        <f t="shared" si="2"/>
        <v>1.6400000000000006</v>
      </c>
      <c r="B70" s="10" t="s">
        <v>73</v>
      </c>
      <c r="C70" s="11">
        <f t="shared" si="0"/>
        <v>64.009</v>
      </c>
      <c r="D70" s="12">
        <v>0</v>
      </c>
      <c r="E70" s="12">
        <v>0</v>
      </c>
      <c r="F70" s="12">
        <v>64.009</v>
      </c>
      <c r="G70" s="13">
        <v>0</v>
      </c>
    </row>
    <row r="71" spans="1:7" ht="40.5" customHeight="1">
      <c r="A71" s="14">
        <f t="shared" si="2"/>
        <v>1.6500000000000006</v>
      </c>
      <c r="B71" s="10" t="s">
        <v>74</v>
      </c>
      <c r="C71" s="11">
        <f t="shared" si="0"/>
        <v>124.365696</v>
      </c>
      <c r="D71" s="12">
        <v>0</v>
      </c>
      <c r="E71" s="12">
        <v>0</v>
      </c>
      <c r="F71" s="12">
        <v>124.365696</v>
      </c>
      <c r="G71" s="13">
        <v>0</v>
      </c>
    </row>
    <row r="72" spans="1:7" ht="40.5" customHeight="1">
      <c r="A72" s="14">
        <f t="shared" si="2"/>
        <v>1.6600000000000006</v>
      </c>
      <c r="B72" s="10" t="s">
        <v>75</v>
      </c>
      <c r="C72" s="11">
        <f t="shared" si="0"/>
        <v>112.91099899999999</v>
      </c>
      <c r="D72" s="12">
        <v>0</v>
      </c>
      <c r="E72" s="12">
        <v>0</v>
      </c>
      <c r="F72" s="12">
        <v>112.91099899999999</v>
      </c>
      <c r="G72" s="13">
        <v>0</v>
      </c>
    </row>
    <row r="73" spans="1:7" ht="40.5" customHeight="1">
      <c r="A73" s="14">
        <f t="shared" si="2"/>
        <v>1.6700000000000006</v>
      </c>
      <c r="B73" s="10" t="s">
        <v>76</v>
      </c>
      <c r="C73" s="11">
        <f t="shared" si="0"/>
        <v>121.85196099999999</v>
      </c>
      <c r="D73" s="12">
        <v>0</v>
      </c>
      <c r="E73" s="12">
        <v>0</v>
      </c>
      <c r="F73" s="12">
        <v>121.85196099999999</v>
      </c>
      <c r="G73" s="13">
        <v>0</v>
      </c>
    </row>
    <row r="74" spans="1:7" ht="40.5" customHeight="1">
      <c r="A74" s="14">
        <f t="shared" si="2"/>
        <v>1.6800000000000006</v>
      </c>
      <c r="B74" s="10" t="s">
        <v>77</v>
      </c>
      <c r="C74" s="11">
        <f t="shared" si="0"/>
        <v>211.928429</v>
      </c>
      <c r="D74" s="12">
        <v>0</v>
      </c>
      <c r="E74" s="12">
        <v>0</v>
      </c>
      <c r="F74" s="12">
        <v>211.928429</v>
      </c>
      <c r="G74" s="13">
        <v>0</v>
      </c>
    </row>
    <row r="75" spans="1:7" ht="40.5" customHeight="1">
      <c r="A75" s="14">
        <f t="shared" si="2"/>
        <v>1.6900000000000006</v>
      </c>
      <c r="B75" s="10" t="s">
        <v>78</v>
      </c>
      <c r="C75" s="11">
        <f t="shared" si="0"/>
        <v>177.584634</v>
      </c>
      <c r="D75" s="12">
        <v>0</v>
      </c>
      <c r="E75" s="12">
        <v>0</v>
      </c>
      <c r="F75" s="12">
        <v>177.584634</v>
      </c>
      <c r="G75" s="13">
        <v>0</v>
      </c>
    </row>
    <row r="76" spans="1:7" ht="40.5" customHeight="1">
      <c r="A76" s="14">
        <f t="shared" si="2"/>
        <v>1.7000000000000006</v>
      </c>
      <c r="B76" s="10" t="s">
        <v>79</v>
      </c>
      <c r="C76" s="11">
        <f t="shared" si="0"/>
        <v>201.652166</v>
      </c>
      <c r="D76" s="12">
        <v>0</v>
      </c>
      <c r="E76" s="12">
        <v>0</v>
      </c>
      <c r="F76" s="12">
        <v>201.652166</v>
      </c>
      <c r="G76" s="13">
        <v>0</v>
      </c>
    </row>
    <row r="77" spans="1:7" ht="40.5" customHeight="1">
      <c r="A77" s="14">
        <f t="shared" si="2"/>
        <v>1.7100000000000006</v>
      </c>
      <c r="B77" s="10" t="s">
        <v>80</v>
      </c>
      <c r="C77" s="11">
        <f t="shared" si="0"/>
        <v>168.076021</v>
      </c>
      <c r="D77" s="12">
        <v>0</v>
      </c>
      <c r="E77" s="12">
        <v>0</v>
      </c>
      <c r="F77" s="12">
        <v>168.076021</v>
      </c>
      <c r="G77" s="13">
        <v>0</v>
      </c>
    </row>
    <row r="78" spans="1:7" ht="40.5" customHeight="1">
      <c r="A78" s="14">
        <f t="shared" si="2"/>
        <v>1.7200000000000006</v>
      </c>
      <c r="B78" s="10" t="s">
        <v>81</v>
      </c>
      <c r="C78" s="11">
        <f t="shared" si="0"/>
        <v>65.35786</v>
      </c>
      <c r="D78" s="12">
        <v>0</v>
      </c>
      <c r="E78" s="12">
        <v>0</v>
      </c>
      <c r="F78" s="12">
        <v>65.35786</v>
      </c>
      <c r="G78" s="13">
        <v>0</v>
      </c>
    </row>
    <row r="79" spans="1:7" ht="40.5" customHeight="1">
      <c r="A79" s="14">
        <f t="shared" si="2"/>
        <v>1.7300000000000006</v>
      </c>
      <c r="B79" s="10" t="s">
        <v>82</v>
      </c>
      <c r="C79" s="11">
        <f t="shared" si="0"/>
        <v>158.562346</v>
      </c>
      <c r="D79" s="12">
        <v>0</v>
      </c>
      <c r="E79" s="12">
        <v>0</v>
      </c>
      <c r="F79" s="12">
        <v>158.562346</v>
      </c>
      <c r="G79" s="13">
        <v>0</v>
      </c>
    </row>
    <row r="80" spans="1:7" ht="40.5" customHeight="1">
      <c r="A80" s="14">
        <f t="shared" si="2"/>
        <v>1.7400000000000007</v>
      </c>
      <c r="B80" s="10" t="s">
        <v>83</v>
      </c>
      <c r="C80" s="11">
        <f t="shared" si="0"/>
        <v>166.638</v>
      </c>
      <c r="D80" s="12">
        <v>0</v>
      </c>
      <c r="E80" s="12">
        <v>0</v>
      </c>
      <c r="F80" s="12">
        <v>166.638</v>
      </c>
      <c r="G80" s="13">
        <v>0</v>
      </c>
    </row>
    <row r="81" spans="1:7" ht="40.5" customHeight="1">
      <c r="A81" s="14">
        <f aca="true" t="shared" si="3" ref="A81:A93">+A80+0.01</f>
        <v>1.7500000000000007</v>
      </c>
      <c r="B81" s="10" t="s">
        <v>84</v>
      </c>
      <c r="C81" s="11">
        <f t="shared" si="0"/>
        <v>159.752378</v>
      </c>
      <c r="D81" s="12">
        <v>0</v>
      </c>
      <c r="E81" s="12">
        <v>0</v>
      </c>
      <c r="F81" s="12">
        <v>159.752378</v>
      </c>
      <c r="G81" s="13">
        <v>0</v>
      </c>
    </row>
    <row r="82" spans="1:7" ht="40.5" customHeight="1">
      <c r="A82" s="14">
        <f t="shared" si="3"/>
        <v>1.7600000000000007</v>
      </c>
      <c r="B82" s="10" t="s">
        <v>85</v>
      </c>
      <c r="C82" s="11">
        <f t="shared" si="0"/>
        <v>100.911827</v>
      </c>
      <c r="D82" s="12">
        <v>0</v>
      </c>
      <c r="E82" s="12">
        <v>0</v>
      </c>
      <c r="F82" s="12">
        <v>100.911827</v>
      </c>
      <c r="G82" s="13">
        <v>0</v>
      </c>
    </row>
    <row r="83" spans="1:7" ht="40.5" customHeight="1">
      <c r="A83" s="14">
        <f t="shared" si="3"/>
        <v>1.7700000000000007</v>
      </c>
      <c r="B83" s="10" t="s">
        <v>86</v>
      </c>
      <c r="C83" s="11">
        <f t="shared" si="0"/>
        <v>227.907862</v>
      </c>
      <c r="D83" s="12">
        <v>0</v>
      </c>
      <c r="E83" s="12">
        <v>0</v>
      </c>
      <c r="F83" s="12">
        <v>227.907862</v>
      </c>
      <c r="G83" s="13">
        <v>0</v>
      </c>
    </row>
    <row r="84" spans="1:7" ht="40.5" customHeight="1">
      <c r="A84" s="14">
        <f t="shared" si="3"/>
        <v>1.7800000000000007</v>
      </c>
      <c r="B84" s="10" t="s">
        <v>87</v>
      </c>
      <c r="C84" s="11">
        <f t="shared" si="0"/>
        <v>98.194507</v>
      </c>
      <c r="D84" s="12">
        <v>0</v>
      </c>
      <c r="E84" s="12">
        <v>0</v>
      </c>
      <c r="F84" s="12">
        <v>98.194507</v>
      </c>
      <c r="G84" s="13">
        <v>0</v>
      </c>
    </row>
    <row r="85" spans="1:7" ht="40.5" customHeight="1">
      <c r="A85" s="14">
        <f t="shared" si="3"/>
        <v>1.7900000000000007</v>
      </c>
      <c r="B85" s="10" t="s">
        <v>88</v>
      </c>
      <c r="C85" s="11">
        <f t="shared" si="0"/>
        <v>181.775</v>
      </c>
      <c r="D85" s="12">
        <v>0</v>
      </c>
      <c r="E85" s="12">
        <v>0</v>
      </c>
      <c r="F85" s="12">
        <v>181.775</v>
      </c>
      <c r="G85" s="13">
        <v>0</v>
      </c>
    </row>
    <row r="86" spans="1:7" ht="40.5" customHeight="1">
      <c r="A86" s="14">
        <f t="shared" si="3"/>
        <v>1.8000000000000007</v>
      </c>
      <c r="B86" s="10" t="s">
        <v>89</v>
      </c>
      <c r="C86" s="11">
        <f t="shared" si="0"/>
        <v>208.32150700000003</v>
      </c>
      <c r="D86" s="12">
        <v>0</v>
      </c>
      <c r="E86" s="12">
        <v>0</v>
      </c>
      <c r="F86" s="12">
        <v>208.32150700000003</v>
      </c>
      <c r="G86" s="13">
        <v>0</v>
      </c>
    </row>
    <row r="87" spans="1:7" ht="40.5" customHeight="1">
      <c r="A87" s="14">
        <f t="shared" si="3"/>
        <v>1.8100000000000007</v>
      </c>
      <c r="B87" s="10" t="s">
        <v>90</v>
      </c>
      <c r="C87" s="11">
        <f t="shared" si="0"/>
        <v>136.02721400000001</v>
      </c>
      <c r="D87" s="12">
        <v>0</v>
      </c>
      <c r="E87" s="12">
        <v>0</v>
      </c>
      <c r="F87" s="12">
        <v>136.02721400000001</v>
      </c>
      <c r="G87" s="13">
        <v>0</v>
      </c>
    </row>
    <row r="88" spans="1:7" ht="40.5" customHeight="1">
      <c r="A88" s="14">
        <f t="shared" si="3"/>
        <v>1.8200000000000007</v>
      </c>
      <c r="B88" s="10" t="s">
        <v>91</v>
      </c>
      <c r="C88" s="11">
        <f t="shared" si="0"/>
        <v>120.86886100000001</v>
      </c>
      <c r="D88" s="12">
        <v>0</v>
      </c>
      <c r="E88" s="12">
        <v>0</v>
      </c>
      <c r="F88" s="12">
        <v>120.86886100000001</v>
      </c>
      <c r="G88" s="13">
        <v>0</v>
      </c>
    </row>
    <row r="89" spans="1:7" ht="40.5" customHeight="1">
      <c r="A89" s="14">
        <f t="shared" si="3"/>
        <v>1.8300000000000007</v>
      </c>
      <c r="B89" s="10" t="s">
        <v>92</v>
      </c>
      <c r="C89" s="11">
        <f t="shared" si="0"/>
        <v>87.599723</v>
      </c>
      <c r="D89" s="12">
        <v>0</v>
      </c>
      <c r="E89" s="12">
        <v>0</v>
      </c>
      <c r="F89" s="12">
        <v>87.599723</v>
      </c>
      <c r="G89" s="13">
        <v>0</v>
      </c>
    </row>
    <row r="90" spans="1:7" ht="40.5" customHeight="1">
      <c r="A90" s="14">
        <f t="shared" si="3"/>
        <v>1.8400000000000007</v>
      </c>
      <c r="B90" s="10" t="s">
        <v>94</v>
      </c>
      <c r="C90" s="11">
        <f t="shared" si="0"/>
        <v>218.67469200000002</v>
      </c>
      <c r="D90" s="12">
        <v>0</v>
      </c>
      <c r="E90" s="12">
        <v>0</v>
      </c>
      <c r="F90" s="12">
        <v>218.67469200000002</v>
      </c>
      <c r="G90" s="13">
        <v>0</v>
      </c>
    </row>
    <row r="91" spans="1:7" ht="40.5" customHeight="1">
      <c r="A91" s="14">
        <f t="shared" si="3"/>
        <v>1.8500000000000008</v>
      </c>
      <c r="B91" s="10" t="s">
        <v>95</v>
      </c>
      <c r="C91" s="11">
        <f t="shared" si="0"/>
        <v>134.36</v>
      </c>
      <c r="D91" s="12">
        <v>0</v>
      </c>
      <c r="E91" s="12">
        <v>0</v>
      </c>
      <c r="F91" s="12">
        <v>134.36</v>
      </c>
      <c r="G91" s="13">
        <v>0</v>
      </c>
    </row>
    <row r="92" spans="1:7" ht="40.5" customHeight="1">
      <c r="A92" s="14">
        <f t="shared" si="3"/>
        <v>1.8600000000000008</v>
      </c>
      <c r="B92" s="10" t="s">
        <v>96</v>
      </c>
      <c r="C92" s="11">
        <f t="shared" si="0"/>
        <v>101.222145</v>
      </c>
      <c r="D92" s="12">
        <v>0</v>
      </c>
      <c r="E92" s="12">
        <v>0</v>
      </c>
      <c r="F92" s="12">
        <v>101.222145</v>
      </c>
      <c r="G92" s="13">
        <v>0</v>
      </c>
    </row>
    <row r="93" spans="1:7" ht="40.5" customHeight="1" thickBot="1">
      <c r="A93" s="23">
        <f t="shared" si="3"/>
        <v>1.8700000000000008</v>
      </c>
      <c r="B93" s="17" t="s">
        <v>97</v>
      </c>
      <c r="C93" s="24">
        <f t="shared" si="0"/>
        <v>1650</v>
      </c>
      <c r="D93" s="18">
        <v>0</v>
      </c>
      <c r="E93" s="18">
        <v>0</v>
      </c>
      <c r="F93" s="18">
        <v>0</v>
      </c>
      <c r="G93" s="25">
        <v>1650</v>
      </c>
    </row>
  </sheetData>
  <sheetProtection/>
  <mergeCells count="9">
    <mergeCell ref="A1:G1"/>
    <mergeCell ref="A2:G2"/>
    <mergeCell ref="A4:A5"/>
    <mergeCell ref="C4:C5"/>
    <mergeCell ref="D4:D5"/>
    <mergeCell ref="E4:E5"/>
    <mergeCell ref="F4:F5"/>
    <mergeCell ref="G4:G5"/>
    <mergeCell ref="B4:B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2021-10-25T04:49:47Z</dcterms:modified>
  <cp:category/>
  <cp:version/>
  <cp:contentType/>
  <cp:contentStatus/>
</cp:coreProperties>
</file>