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D09DE449-9ADF-443F-9264-A5EA2D70D1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6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'36'!$A$8:$M$20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'36'!$5:$7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'36'!$A$1:$G$20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20" i="1" l="1"/>
  <c r="C19" i="1"/>
  <c r="A19" i="1"/>
  <c r="A20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<sst xmlns="http://schemas.openxmlformats.org/spreadsheetml/2006/main" count="26" uniqueCount="26">
  <si>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</si>
  <si>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</si>
  <si>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</si>
  <si>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</si>
  <si>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</si>
  <si>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</si>
  <si>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</si>
  <si>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</si>
  <si>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</si>
  <si>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</si>
  <si>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</si>
  <si>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</si>
  <si>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</si>
  <si>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</si>
  <si>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Мингбулоқ туман давлат архиви</t>
  </si>
  <si>
    <t>Уйчи туман давлат архиви</t>
  </si>
  <si>
    <t>Учкургон туман давлат архиви</t>
  </si>
  <si>
    <t>Янгиқўрғон туман давлат архиви</t>
  </si>
  <si>
    <t>Косонсой туман давлат архиви</t>
  </si>
  <si>
    <t>Вилоят архив иши бошкармаси</t>
  </si>
  <si>
    <t>Тўрақўрғон туман давлат архиви</t>
  </si>
  <si>
    <t>Чорток туман давлат архиви</t>
  </si>
  <si>
    <t>Чуст туман давлат архиви</t>
  </si>
  <si>
    <t>Норин туман давлат архиви</t>
  </si>
  <si>
    <t xml:space="preserve">Вилоят давлат архиви </t>
  </si>
  <si>
    <t>Наманган вилояти Ўзархив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</si>
</sst>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0"/>
  <sheetViews>
    <sheetView tabSelected="1" view="pageBreakPreview" zoomScale="70" zoomScaleNormal="100" zoomScaleSheetLayoutView="70" workbookViewId="0">
      <selection activeCell="C16" sqref="C16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Ўзархив бошқармасининг 2023 йил учун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25</v>
      </c>
      <c r="J2" s="1" t="s">
        <v>13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Ўзархив бошқармаси</v>
      </c>
      <c r="C8" s="8">
        <f>SUM(C10:C20)</f>
        <v>3746.732</v>
      </c>
      <c r="D8" s="8">
        <f>SUM(D10:D20)</f>
        <v>2784.7370000000001</v>
      </c>
      <c r="E8" s="8">
        <f>SUM(E10:E20)</f>
        <v>690.73</v>
      </c>
      <c r="F8" s="8">
        <f>SUM(F10:F20)</f>
        <v>271.26499999999999</v>
      </c>
      <c r="G8" s="21">
        <f>SUM(G10:G20)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x14ac:dyDescent="0.25">
      <c r="A10" s="14">
        <v>1.1000000000000001</v>
      </c>
      <c r="B10" s="15" t="s">
        <v>14</v>
      </c>
      <c r="C10" s="16">
        <f>SUM(D10:G10)</f>
        <v>327.30100000000004</v>
      </c>
      <c r="D10" s="16">
        <v>244.82499999999999</v>
      </c>
      <c r="E10" s="16">
        <v>60.731999999999999</v>
      </c>
      <c r="F10" s="16">
        <v>21.744</v>
      </c>
      <c r="G10" s="17">
        <v>0</v>
      </c>
    </row>
    <row r="11" spans="1:13" x14ac:dyDescent="0.25">
      <c r="A11" s="14">
        <f>+A10+0.1</f>
        <v>1.2000000000000002</v>
      </c>
      <c r="B11" s="15" t="s">
        <v>15</v>
      </c>
      <c r="C11" s="16">
        <f t="shared" ref="C11:C20" si="0">SUM(D11:G11)</f>
        <v>329.767</v>
      </c>
      <c r="D11" s="16">
        <v>248.245</v>
      </c>
      <c r="E11" s="16">
        <v>61.561999999999998</v>
      </c>
      <c r="F11" s="16">
        <v>19.96</v>
      </c>
      <c r="G11" s="17">
        <v>0</v>
      </c>
    </row>
    <row r="12" spans="1:13" x14ac:dyDescent="0.25">
      <c r="A12" s="14">
        <f t="shared" ref="A12:A18" si="1">+A11+0.1</f>
        <v>1.3000000000000003</v>
      </c>
      <c r="B12" s="15" t="s">
        <v>16</v>
      </c>
      <c r="C12" s="16">
        <f t="shared" si="0"/>
        <v>237.64700000000002</v>
      </c>
      <c r="D12" s="16">
        <v>174.36600000000001</v>
      </c>
      <c r="E12" s="16">
        <v>43.256</v>
      </c>
      <c r="F12" s="16">
        <v>20.024999999999999</v>
      </c>
      <c r="G12" s="17">
        <v>0</v>
      </c>
    </row>
    <row r="13" spans="1:13" x14ac:dyDescent="0.25">
      <c r="A13" s="14">
        <f t="shared" si="1"/>
        <v>1.4000000000000004</v>
      </c>
      <c r="B13" s="15" t="s">
        <v>17</v>
      </c>
      <c r="C13" s="16">
        <f t="shared" si="0"/>
        <v>319.21199999999999</v>
      </c>
      <c r="D13" s="16">
        <v>237.756</v>
      </c>
      <c r="E13" s="16">
        <v>58.976999999999997</v>
      </c>
      <c r="F13" s="16">
        <v>22.478999999999999</v>
      </c>
      <c r="G13" s="17">
        <v>0</v>
      </c>
    </row>
    <row r="14" spans="1:13" x14ac:dyDescent="0.25">
      <c r="A14" s="14">
        <f t="shared" si="1"/>
        <v>1.5000000000000004</v>
      </c>
      <c r="B14" s="15" t="s">
        <v>18</v>
      </c>
      <c r="C14" s="16">
        <f t="shared" si="0"/>
        <v>202.27</v>
      </c>
      <c r="D14" s="16">
        <v>146.58199999999999</v>
      </c>
      <c r="E14" s="16">
        <v>36.353000000000002</v>
      </c>
      <c r="F14" s="16">
        <v>19.335000000000001</v>
      </c>
      <c r="G14" s="17">
        <v>0</v>
      </c>
    </row>
    <row r="15" spans="1:13" x14ac:dyDescent="0.25">
      <c r="A15" s="14">
        <f t="shared" si="1"/>
        <v>1.6000000000000005</v>
      </c>
      <c r="B15" s="15" t="s">
        <v>19</v>
      </c>
      <c r="C15" s="16">
        <f t="shared" si="0"/>
        <v>356.346</v>
      </c>
      <c r="D15" s="16">
        <v>267.14400000000001</v>
      </c>
      <c r="E15" s="16">
        <v>66.27</v>
      </c>
      <c r="F15" s="16">
        <v>22.931999999999999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375.90000000000003</v>
      </c>
      <c r="D16" s="16">
        <v>260.93700000000001</v>
      </c>
      <c r="E16" s="16">
        <v>64.725999999999999</v>
      </c>
      <c r="F16" s="16">
        <v>50.237000000000002</v>
      </c>
      <c r="G16" s="17">
        <v>0</v>
      </c>
    </row>
    <row r="17" spans="1:7" x14ac:dyDescent="0.25">
      <c r="A17" s="14">
        <f t="shared" si="1"/>
        <v>1.8000000000000007</v>
      </c>
      <c r="B17" s="15" t="s">
        <v>21</v>
      </c>
      <c r="C17" s="16">
        <f t="shared" si="0"/>
        <v>295.65199999999999</v>
      </c>
      <c r="D17" s="16">
        <v>219.768</v>
      </c>
      <c r="E17" s="16">
        <v>54.503999999999998</v>
      </c>
      <c r="F17" s="16">
        <v>21.38</v>
      </c>
      <c r="G17" s="17">
        <v>0</v>
      </c>
    </row>
    <row r="18" spans="1:7" x14ac:dyDescent="0.25">
      <c r="A18" s="14">
        <f t="shared" si="1"/>
        <v>1.9000000000000008</v>
      </c>
      <c r="B18" s="15" t="s">
        <v>22</v>
      </c>
      <c r="C18" s="16">
        <f t="shared" si="0"/>
        <v>394.92099999999999</v>
      </c>
      <c r="D18" s="16">
        <v>307.36599999999999</v>
      </c>
      <c r="E18" s="16">
        <v>76.23</v>
      </c>
      <c r="F18" s="16">
        <v>11.324999999999999</v>
      </c>
      <c r="G18" s="17">
        <v>0</v>
      </c>
    </row>
    <row r="19" spans="1:7" x14ac:dyDescent="0.25">
      <c r="A19" s="18">
        <f>+A10+0</f>
        <v>1.1000000000000001</v>
      </c>
      <c r="B19" s="15" t="s">
        <v>23</v>
      </c>
      <c r="C19" s="16">
        <f t="shared" si="0"/>
        <v>323.91700000000003</v>
      </c>
      <c r="D19" s="16">
        <v>248.07400000000001</v>
      </c>
      <c r="E19" s="16">
        <v>61.534999999999997</v>
      </c>
      <c r="F19" s="16">
        <v>14.308</v>
      </c>
      <c r="G19" s="17">
        <v>0</v>
      </c>
    </row>
    <row r="20" spans="1:7" x14ac:dyDescent="0.25">
      <c r="A20" s="18">
        <f>+A19+0.01</f>
        <v>1.1100000000000001</v>
      </c>
      <c r="B20" s="15" t="s">
        <v>24</v>
      </c>
      <c r="C20" s="16">
        <f t="shared" si="0"/>
        <v>583.79899999999998</v>
      </c>
      <c r="D20" s="16">
        <v>429.67399999999998</v>
      </c>
      <c r="E20" s="16">
        <v>106.58499999999999</v>
      </c>
      <c r="F20" s="16">
        <v>47.54</v>
      </c>
      <c r="G2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36</vt:lpstr>
      <vt:lpstr>'36'!Заголовки_для_печати</vt:lpstr>
      <vt:lpstr>'36'!Область_печати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2023-03-28T04:42:37Z</dcterms:modified>
</cp:coreProperties>
</file>