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77ADF716-2DD7-4DE1-B7E0-406676E4E7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9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'29'!$A$8:$M$10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'29'!$5:$7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'29'!$A$1:$G$28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8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11" i="1"/>
  <c r="A12" i="1" s="1"/>
  <c r="A13" i="1" s="1"/>
  <c r="A14" i="1" s="1"/>
  <c r="A15" i="1" s="1"/>
  <c r="A16" i="1" s="1"/>
  <c r="A17" i="1" s="1"/>
  <c r="A18" i="1" s="1"/>
  <c r="C28" i="1" l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 l="1"/>
  <c r="A2" i="1" l="1"/>
  <c r="B8" i="1"/>
  <c r="C10" i="1" l="1"/>
</calcChain>
</file>

<file path=xl/sharedStrings.xml><?xml version="1.0" encoding="utf-8"?>
<sst xmlns="http://schemas.openxmlformats.org/spreadsheetml/2006/main" count="34" uniqueCount="34">
  <si>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</si>
  <si>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</si>
  <si>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</si>
  <si>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</si>
  <si>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</si>
  <si>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</si>
  <si>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</si>
  <si>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</si>
  <si>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</si>
  <si>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</si>
  <si>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</si>
  <si>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</si>
  <si>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</si>
  <si>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</si>
  <si>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ЯБИК шахар ва туман ободонлаштириш, согломлаштириш йулакчасини куриш (таксимланмаган лимит) 2022 йил</t>
  </si>
  <si>
    <t>ЯБИК Даре дамба киргокларни мустахкамлаш (таксимланмаган лимит) 2022 йил</t>
  </si>
  <si>
    <t>ЯБИК Уйчи т Янгиер МФЙ Майлисой сойи 2200 метр киргок дамбани мустахкамлаш 2023 йил</t>
  </si>
  <si>
    <t>ЯБИК Уйчи т Гулистон МФЙ Норин даре ПК339 00 ПК350 00 унг киргок дамбасини мустахкамлаш 2023 йил</t>
  </si>
  <si>
    <t>ЯБИК Норин т Норинкапа МФЙ Корадаре ПК140 80 ПК 154 08 киргок дамбасини мустахкамлаш 2023 йил</t>
  </si>
  <si>
    <t>ЯБИК Наманган т Кайковус МФЙ Шамсикул МФЙ ПК 20 00 ПК 41 30 дамбасини мустахкамлаш 2023 йил</t>
  </si>
  <si>
    <t>ЯБИК Мингбулок т Найман МФЙ Сирдаре ПК500 20 ПК507 20 киргок дамбасини мустахкамлаш 2023 йил</t>
  </si>
  <si>
    <t>ЯБИК Чуст т Шоен МФЙ Резаксой ПК114 00 ПК119 20 киргок дамбасини мустахкамлаш 2023 йил</t>
  </si>
  <si>
    <t>ЯБИК Чуст т Чустнон Дустларобод Резаксой ПК165 20 ПК171 20 киргок дамбасини мустахкамлаш 2023 йил</t>
  </si>
  <si>
    <t>Наманган вилояти молия бошкармаси (Бошкарув органлари 7011-999-018)</t>
  </si>
  <si>
    <t>Наманган вилояти хокимлиги ВМ-516 сон карори Президент мактаблари асосий карз</t>
  </si>
  <si>
    <t>Вилоят хокимлиги (куникма маркази)</t>
  </si>
  <si>
    <t>Вилоят хокимлиги норентабел автобус йуналишидан куриладиган зарарларни коплаш</t>
  </si>
  <si>
    <t xml:space="preserve">Вилоят хокимлиги </t>
  </si>
  <si>
    <t>Вазирлар Махкамаси хузуридаги агросаноат мажмуи устидан назорат килиш инспекциясининг Наманган вилоят бошкармаси</t>
  </si>
  <si>
    <t>Наманган вилояти молия бош бошкармаси (махаллий давлат хокимияти)</t>
  </si>
  <si>
    <t xml:space="preserve">Вилоят махаллий бюджетининг захира жамгармаси </t>
  </si>
  <si>
    <t>Наманган вилояти фукароларни узини узи бошкариш органлари ходимларининг малакасини ошириш маркази</t>
  </si>
  <si>
    <t>Вилоят хокимлиги (Обод кишлок ва обод махалла-Фукаролар ташаббуси жамгармаси)</t>
  </si>
  <si>
    <t>Наманган вилояти ҳокимлиги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</si>
</sst>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28"/>
  <sheetViews>
    <sheetView tabSelected="1" view="pageBreakPreview" zoomScale="70" zoomScaleNormal="100" zoomScaleSheetLayoutView="70" workbookViewId="0">
      <selection activeCell="G8" sqref="G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5" t="str">
        <f>CONCATENATE(I2,J2," ",I3)</f>
        <v>Наманган вилояти ҳокимлигининг 2023 йил учун ўз тасарруфидаги бюджет ташкилотлари кесимида ажратилган маблағлар тўғрисида</v>
      </c>
      <c r="B2" s="25"/>
      <c r="C2" s="25"/>
      <c r="D2" s="25"/>
      <c r="E2" s="25"/>
      <c r="F2" s="25"/>
      <c r="G2" s="25"/>
      <c r="I2" s="18" t="s">
        <v>33</v>
      </c>
      <c r="J2" s="1" t="s">
        <v>13</v>
      </c>
    </row>
    <row r="3" spans="1:13" ht="21" customHeight="1" x14ac:dyDescent="0.3">
      <c r="A3" s="26" t="s">
        <v>0</v>
      </c>
      <c r="B3" s="26"/>
      <c r="C3" s="26"/>
      <c r="D3" s="26"/>
      <c r="E3" s="26"/>
      <c r="F3" s="26"/>
      <c r="G3" s="26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7" t="s">
        <v>1</v>
      </c>
      <c r="B5" s="30" t="s">
        <v>2</v>
      </c>
      <c r="C5" s="30" t="s">
        <v>3</v>
      </c>
      <c r="D5" s="30"/>
      <c r="E5" s="30"/>
      <c r="F5" s="30"/>
      <c r="G5" s="33"/>
    </row>
    <row r="6" spans="1:13" ht="30.75" customHeight="1" x14ac:dyDescent="0.25">
      <c r="A6" s="28"/>
      <c r="B6" s="31"/>
      <c r="C6" s="31" t="s">
        <v>4</v>
      </c>
      <c r="D6" s="31" t="s">
        <v>5</v>
      </c>
      <c r="E6" s="31"/>
      <c r="F6" s="31"/>
      <c r="G6" s="34"/>
    </row>
    <row r="7" spans="1:13" ht="134.25" customHeight="1" thickBot="1" x14ac:dyDescent="0.3">
      <c r="A7" s="29"/>
      <c r="B7" s="32"/>
      <c r="C7" s="32"/>
      <c r="D7" s="20" t="s">
        <v>6</v>
      </c>
      <c r="E7" s="20" t="s">
        <v>7</v>
      </c>
      <c r="F7" s="20" t="s">
        <v>8</v>
      </c>
      <c r="G7" s="5" t="s">
        <v>9</v>
      </c>
    </row>
    <row r="8" spans="1:13" ht="61.5" customHeight="1" thickBot="1" x14ac:dyDescent="0.3">
      <c r="A8" s="6">
        <v>1</v>
      </c>
      <c r="B8" s="7" t="str">
        <f>+I2</f>
        <v>Наманган вилояти ҳокимлиги</v>
      </c>
      <c r="C8" s="8">
        <f>SUM(C10:C28)</f>
        <v>450639.93900000001</v>
      </c>
      <c r="D8" s="8">
        <f t="shared" ref="D8:G8" si="0">SUM(D10:D28)</f>
        <v>10424.911</v>
      </c>
      <c r="E8" s="8">
        <f t="shared" si="0"/>
        <v>2590.643</v>
      </c>
      <c r="F8" s="8">
        <f t="shared" si="0"/>
        <v>421759.28500000003</v>
      </c>
      <c r="G8" s="19">
        <f t="shared" si="0"/>
        <v>15865.1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45" x14ac:dyDescent="0.25">
      <c r="A10" s="14">
        <v>1.1000000000000001</v>
      </c>
      <c r="B10" s="15" t="s">
        <v>14</v>
      </c>
      <c r="C10" s="16">
        <f>SUM(D10:G10)</f>
        <v>1369.4</v>
      </c>
      <c r="D10" s="16">
        <v>0</v>
      </c>
      <c r="E10" s="16">
        <v>0</v>
      </c>
      <c r="F10" s="16">
        <v>0</v>
      </c>
      <c r="G10" s="17">
        <v>1369.4</v>
      </c>
    </row>
    <row r="11" spans="1:13" ht="45" x14ac:dyDescent="0.25">
      <c r="A11" s="14">
        <f>+A10+0.1</f>
        <v>1.2000000000000002</v>
      </c>
      <c r="B11" s="15" t="s">
        <v>15</v>
      </c>
      <c r="C11" s="16">
        <f t="shared" ref="C11:C28" si="1">SUM(D11:G11)</f>
        <v>500.1</v>
      </c>
      <c r="D11" s="16">
        <v>0</v>
      </c>
      <c r="E11" s="16">
        <v>0</v>
      </c>
      <c r="F11" s="16">
        <v>0</v>
      </c>
      <c r="G11" s="17">
        <v>500.1</v>
      </c>
    </row>
    <row r="12" spans="1:13" ht="45" x14ac:dyDescent="0.25">
      <c r="A12" s="14">
        <f t="shared" ref="A12:A18" si="2">+A11+0.1</f>
        <v>1.3000000000000003</v>
      </c>
      <c r="B12" s="15" t="s">
        <v>16</v>
      </c>
      <c r="C12" s="16">
        <f t="shared" si="1"/>
        <v>2275.1999999999998</v>
      </c>
      <c r="D12" s="16">
        <v>0</v>
      </c>
      <c r="E12" s="16">
        <v>0</v>
      </c>
      <c r="F12" s="16">
        <v>0</v>
      </c>
      <c r="G12" s="17">
        <v>2275.1999999999998</v>
      </c>
    </row>
    <row r="13" spans="1:13" ht="45" x14ac:dyDescent="0.25">
      <c r="A13" s="14">
        <f t="shared" si="2"/>
        <v>1.4000000000000004</v>
      </c>
      <c r="B13" s="15" t="s">
        <v>17</v>
      </c>
      <c r="C13" s="16">
        <f t="shared" si="1"/>
        <v>1968</v>
      </c>
      <c r="D13" s="16">
        <v>0</v>
      </c>
      <c r="E13" s="16">
        <v>0</v>
      </c>
      <c r="F13" s="16">
        <v>0</v>
      </c>
      <c r="G13" s="17">
        <v>1968</v>
      </c>
    </row>
    <row r="14" spans="1:13" ht="45" x14ac:dyDescent="0.25">
      <c r="A14" s="14">
        <f t="shared" si="2"/>
        <v>1.5000000000000004</v>
      </c>
      <c r="B14" s="15" t="s">
        <v>18</v>
      </c>
      <c r="C14" s="16">
        <f t="shared" si="1"/>
        <v>2310.4</v>
      </c>
      <c r="D14" s="16">
        <v>0</v>
      </c>
      <c r="E14" s="16">
        <v>0</v>
      </c>
      <c r="F14" s="16">
        <v>0</v>
      </c>
      <c r="G14" s="17">
        <v>2310.4</v>
      </c>
    </row>
    <row r="15" spans="1:13" ht="45" x14ac:dyDescent="0.25">
      <c r="A15" s="14">
        <f t="shared" si="2"/>
        <v>1.6000000000000005</v>
      </c>
      <c r="B15" s="15" t="s">
        <v>19</v>
      </c>
      <c r="C15" s="16">
        <f t="shared" si="1"/>
        <v>2557.5</v>
      </c>
      <c r="D15" s="16">
        <v>0</v>
      </c>
      <c r="E15" s="16">
        <v>0</v>
      </c>
      <c r="F15" s="16">
        <v>0</v>
      </c>
      <c r="G15" s="17">
        <v>2557.5</v>
      </c>
    </row>
    <row r="16" spans="1:13" ht="45" x14ac:dyDescent="0.25">
      <c r="A16" s="14">
        <f t="shared" si="2"/>
        <v>1.7000000000000006</v>
      </c>
      <c r="B16" s="15" t="s">
        <v>20</v>
      </c>
      <c r="C16" s="16">
        <f t="shared" si="1"/>
        <v>1692.5</v>
      </c>
      <c r="D16" s="16">
        <v>0</v>
      </c>
      <c r="E16" s="16">
        <v>0</v>
      </c>
      <c r="F16" s="16">
        <v>0</v>
      </c>
      <c r="G16" s="17">
        <v>1692.5</v>
      </c>
    </row>
    <row r="17" spans="1:7" ht="45" x14ac:dyDescent="0.25">
      <c r="A17" s="14">
        <f t="shared" si="2"/>
        <v>1.8000000000000007</v>
      </c>
      <c r="B17" s="15" t="s">
        <v>21</v>
      </c>
      <c r="C17" s="16">
        <f t="shared" si="1"/>
        <v>1482</v>
      </c>
      <c r="D17" s="16">
        <v>0</v>
      </c>
      <c r="E17" s="16">
        <v>0</v>
      </c>
      <c r="F17" s="16">
        <v>0</v>
      </c>
      <c r="G17" s="17">
        <v>1482</v>
      </c>
    </row>
    <row r="18" spans="1:7" ht="45" x14ac:dyDescent="0.25">
      <c r="A18" s="14">
        <f t="shared" si="2"/>
        <v>1.9000000000000008</v>
      </c>
      <c r="B18" s="15" t="s">
        <v>22</v>
      </c>
      <c r="C18" s="16">
        <f t="shared" si="1"/>
        <v>1710</v>
      </c>
      <c r="D18" s="16">
        <v>0</v>
      </c>
      <c r="E18" s="16">
        <v>0</v>
      </c>
      <c r="F18" s="16">
        <v>0</v>
      </c>
      <c r="G18" s="17">
        <v>1710</v>
      </c>
    </row>
    <row r="19" spans="1:7" ht="30" x14ac:dyDescent="0.25">
      <c r="A19" s="24">
        <f>+A10+0</f>
        <v>1.1000000000000001</v>
      </c>
      <c r="B19" s="15" t="s">
        <v>23</v>
      </c>
      <c r="C19" s="16">
        <f t="shared" si="1"/>
        <v>1484.318</v>
      </c>
      <c r="D19" s="16">
        <v>0</v>
      </c>
      <c r="E19" s="16">
        <v>0</v>
      </c>
      <c r="F19" s="16">
        <v>1484.318</v>
      </c>
      <c r="G19" s="17">
        <v>0</v>
      </c>
    </row>
    <row r="20" spans="1:7" ht="30" x14ac:dyDescent="0.25">
      <c r="A20" s="24">
        <f>+A19+0.01</f>
        <v>1.1100000000000001</v>
      </c>
      <c r="B20" s="15" t="s">
        <v>24</v>
      </c>
      <c r="C20" s="16">
        <f t="shared" si="1"/>
        <v>50000</v>
      </c>
      <c r="D20" s="16">
        <v>0</v>
      </c>
      <c r="E20" s="16">
        <v>0</v>
      </c>
      <c r="F20" s="16">
        <v>50000</v>
      </c>
      <c r="G20" s="17">
        <v>0</v>
      </c>
    </row>
    <row r="21" spans="1:7" x14ac:dyDescent="0.25">
      <c r="A21" s="24">
        <f t="shared" ref="A21:A28" si="3">+A20+0.01</f>
        <v>1.1200000000000001</v>
      </c>
      <c r="B21" s="15" t="s">
        <v>25</v>
      </c>
      <c r="C21" s="16">
        <f t="shared" si="1"/>
        <v>112.691</v>
      </c>
      <c r="D21" s="16">
        <v>90.284999999999997</v>
      </c>
      <c r="E21" s="16">
        <v>22.405999999999999</v>
      </c>
      <c r="F21" s="16">
        <v>0</v>
      </c>
      <c r="G21" s="17">
        <v>0</v>
      </c>
    </row>
    <row r="22" spans="1:7" ht="30" x14ac:dyDescent="0.25">
      <c r="A22" s="24">
        <f t="shared" si="3"/>
        <v>1.1300000000000001</v>
      </c>
      <c r="B22" s="15" t="s">
        <v>26</v>
      </c>
      <c r="C22" s="16">
        <f t="shared" si="1"/>
        <v>2734.056</v>
      </c>
      <c r="D22" s="16">
        <v>0</v>
      </c>
      <c r="E22" s="16">
        <v>0</v>
      </c>
      <c r="F22" s="16">
        <v>2734.056</v>
      </c>
      <c r="G22" s="17">
        <v>0</v>
      </c>
    </row>
    <row r="23" spans="1:7" x14ac:dyDescent="0.25">
      <c r="A23" s="24">
        <f t="shared" si="3"/>
        <v>1.1400000000000001</v>
      </c>
      <c r="B23" s="15" t="s">
        <v>27</v>
      </c>
      <c r="C23" s="16">
        <f t="shared" si="1"/>
        <v>8959.0169999999998</v>
      </c>
      <c r="D23" s="16">
        <v>4765.3620000000001</v>
      </c>
      <c r="E23" s="16">
        <v>1184.3209999999999</v>
      </c>
      <c r="F23" s="16">
        <v>3009.3339999999998</v>
      </c>
      <c r="G23" s="17">
        <v>0</v>
      </c>
    </row>
    <row r="24" spans="1:7" ht="60" x14ac:dyDescent="0.25">
      <c r="A24" s="24">
        <f t="shared" si="3"/>
        <v>1.1500000000000001</v>
      </c>
      <c r="B24" s="15" t="s">
        <v>28</v>
      </c>
      <c r="C24" s="16">
        <f t="shared" si="1"/>
        <v>6921.3510000000006</v>
      </c>
      <c r="D24" s="16">
        <v>5180.0950000000003</v>
      </c>
      <c r="E24" s="16">
        <v>1287.3889999999999</v>
      </c>
      <c r="F24" s="16">
        <v>453.86700000000002</v>
      </c>
      <c r="G24" s="17">
        <v>0</v>
      </c>
    </row>
    <row r="25" spans="1:7" ht="30" x14ac:dyDescent="0.25">
      <c r="A25" s="24">
        <f t="shared" si="3"/>
        <v>1.1600000000000001</v>
      </c>
      <c r="B25" s="15" t="s">
        <v>29</v>
      </c>
      <c r="C25" s="16">
        <f t="shared" si="1"/>
        <v>4827.1629999999996</v>
      </c>
      <c r="D25" s="16">
        <v>0</v>
      </c>
      <c r="E25" s="16">
        <v>0</v>
      </c>
      <c r="F25" s="16">
        <v>4827.1629999999996</v>
      </c>
      <c r="G25" s="17">
        <v>0</v>
      </c>
    </row>
    <row r="26" spans="1:7" ht="30" x14ac:dyDescent="0.25">
      <c r="A26" s="24">
        <f t="shared" si="3"/>
        <v>1.1700000000000002</v>
      </c>
      <c r="B26" s="15" t="s">
        <v>30</v>
      </c>
      <c r="C26" s="16">
        <f t="shared" si="1"/>
        <v>24801.044999999998</v>
      </c>
      <c r="D26" s="16">
        <v>0</v>
      </c>
      <c r="E26" s="16">
        <v>0</v>
      </c>
      <c r="F26" s="16">
        <v>24801.044999999998</v>
      </c>
      <c r="G26" s="17">
        <v>0</v>
      </c>
    </row>
    <row r="27" spans="1:7" ht="45" x14ac:dyDescent="0.25">
      <c r="A27" s="24">
        <f t="shared" si="3"/>
        <v>1.1800000000000002</v>
      </c>
      <c r="B27" s="15" t="s">
        <v>31</v>
      </c>
      <c r="C27" s="16">
        <f t="shared" si="1"/>
        <v>535.70999999999992</v>
      </c>
      <c r="D27" s="16">
        <v>389.16899999999998</v>
      </c>
      <c r="E27" s="16">
        <v>96.527000000000001</v>
      </c>
      <c r="F27" s="16">
        <v>50.014000000000003</v>
      </c>
      <c r="G27" s="17">
        <v>0</v>
      </c>
    </row>
    <row r="28" spans="1:7" ht="30.75" thickBot="1" x14ac:dyDescent="0.3">
      <c r="A28" s="24">
        <f t="shared" si="3"/>
        <v>1.1900000000000002</v>
      </c>
      <c r="B28" s="21" t="s">
        <v>32</v>
      </c>
      <c r="C28" s="22">
        <f t="shared" si="1"/>
        <v>334399.48800000001</v>
      </c>
      <c r="D28" s="22">
        <v>0</v>
      </c>
      <c r="E28" s="22">
        <v>0</v>
      </c>
      <c r="F28" s="22">
        <v>334399.48800000001</v>
      </c>
      <c r="G28" s="23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29</vt:lpstr>
      <vt:lpstr>'29'!Заголовки_для_печати</vt:lpstr>
      <vt:lpstr>'29'!Область_печати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2023-03-27T12:50:40Z</cp:lastPrinted>
  <dcterms:created xsi:type="dcterms:W3CDTF">2022-10-12T11:57:47Z</dcterms:created>
  <dcterms:modified xsi:type="dcterms:W3CDTF">2023-03-27T13:05:39Z</dcterms:modified>
</cp:coreProperties>
</file>