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5D31B433-3211-418F-8CCC-48DB6F4870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'2'!$A$8:$M$21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'2'!$A$1:$G$21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B8" i="1"/>
  <c r="C21" i="1" l="1"/>
  <c r="C20" i="1"/>
  <c r="C19" i="1"/>
  <c r="A19" i="1"/>
  <c r="A20" i="1" s="1"/>
  <c r="A21" i="1" s="1"/>
  <c r="C18" i="1"/>
  <c r="C17" i="1"/>
  <c r="C16" i="1"/>
  <c r="C15" i="1"/>
  <c r="C14" i="1"/>
  <c r="C13" i="1"/>
  <c r="C12" i="1"/>
  <c r="C11" i="1"/>
  <c r="A11" i="1"/>
  <c r="A12" i="1" s="1"/>
  <c r="A13" i="1" s="1"/>
  <c r="A14" i="1" s="1"/>
  <c r="A15" i="1" s="1"/>
  <c r="A16" i="1" s="1"/>
  <c r="A17" i="1" s="1"/>
  <c r="A18" i="1" s="1"/>
  <c r="C10" i="1"/>
  <c r="G8" i="1"/>
  <c r="F8" i="1"/>
  <c r="E8" i="1"/>
  <c r="D8" i="1"/>
  <c r="C8" i="1" l="1"/>
</calcChain>
</file>

<file path=xl/sharedStrings.xml><?xml version="1.0" encoding="utf-8"?>
<sst xmlns="http://schemas.openxmlformats.org/spreadsheetml/2006/main" count="27" uniqueCount="27">
  <si>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</si>
  <si>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</si>
  <si>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</si>
  <si>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</si>
  <si>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</si>
  <si>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</si>
  <si>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</si>
  <si>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</si>
  <si>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</si>
  <si>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</si>
  <si>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</si>
  <si>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</si>
  <si>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</si>
  <si>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</si>
  <si>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Президент таълим муассасалари агентлигининг Наманган вилояти бўлими тизимидаги муассасалар</t>
  </si>
  <si>
    <t>Президент таълим муассасалари агентлигининг Наманган вилояти худудий булими</t>
  </si>
  <si>
    <t>Президент талим муассасалари агентлиги тизимидаги Мингбулок туман ихтисослаштирилган мактаби давлат муассасаси</t>
  </si>
  <si>
    <t>Президент таълим муассасалари агентлиги тизимидаги Уйчи туман ихтисослаштирилган мактаби давлат муассасаси</t>
  </si>
  <si>
    <t>Президент талим муассасалари агентлиги тизимидаги Туракургон туман ихтисослаштирилган мактаби давлат муассасаси</t>
  </si>
  <si>
    <t>Президент талим муассасалари агентлиги тизимидаги Чорток туман ихтисослаштирилган мактаби давлат муассасаси</t>
  </si>
  <si>
    <t>Президент талим муассасалари агентлиги тизимидаги Чуст туман ихтисослаштирилган мактаби давлат муассасаси</t>
  </si>
  <si>
    <t>Президент талим муассасалари агентлиги тизимидаги Учкургон туман ихтисослаштирилган мактаби давлат муассасаси</t>
  </si>
  <si>
    <t>Президент талим муассасалари агентлиги тизимидаги Норин туман ихтисослаштирилган мактаби давлат муассасаси</t>
  </si>
  <si>
    <t>Президент талим муассасалари агентлиги тизимидаги Косонсой туман ихтисослаштирилган мактаби давлат муассасаси</t>
  </si>
  <si>
    <t>Президент талим муассасалари агентлиги тизимидаги Наманган туман ихтисослаштирилган мактаби давлат муассасаси</t>
  </si>
  <si>
    <t>Президент талим муассасалари агентлиги тизимидаги Янгикургон туман ихтисослаштирилган мактаби давлат муассасаси</t>
  </si>
  <si>
    <t>Президент талим муассасалари агентлиги тизимидаги Наманган шахар 1-сонли ихтисослаштирилган мактаб-интернати давлат муассасаси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</si>
</sst>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5" fillId="3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21"/>
  <sheetViews>
    <sheetView tabSelected="1" view="pageBreakPreview" zoomScale="70" zoomScaleNormal="100" zoomScaleSheetLayoutView="70" workbookViewId="0">
      <selection activeCell="B8" sqref="B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6" t="str">
        <f>CONCATENATE(I2,J2," ",I3)</f>
        <v>Президент таълим муассасалари агентлигининг Наманган вилояти бўлими тизимидаги муассасаларнинг 2023 йил учун ўз тасарруфидаги бюджет ташкилотлари кесимида ажратилган маблағлар тўғрисида</v>
      </c>
      <c r="B2" s="26"/>
      <c r="C2" s="26"/>
      <c r="D2" s="26"/>
      <c r="E2" s="26"/>
      <c r="F2" s="26"/>
      <c r="G2" s="26"/>
      <c r="I2" s="19" t="s">
        <v>14</v>
      </c>
      <c r="J2" s="1" t="s">
        <v>13</v>
      </c>
    </row>
    <row r="3" spans="1:13" ht="21" customHeight="1" x14ac:dyDescent="0.3">
      <c r="A3" s="27" t="s">
        <v>0</v>
      </c>
      <c r="B3" s="27"/>
      <c r="C3" s="27"/>
      <c r="D3" s="27"/>
      <c r="E3" s="27"/>
      <c r="F3" s="27"/>
      <c r="G3" s="27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8" t="s">
        <v>1</v>
      </c>
      <c r="B5" s="31" t="s">
        <v>2</v>
      </c>
      <c r="C5" s="31" t="s">
        <v>3</v>
      </c>
      <c r="D5" s="31"/>
      <c r="E5" s="31"/>
      <c r="F5" s="31"/>
      <c r="G5" s="34"/>
    </row>
    <row r="6" spans="1:13" ht="15.75" x14ac:dyDescent="0.25">
      <c r="A6" s="29"/>
      <c r="B6" s="32"/>
      <c r="C6" s="32" t="s">
        <v>4</v>
      </c>
      <c r="D6" s="32" t="s">
        <v>5</v>
      </c>
      <c r="E6" s="32"/>
      <c r="F6" s="32"/>
      <c r="G6" s="35"/>
    </row>
    <row r="7" spans="1:13" ht="134.25" customHeight="1" thickBot="1" x14ac:dyDescent="0.3">
      <c r="A7" s="30"/>
      <c r="B7" s="33"/>
      <c r="C7" s="33"/>
      <c r="D7" s="20" t="s">
        <v>6</v>
      </c>
      <c r="E7" s="20" t="s">
        <v>7</v>
      </c>
      <c r="F7" s="20" t="s">
        <v>8</v>
      </c>
      <c r="G7" s="5" t="s">
        <v>9</v>
      </c>
    </row>
    <row r="8" spans="1:13" ht="62.25" customHeight="1" thickBot="1" x14ac:dyDescent="0.3">
      <c r="A8" s="6">
        <v>1</v>
      </c>
      <c r="B8" s="7" t="str">
        <f>+I2</f>
        <v>Президент таълим муассасалари агентлигининг Наманган вилояти бўлими тизимидаги муассасалар</v>
      </c>
      <c r="C8" s="8">
        <f>SUM(C10:C21)</f>
        <v>77396.066999999995</v>
      </c>
      <c r="D8" s="8">
        <f>SUM(D10:D21)</f>
        <v>58512.825999999994</v>
      </c>
      <c r="E8" s="8">
        <f>SUM(E10:E21)</f>
        <v>14515.407000000001</v>
      </c>
      <c r="F8" s="8">
        <f>SUM(F10:F21)</f>
        <v>4367.8339999999998</v>
      </c>
      <c r="G8" s="21">
        <f>SUM(G10:G21)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45" x14ac:dyDescent="0.25">
      <c r="A10" s="14">
        <v>1.1000000000000001</v>
      </c>
      <c r="B10" s="15" t="s">
        <v>15</v>
      </c>
      <c r="C10" s="16">
        <f>SUM(D10:G10)</f>
        <v>197.32</v>
      </c>
      <c r="D10" s="16">
        <v>158.042</v>
      </c>
      <c r="E10" s="16">
        <v>39.277999999999999</v>
      </c>
      <c r="F10" s="16">
        <v>0</v>
      </c>
      <c r="G10" s="17">
        <v>0</v>
      </c>
    </row>
    <row r="11" spans="1:13" ht="60" x14ac:dyDescent="0.25">
      <c r="A11" s="14">
        <f>+A10+0.1</f>
        <v>1.2000000000000002</v>
      </c>
      <c r="B11" s="15" t="s">
        <v>16</v>
      </c>
      <c r="C11" s="16">
        <f t="shared" ref="C11:C21" si="0">SUM(D11:G11)</f>
        <v>9278.9980000000014</v>
      </c>
      <c r="D11" s="16">
        <v>7138.5060000000003</v>
      </c>
      <c r="E11" s="16">
        <v>1770.856</v>
      </c>
      <c r="F11" s="16">
        <v>369.63600000000002</v>
      </c>
      <c r="G11" s="17">
        <v>0</v>
      </c>
    </row>
    <row r="12" spans="1:13" ht="45" x14ac:dyDescent="0.25">
      <c r="A12" s="14">
        <f t="shared" ref="A12:A18" si="1">+A11+0.1</f>
        <v>1.3000000000000003</v>
      </c>
      <c r="B12" s="15" t="s">
        <v>17</v>
      </c>
      <c r="C12" s="16">
        <f t="shared" si="0"/>
        <v>4640.7870000000003</v>
      </c>
      <c r="D12" s="16">
        <v>3665.3580000000002</v>
      </c>
      <c r="E12" s="16">
        <v>909.26900000000001</v>
      </c>
      <c r="F12" s="16">
        <v>66.16</v>
      </c>
      <c r="G12" s="17">
        <v>0</v>
      </c>
    </row>
    <row r="13" spans="1:13" ht="60" x14ac:dyDescent="0.25">
      <c r="A13" s="14">
        <f t="shared" si="1"/>
        <v>1.4000000000000004</v>
      </c>
      <c r="B13" s="15" t="s">
        <v>18</v>
      </c>
      <c r="C13" s="16">
        <f t="shared" si="0"/>
        <v>5665.0530000000008</v>
      </c>
      <c r="D13" s="16">
        <v>4478.1130000000003</v>
      </c>
      <c r="E13" s="16">
        <v>1110.8900000000001</v>
      </c>
      <c r="F13" s="16">
        <v>76.05</v>
      </c>
      <c r="G13" s="17">
        <v>0</v>
      </c>
    </row>
    <row r="14" spans="1:13" ht="60" x14ac:dyDescent="0.25">
      <c r="A14" s="14">
        <f t="shared" si="1"/>
        <v>1.5000000000000004</v>
      </c>
      <c r="B14" s="15" t="s">
        <v>19</v>
      </c>
      <c r="C14" s="16">
        <f t="shared" si="0"/>
        <v>6434.9140000000007</v>
      </c>
      <c r="D14" s="16">
        <v>5090.5150000000003</v>
      </c>
      <c r="E14" s="16">
        <v>1262.809</v>
      </c>
      <c r="F14" s="16">
        <v>81.59</v>
      </c>
      <c r="G14" s="17">
        <v>0</v>
      </c>
    </row>
    <row r="15" spans="1:13" ht="45" x14ac:dyDescent="0.25">
      <c r="A15" s="14">
        <f t="shared" si="1"/>
        <v>1.6000000000000005</v>
      </c>
      <c r="B15" s="15" t="s">
        <v>20</v>
      </c>
      <c r="C15" s="16">
        <f t="shared" si="0"/>
        <v>6849.7910000000002</v>
      </c>
      <c r="D15" s="16">
        <v>5422.1239999999998</v>
      </c>
      <c r="E15" s="16">
        <v>1345.0719999999999</v>
      </c>
      <c r="F15" s="16">
        <v>82.594999999999999</v>
      </c>
      <c r="G15" s="17">
        <v>0</v>
      </c>
    </row>
    <row r="16" spans="1:13" ht="55.5" customHeight="1" x14ac:dyDescent="0.25">
      <c r="A16" s="14">
        <f t="shared" si="1"/>
        <v>1.7000000000000006</v>
      </c>
      <c r="B16" s="15" t="s">
        <v>21</v>
      </c>
      <c r="C16" s="16">
        <f t="shared" si="0"/>
        <v>5313.1070000000009</v>
      </c>
      <c r="D16" s="16">
        <v>4123.6440000000002</v>
      </c>
      <c r="E16" s="16">
        <v>1022.957</v>
      </c>
      <c r="F16" s="16">
        <v>166.506</v>
      </c>
      <c r="G16" s="17">
        <v>0</v>
      </c>
    </row>
    <row r="17" spans="1:7" ht="60" x14ac:dyDescent="0.25">
      <c r="A17" s="14">
        <f t="shared" si="1"/>
        <v>1.8000000000000007</v>
      </c>
      <c r="B17" s="15" t="s">
        <v>22</v>
      </c>
      <c r="C17" s="16">
        <f t="shared" si="0"/>
        <v>6416.53</v>
      </c>
      <c r="D17" s="16">
        <v>5073.8339999999998</v>
      </c>
      <c r="E17" s="16">
        <v>1258.671</v>
      </c>
      <c r="F17" s="16">
        <v>84.025000000000006</v>
      </c>
      <c r="G17" s="17">
        <v>0</v>
      </c>
    </row>
    <row r="18" spans="1:7" ht="60" x14ac:dyDescent="0.25">
      <c r="A18" s="14">
        <f t="shared" si="1"/>
        <v>1.9000000000000008</v>
      </c>
      <c r="B18" s="15" t="s">
        <v>23</v>
      </c>
      <c r="C18" s="16">
        <f t="shared" si="0"/>
        <v>8366.7909999999993</v>
      </c>
      <c r="D18" s="16">
        <v>6581.3689999999997</v>
      </c>
      <c r="E18" s="16">
        <v>1632.6469999999999</v>
      </c>
      <c r="F18" s="16">
        <v>152.77500000000001</v>
      </c>
      <c r="G18" s="17">
        <v>0</v>
      </c>
    </row>
    <row r="19" spans="1:7" ht="60" x14ac:dyDescent="0.25">
      <c r="A19" s="18">
        <f>+A10+0</f>
        <v>1.1000000000000001</v>
      </c>
      <c r="B19" s="15" t="s">
        <v>24</v>
      </c>
      <c r="C19" s="16">
        <f t="shared" si="0"/>
        <v>7683.0559999999996</v>
      </c>
      <c r="D19" s="16">
        <v>5976.4179999999997</v>
      </c>
      <c r="E19" s="16">
        <v>1482.576</v>
      </c>
      <c r="F19" s="16">
        <v>224.06200000000001</v>
      </c>
      <c r="G19" s="17">
        <v>0</v>
      </c>
    </row>
    <row r="20" spans="1:7" ht="60" x14ac:dyDescent="0.25">
      <c r="A20" s="18">
        <f>+A19+0.01</f>
        <v>1.1100000000000001</v>
      </c>
      <c r="B20" s="15" t="s">
        <v>25</v>
      </c>
      <c r="C20" s="16">
        <f t="shared" si="0"/>
        <v>6017.6970000000001</v>
      </c>
      <c r="D20" s="16">
        <v>4756.9989999999998</v>
      </c>
      <c r="E20" s="16">
        <v>1180.0730000000001</v>
      </c>
      <c r="F20" s="16">
        <v>80.625</v>
      </c>
      <c r="G20" s="17">
        <v>0</v>
      </c>
    </row>
    <row r="21" spans="1:7" ht="60.75" thickBot="1" x14ac:dyDescent="0.3">
      <c r="A21" s="22">
        <f t="shared" ref="A21" si="2">+A20+0.01</f>
        <v>1.1200000000000001</v>
      </c>
      <c r="B21" s="23" t="s">
        <v>26</v>
      </c>
      <c r="C21" s="24">
        <f t="shared" si="0"/>
        <v>10532.023000000001</v>
      </c>
      <c r="D21" s="24">
        <v>6047.9040000000005</v>
      </c>
      <c r="E21" s="24">
        <v>1500.309</v>
      </c>
      <c r="F21" s="24">
        <v>2983.81</v>
      </c>
      <c r="G21" s="25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</vt:lpstr>
      <vt:lpstr>'2'!Заголовки_для_печати</vt:lpstr>
      <vt:lpstr>'2'!Область_печати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2023-03-28T04:51:04Z</dcterms:modified>
</cp:coreProperties>
</file>