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A337714C-B8A9-47C8-9FE1-4C02177C55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4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'14'!$A$8:$M$11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'14'!$5:$7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'14'!$A$1:$G$38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1" l="1"/>
  <c r="A36" i="1" s="1"/>
  <c r="A37" i="1" s="1"/>
  <c r="A38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11" i="1"/>
  <c r="A12" i="1" s="1"/>
  <c r="A13" i="1" s="1"/>
  <c r="A14" i="1" s="1"/>
  <c r="A15" i="1" s="1"/>
  <c r="A16" i="1" s="1"/>
  <c r="A17" i="1" s="1"/>
  <c r="A18" i="1" s="1"/>
  <c r="G8" i="1" l="1"/>
  <c r="F8" i="1"/>
  <c r="E8" i="1"/>
  <c r="D8" i="1"/>
  <c r="C8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A2" i="1" l="1"/>
  <c r="B8" i="1"/>
  <c r="C11" i="1" l="1"/>
  <c r="C10" i="1"/>
</calcChain>
</file>

<file path=xl/sharedStrings.xml><?xml version="1.0" encoding="utf-8"?>
<sst xmlns="http://schemas.openxmlformats.org/spreadsheetml/2006/main" count="44" uniqueCount="44">
  <si>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</si>
  <si>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</si>
  <si>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</si>
  <si>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</si>
  <si>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</si>
  <si>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</si>
  <si>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</si>
  <si>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</si>
  <si>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</si>
  <si>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</si>
  <si>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</si>
  <si>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</si>
  <si>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</si>
  <si>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</si>
  <si>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Нам.сувкурилишинвест ДУК Сугориладиган ерларнинг мел.хол.яхшилаш таксимланмаган лимит</t>
  </si>
  <si>
    <t>Намсувкурилишинвест ДМ Поп т Коракалпок коллекторини реконструкция килиш 2023 йил</t>
  </si>
  <si>
    <t>Намсувкурилишинвест ДМ Мингбулок т Коракалпок коллекторини реконструкция килиш 2023 йил</t>
  </si>
  <si>
    <t>Намсувкурилишинвест ДМ Янгикургон т Сангистон коллекторини реконструкция килиш 2023 йил</t>
  </si>
  <si>
    <t>Намангансувкурилишинвест ДУК таксимланмаган лимит 2023 йил</t>
  </si>
  <si>
    <t>Ирригация ва сув муаммолари илмий-тадкикот институтининг минтакавий Наманган вилояти маркази</t>
  </si>
  <si>
    <t>Норин-Халкулобод ирригация тизими бошкармаси</t>
  </si>
  <si>
    <t>Подшоота-Чодак ирригация тизими бошкармаси</t>
  </si>
  <si>
    <t>Зардаре  ирригация тизими бошкармаси</t>
  </si>
  <si>
    <t>Давлат-хусусий шериклик насос станцияси (Галаба нс. Тураукргон т)</t>
  </si>
  <si>
    <t>Хусусий-шерикчилик насос станцияси ( Янгиер нс Туракургон т)</t>
  </si>
  <si>
    <t>Хусусий-шерикчилик насос станцияси (Шарк юлдузи нс Янгикургон т)</t>
  </si>
  <si>
    <t>Хусусий-шерикчилик насос станцияси (Янгиер нс Уйчи т)</t>
  </si>
  <si>
    <t>Хусусий-шерикчилик насос станцияси (Кенгулсой нс Чуст т)</t>
  </si>
  <si>
    <t>Хусусий-шерикчилик насос станцияси (Курик нс Мингбулок т)</t>
  </si>
  <si>
    <t>Давлат хусусий шеркичилик Майдонча насос станция (Чуст тумани)</t>
  </si>
  <si>
    <t>Давлат хусусий шеркичилик Корасув насос станция (Косонсой тумани)</t>
  </si>
  <si>
    <t>Давлат хусусий шеркичилик Бирлашган-4 насос станция (Уйчи тумани)</t>
  </si>
  <si>
    <t>Давлат хусусий шеркичилик Бирлашган-5 насос станция (Уйчи тумани)</t>
  </si>
  <si>
    <t>Давлат хусусий шеркичилик Туракургон-3 насос станция (Наманган тумани)</t>
  </si>
  <si>
    <t>Давлат хусусий шеркичилик Баймок насос станция (Чуст тумани)</t>
  </si>
  <si>
    <t>Наманган вилоят сув омборларидан фойдаланиш бошкармаси</t>
  </si>
  <si>
    <t>Шимолий Фаргона магистрал канали бошкармаси</t>
  </si>
  <si>
    <t>Наманган вилоят мелиоратив экспедицияси</t>
  </si>
  <si>
    <t>Норин-Сирдаре ирригация тизимлари хавза бошкармаси марказий аппарати</t>
  </si>
  <si>
    <t>Насос станциялари ва энергетика бошкармаси</t>
  </si>
  <si>
    <t>Насос станциялари ва энергетика бошкармаси (ПК-3012)</t>
  </si>
  <si>
    <t>Катта Наманган магистрал канали бошкармаси</t>
  </si>
  <si>
    <t>Насос станциялари ва энергетика бошкармаси (ПК-723)</t>
  </si>
  <si>
    <t>Наманган вилояти Ирригация тизимлари хавза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</si>
</sst>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8"/>
  <sheetViews>
    <sheetView tabSelected="1" view="pageBreakPreview" topLeftCell="A22" zoomScale="70" zoomScaleNormal="100" zoomScaleSheetLayoutView="70" workbookViewId="0">
      <selection activeCell="B32" sqref="B32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0" t="str">
        <f>CONCATENATE(I2,J2," ",I3)</f>
        <v>Наманган вилояти Ирригация тизимлари хавза бошқармасининг 2023 йил учун ўз тасарруфидаги бюджет ташкилотлари кесимида ажратилган маблағлар тўғрисида</v>
      </c>
      <c r="B2" s="20"/>
      <c r="C2" s="20"/>
      <c r="D2" s="20"/>
      <c r="E2" s="20"/>
      <c r="F2" s="20"/>
      <c r="G2" s="20"/>
      <c r="I2" s="18" t="s">
        <v>43</v>
      </c>
      <c r="J2" s="1" t="s">
        <v>13</v>
      </c>
    </row>
    <row r="3" spans="1:13" ht="21" customHeight="1" x14ac:dyDescent="0.3">
      <c r="A3" s="21" t="s">
        <v>0</v>
      </c>
      <c r="B3" s="21"/>
      <c r="C3" s="21"/>
      <c r="D3" s="21"/>
      <c r="E3" s="21"/>
      <c r="F3" s="21"/>
      <c r="G3" s="21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2" t="s">
        <v>1</v>
      </c>
      <c r="B5" s="25" t="s">
        <v>2</v>
      </c>
      <c r="C5" s="25" t="s">
        <v>3</v>
      </c>
      <c r="D5" s="25"/>
      <c r="E5" s="25"/>
      <c r="F5" s="25"/>
      <c r="G5" s="28"/>
    </row>
    <row r="6" spans="1:13" ht="15.75" x14ac:dyDescent="0.25">
      <c r="A6" s="23"/>
      <c r="B6" s="26"/>
      <c r="C6" s="26" t="s">
        <v>4</v>
      </c>
      <c r="D6" s="26" t="s">
        <v>5</v>
      </c>
      <c r="E6" s="26"/>
      <c r="F6" s="26"/>
      <c r="G6" s="29"/>
    </row>
    <row r="7" spans="1:13" ht="134.25" customHeight="1" thickBot="1" x14ac:dyDescent="0.3">
      <c r="A7" s="24"/>
      <c r="B7" s="27"/>
      <c r="C7" s="27"/>
      <c r="D7" s="19" t="s">
        <v>6</v>
      </c>
      <c r="E7" s="19" t="s">
        <v>7</v>
      </c>
      <c r="F7" s="19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Ирригация тизимлари хавза бошқармаси</v>
      </c>
      <c r="C8" s="8">
        <f>SUM(C10:C38)</f>
        <v>763032.63699999999</v>
      </c>
      <c r="D8" s="8">
        <f t="shared" ref="D8:G8" si="0">SUM(D10:D38)</f>
        <v>86105.244999999995</v>
      </c>
      <c r="E8" s="8">
        <f t="shared" si="0"/>
        <v>21590.634000000002</v>
      </c>
      <c r="F8" s="8">
        <f t="shared" si="0"/>
        <v>651861.75800000003</v>
      </c>
      <c r="G8" s="8">
        <f t="shared" si="0"/>
        <v>3475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14</v>
      </c>
      <c r="C10" s="16">
        <f>SUM(D10:G10)</f>
        <v>15070</v>
      </c>
      <c r="D10" s="16">
        <v>0</v>
      </c>
      <c r="E10" s="16">
        <v>0</v>
      </c>
      <c r="F10" s="16">
        <v>15070</v>
      </c>
      <c r="G10" s="17">
        <v>0</v>
      </c>
    </row>
    <row r="11" spans="1:13" ht="30" x14ac:dyDescent="0.25">
      <c r="A11" s="14">
        <f>+A10+0.1</f>
        <v>1.2000000000000002</v>
      </c>
      <c r="B11" s="15" t="s">
        <v>15</v>
      </c>
      <c r="C11" s="16">
        <f t="shared" ref="C11:C38" si="1">SUM(D11:G11)</f>
        <v>1045</v>
      </c>
      <c r="D11" s="16">
        <v>0</v>
      </c>
      <c r="E11" s="16">
        <v>0</v>
      </c>
      <c r="F11" s="16">
        <v>0</v>
      </c>
      <c r="G11" s="17">
        <v>1045</v>
      </c>
    </row>
    <row r="12" spans="1:13" ht="45" x14ac:dyDescent="0.25">
      <c r="A12" s="14">
        <f t="shared" ref="A12:A18" si="2">+A11+0.1</f>
        <v>1.3000000000000003</v>
      </c>
      <c r="B12" s="15" t="s">
        <v>16</v>
      </c>
      <c r="C12" s="16">
        <f t="shared" si="1"/>
        <v>1330</v>
      </c>
      <c r="D12" s="16">
        <v>0</v>
      </c>
      <c r="E12" s="16">
        <v>0</v>
      </c>
      <c r="F12" s="16">
        <v>0</v>
      </c>
      <c r="G12" s="17">
        <v>1330</v>
      </c>
    </row>
    <row r="13" spans="1:13" ht="45" x14ac:dyDescent="0.25">
      <c r="A13" s="14">
        <f t="shared" si="2"/>
        <v>1.4000000000000004</v>
      </c>
      <c r="B13" s="15" t="s">
        <v>17</v>
      </c>
      <c r="C13" s="16">
        <f t="shared" si="1"/>
        <v>760</v>
      </c>
      <c r="D13" s="16">
        <v>0</v>
      </c>
      <c r="E13" s="16">
        <v>0</v>
      </c>
      <c r="F13" s="16">
        <v>0</v>
      </c>
      <c r="G13" s="17">
        <v>760</v>
      </c>
    </row>
    <row r="14" spans="1:13" ht="30" x14ac:dyDescent="0.25">
      <c r="A14" s="14">
        <f t="shared" si="2"/>
        <v>1.5000000000000004</v>
      </c>
      <c r="B14" s="15" t="s">
        <v>18</v>
      </c>
      <c r="C14" s="16">
        <f t="shared" si="1"/>
        <v>340</v>
      </c>
      <c r="D14" s="16">
        <v>0</v>
      </c>
      <c r="E14" s="16">
        <v>0</v>
      </c>
      <c r="F14" s="16">
        <v>0</v>
      </c>
      <c r="G14" s="17">
        <v>340</v>
      </c>
    </row>
    <row r="15" spans="1:13" ht="45" x14ac:dyDescent="0.25">
      <c r="A15" s="14">
        <f t="shared" si="2"/>
        <v>1.6000000000000005</v>
      </c>
      <c r="B15" s="15" t="s">
        <v>19</v>
      </c>
      <c r="C15" s="16">
        <f t="shared" si="1"/>
        <v>470.72</v>
      </c>
      <c r="D15" s="16">
        <v>330.75</v>
      </c>
      <c r="E15" s="16">
        <v>82</v>
      </c>
      <c r="F15" s="16">
        <v>57.97</v>
      </c>
      <c r="G15" s="17">
        <v>0</v>
      </c>
    </row>
    <row r="16" spans="1:13" ht="30" x14ac:dyDescent="0.25">
      <c r="A16" s="14">
        <f t="shared" si="2"/>
        <v>1.7000000000000006</v>
      </c>
      <c r="B16" s="15" t="s">
        <v>20</v>
      </c>
      <c r="C16" s="16">
        <f t="shared" si="1"/>
        <v>1613.95</v>
      </c>
      <c r="D16" s="16">
        <v>1216.068</v>
      </c>
      <c r="E16" s="16">
        <v>304.93200000000002</v>
      </c>
      <c r="F16" s="16">
        <v>92.95</v>
      </c>
      <c r="G16" s="17">
        <v>0</v>
      </c>
    </row>
    <row r="17" spans="1:7" ht="30" x14ac:dyDescent="0.25">
      <c r="A17" s="14">
        <f t="shared" si="2"/>
        <v>1.8000000000000007</v>
      </c>
      <c r="B17" s="15" t="s">
        <v>21</v>
      </c>
      <c r="C17" s="16">
        <f t="shared" si="1"/>
        <v>4045.7930000000001</v>
      </c>
      <c r="D17" s="16">
        <v>2808.4679999999998</v>
      </c>
      <c r="E17" s="16">
        <v>704.42499999999995</v>
      </c>
      <c r="F17" s="16">
        <v>532.9</v>
      </c>
      <c r="G17" s="17">
        <v>0</v>
      </c>
    </row>
    <row r="18" spans="1:7" x14ac:dyDescent="0.25">
      <c r="A18" s="14">
        <f t="shared" si="2"/>
        <v>1.9000000000000008</v>
      </c>
      <c r="B18" s="15" t="s">
        <v>22</v>
      </c>
      <c r="C18" s="16">
        <f t="shared" si="1"/>
        <v>3269.4479999999999</v>
      </c>
      <c r="D18" s="16">
        <v>1917.402</v>
      </c>
      <c r="E18" s="16">
        <v>481.02600000000001</v>
      </c>
      <c r="F18" s="16">
        <v>871.02</v>
      </c>
      <c r="G18" s="17">
        <v>0</v>
      </c>
    </row>
    <row r="19" spans="1:7" ht="30" x14ac:dyDescent="0.25">
      <c r="A19" s="30">
        <f>+A10+0</f>
        <v>1.1000000000000001</v>
      </c>
      <c r="B19" s="15" t="s">
        <v>23</v>
      </c>
      <c r="C19" s="16">
        <f t="shared" si="1"/>
        <v>3393.9670000000001</v>
      </c>
      <c r="D19" s="16">
        <v>0</v>
      </c>
      <c r="E19" s="16">
        <v>0</v>
      </c>
      <c r="F19" s="16">
        <v>3393.9670000000001</v>
      </c>
      <c r="G19" s="17">
        <v>0</v>
      </c>
    </row>
    <row r="20" spans="1:7" ht="30" x14ac:dyDescent="0.25">
      <c r="A20" s="30">
        <f>+A19+0.01</f>
        <v>1.1100000000000001</v>
      </c>
      <c r="B20" s="15" t="s">
        <v>24</v>
      </c>
      <c r="C20" s="16">
        <f t="shared" si="1"/>
        <v>399.97399999999999</v>
      </c>
      <c r="D20" s="16">
        <v>0</v>
      </c>
      <c r="E20" s="16">
        <v>0</v>
      </c>
      <c r="F20" s="16">
        <v>399.97399999999999</v>
      </c>
      <c r="G20" s="17">
        <v>0</v>
      </c>
    </row>
    <row r="21" spans="1:7" ht="30" x14ac:dyDescent="0.25">
      <c r="A21" s="30">
        <f t="shared" ref="A21:A38" si="3">+A20+0.01</f>
        <v>1.1200000000000001</v>
      </c>
      <c r="B21" s="15" t="s">
        <v>25</v>
      </c>
      <c r="C21" s="16">
        <f t="shared" si="1"/>
        <v>295.22899999999998</v>
      </c>
      <c r="D21" s="16">
        <v>0</v>
      </c>
      <c r="E21" s="16">
        <v>0</v>
      </c>
      <c r="F21" s="16">
        <v>295.22899999999998</v>
      </c>
      <c r="G21" s="17">
        <v>0</v>
      </c>
    </row>
    <row r="22" spans="1:7" ht="30" x14ac:dyDescent="0.25">
      <c r="A22" s="30">
        <f t="shared" si="3"/>
        <v>1.1300000000000001</v>
      </c>
      <c r="B22" s="15" t="s">
        <v>26</v>
      </c>
      <c r="C22" s="16">
        <f t="shared" si="1"/>
        <v>1592.8309999999999</v>
      </c>
      <c r="D22" s="16">
        <v>0</v>
      </c>
      <c r="E22" s="16">
        <v>0</v>
      </c>
      <c r="F22" s="16">
        <v>1592.8309999999999</v>
      </c>
      <c r="G22" s="17">
        <v>0</v>
      </c>
    </row>
    <row r="23" spans="1:7" ht="30" x14ac:dyDescent="0.25">
      <c r="A23" s="30">
        <f t="shared" si="3"/>
        <v>1.1400000000000001</v>
      </c>
      <c r="B23" s="15" t="s">
        <v>27</v>
      </c>
      <c r="C23" s="16">
        <f t="shared" si="1"/>
        <v>444.32900000000001</v>
      </c>
      <c r="D23" s="16">
        <v>0</v>
      </c>
      <c r="E23" s="16">
        <v>0</v>
      </c>
      <c r="F23" s="16">
        <v>444.32900000000001</v>
      </c>
      <c r="G23" s="17">
        <v>0</v>
      </c>
    </row>
    <row r="24" spans="1:7" ht="30" x14ac:dyDescent="0.25">
      <c r="A24" s="30">
        <f t="shared" si="3"/>
        <v>1.1500000000000001</v>
      </c>
      <c r="B24" s="15" t="s">
        <v>28</v>
      </c>
      <c r="C24" s="16">
        <f t="shared" si="1"/>
        <v>236.59700000000001</v>
      </c>
      <c r="D24" s="16">
        <v>0</v>
      </c>
      <c r="E24" s="16">
        <v>0</v>
      </c>
      <c r="F24" s="16">
        <v>236.59700000000001</v>
      </c>
      <c r="G24" s="17">
        <v>0</v>
      </c>
    </row>
    <row r="25" spans="1:7" ht="30" x14ac:dyDescent="0.25">
      <c r="A25" s="30">
        <f t="shared" si="3"/>
        <v>1.1600000000000001</v>
      </c>
      <c r="B25" s="15" t="s">
        <v>29</v>
      </c>
      <c r="C25" s="16">
        <f t="shared" si="1"/>
        <v>994.72699999999998</v>
      </c>
      <c r="D25" s="16">
        <v>0</v>
      </c>
      <c r="E25" s="16">
        <v>0</v>
      </c>
      <c r="F25" s="16">
        <v>994.72699999999998</v>
      </c>
      <c r="G25" s="17">
        <v>0</v>
      </c>
    </row>
    <row r="26" spans="1:7" ht="30" x14ac:dyDescent="0.25">
      <c r="A26" s="30">
        <f t="shared" si="3"/>
        <v>1.1700000000000002</v>
      </c>
      <c r="B26" s="15" t="s">
        <v>30</v>
      </c>
      <c r="C26" s="16">
        <f t="shared" si="1"/>
        <v>1123.126</v>
      </c>
      <c r="D26" s="16">
        <v>0</v>
      </c>
      <c r="E26" s="16">
        <v>0</v>
      </c>
      <c r="F26" s="16">
        <v>1123.126</v>
      </c>
      <c r="G26" s="17">
        <v>0</v>
      </c>
    </row>
    <row r="27" spans="1:7" ht="30" x14ac:dyDescent="0.25">
      <c r="A27" s="30">
        <f t="shared" si="3"/>
        <v>1.1800000000000002</v>
      </c>
      <c r="B27" s="15" t="s">
        <v>31</v>
      </c>
      <c r="C27" s="16">
        <f t="shared" si="1"/>
        <v>439.64</v>
      </c>
      <c r="D27" s="16">
        <v>0</v>
      </c>
      <c r="E27" s="16">
        <v>0</v>
      </c>
      <c r="F27" s="16">
        <v>439.64</v>
      </c>
      <c r="G27" s="17">
        <v>0</v>
      </c>
    </row>
    <row r="28" spans="1:7" ht="30" x14ac:dyDescent="0.25">
      <c r="A28" s="30">
        <f t="shared" si="3"/>
        <v>1.1900000000000002</v>
      </c>
      <c r="B28" s="15" t="s">
        <v>32</v>
      </c>
      <c r="C28" s="16">
        <f t="shared" si="1"/>
        <v>671.67700000000002</v>
      </c>
      <c r="D28" s="16">
        <v>0</v>
      </c>
      <c r="E28" s="16">
        <v>0</v>
      </c>
      <c r="F28" s="16">
        <v>671.67700000000002</v>
      </c>
      <c r="G28" s="17">
        <v>0</v>
      </c>
    </row>
    <row r="29" spans="1:7" ht="30" x14ac:dyDescent="0.25">
      <c r="A29" s="30">
        <f t="shared" si="3"/>
        <v>1.2000000000000002</v>
      </c>
      <c r="B29" s="15" t="s">
        <v>33</v>
      </c>
      <c r="C29" s="16">
        <f t="shared" si="1"/>
        <v>241.62200000000001</v>
      </c>
      <c r="D29" s="16">
        <v>0</v>
      </c>
      <c r="E29" s="16">
        <v>0</v>
      </c>
      <c r="F29" s="16">
        <v>241.62200000000001</v>
      </c>
      <c r="G29" s="17">
        <v>0</v>
      </c>
    </row>
    <row r="30" spans="1:7" ht="30" x14ac:dyDescent="0.25">
      <c r="A30" s="30">
        <f t="shared" si="3"/>
        <v>1.2100000000000002</v>
      </c>
      <c r="B30" s="15" t="s">
        <v>34</v>
      </c>
      <c r="C30" s="16">
        <f t="shared" si="1"/>
        <v>1325.54</v>
      </c>
      <c r="D30" s="16">
        <v>0</v>
      </c>
      <c r="E30" s="16">
        <v>0</v>
      </c>
      <c r="F30" s="16">
        <v>1325.54</v>
      </c>
      <c r="G30" s="17">
        <v>0</v>
      </c>
    </row>
    <row r="31" spans="1:7" ht="30" x14ac:dyDescent="0.25">
      <c r="A31" s="30">
        <f t="shared" si="3"/>
        <v>1.2200000000000002</v>
      </c>
      <c r="B31" s="15" t="s">
        <v>35</v>
      </c>
      <c r="C31" s="16">
        <f t="shared" si="1"/>
        <v>12053.775</v>
      </c>
      <c r="D31" s="16">
        <v>5238.0879999999997</v>
      </c>
      <c r="E31" s="16">
        <v>1313.3869999999999</v>
      </c>
      <c r="F31" s="16">
        <v>5502.3</v>
      </c>
      <c r="G31" s="17">
        <v>0</v>
      </c>
    </row>
    <row r="32" spans="1:7" ht="30" x14ac:dyDescent="0.25">
      <c r="A32" s="30">
        <f t="shared" si="3"/>
        <v>1.2300000000000002</v>
      </c>
      <c r="B32" s="15" t="s">
        <v>36</v>
      </c>
      <c r="C32" s="16">
        <f t="shared" si="1"/>
        <v>8298.91</v>
      </c>
      <c r="D32" s="16">
        <v>4932.9110000000001</v>
      </c>
      <c r="E32" s="16">
        <v>1237.364</v>
      </c>
      <c r="F32" s="16">
        <v>2128.6350000000002</v>
      </c>
      <c r="G32" s="17">
        <v>0</v>
      </c>
    </row>
    <row r="33" spans="1:7" x14ac:dyDescent="0.25">
      <c r="A33" s="30">
        <f t="shared" si="3"/>
        <v>1.2400000000000002</v>
      </c>
      <c r="B33" s="15" t="s">
        <v>37</v>
      </c>
      <c r="C33" s="16">
        <f t="shared" si="1"/>
        <v>7392.34</v>
      </c>
      <c r="D33" s="16">
        <v>3543.4319999999998</v>
      </c>
      <c r="E33" s="16">
        <v>888.90800000000002</v>
      </c>
      <c r="F33" s="16">
        <v>2960</v>
      </c>
      <c r="G33" s="17">
        <v>0</v>
      </c>
    </row>
    <row r="34" spans="1:7" ht="30" x14ac:dyDescent="0.25">
      <c r="A34" s="30">
        <f t="shared" si="3"/>
        <v>1.2500000000000002</v>
      </c>
      <c r="B34" s="15" t="s">
        <v>38</v>
      </c>
      <c r="C34" s="16">
        <f t="shared" si="1"/>
        <v>10679.984</v>
      </c>
      <c r="D34" s="16">
        <v>2469.7959999999998</v>
      </c>
      <c r="E34" s="16">
        <v>618.90800000000002</v>
      </c>
      <c r="F34" s="16">
        <v>7591.28</v>
      </c>
      <c r="G34" s="17">
        <v>0</v>
      </c>
    </row>
    <row r="35" spans="1:7" ht="30" x14ac:dyDescent="0.25">
      <c r="A35" s="30">
        <f t="shared" si="3"/>
        <v>1.2600000000000002</v>
      </c>
      <c r="B35" s="15" t="s">
        <v>39</v>
      </c>
      <c r="C35" s="16">
        <f t="shared" si="1"/>
        <v>93068.614000000001</v>
      </c>
      <c r="D35" s="16">
        <v>59975.697</v>
      </c>
      <c r="E35" s="16">
        <v>15039.246999999999</v>
      </c>
      <c r="F35" s="16">
        <v>18053.669999999998</v>
      </c>
      <c r="G35" s="17">
        <v>0</v>
      </c>
    </row>
    <row r="36" spans="1:7" ht="30" x14ac:dyDescent="0.25">
      <c r="A36" s="30">
        <f t="shared" si="3"/>
        <v>1.2700000000000002</v>
      </c>
      <c r="B36" s="15" t="s">
        <v>40</v>
      </c>
      <c r="C36" s="16">
        <f t="shared" si="1"/>
        <v>6000</v>
      </c>
      <c r="D36" s="16">
        <v>0</v>
      </c>
      <c r="E36" s="16">
        <v>0</v>
      </c>
      <c r="F36" s="16">
        <v>6000</v>
      </c>
      <c r="G36" s="17">
        <v>0</v>
      </c>
    </row>
    <row r="37" spans="1:7" ht="30" x14ac:dyDescent="0.25">
      <c r="A37" s="30">
        <f t="shared" si="3"/>
        <v>1.2800000000000002</v>
      </c>
      <c r="B37" s="15" t="s">
        <v>41</v>
      </c>
      <c r="C37" s="16">
        <f t="shared" si="1"/>
        <v>7434.8439999999991</v>
      </c>
      <c r="D37" s="16">
        <v>3672.6329999999998</v>
      </c>
      <c r="E37" s="16">
        <v>920.43700000000001</v>
      </c>
      <c r="F37" s="16">
        <v>2841.7739999999999</v>
      </c>
      <c r="G37" s="17">
        <v>0</v>
      </c>
    </row>
    <row r="38" spans="1:7" ht="30" x14ac:dyDescent="0.25">
      <c r="A38" s="30">
        <f t="shared" si="3"/>
        <v>1.2900000000000003</v>
      </c>
      <c r="B38" s="15" t="s">
        <v>42</v>
      </c>
      <c r="C38" s="16">
        <f t="shared" si="1"/>
        <v>579000</v>
      </c>
      <c r="D38" s="16">
        <v>0</v>
      </c>
      <c r="E38" s="16">
        <v>0</v>
      </c>
      <c r="F38" s="16">
        <v>579000</v>
      </c>
      <c r="G38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14</vt:lpstr>
      <vt:lpstr>'14'!Заголовки_для_печати</vt:lpstr>
      <vt:lpstr>'14'!Область_печати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2023-03-27T11:39:44Z</cp:lastPrinted>
  <dcterms:created xsi:type="dcterms:W3CDTF">2022-10-12T11:57:47Z</dcterms:created>
  <dcterms:modified xsi:type="dcterms:W3CDTF">2023-03-27T11:54:17Z</dcterms:modified>
</cp:coreProperties>
</file>