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9A22F27A-767D-4DC0-BFCC-42F395A43D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'1'!$A$8:$M$57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'1'!$A$1:$G$70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E8" i="1"/>
  <c r="G8" i="1"/>
  <c r="F8" i="1"/>
  <c r="D8" i="1"/>
  <c r="A58" i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A2" i="1" l="1"/>
  <c r="B8" i="1"/>
  <c r="C57" i="1" l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C18" i="1"/>
  <c r="C17" i="1"/>
  <c r="C16" i="1"/>
  <c r="C15" i="1"/>
  <c r="C14" i="1"/>
  <c r="C13" i="1"/>
  <c r="C12" i="1"/>
  <c r="C11" i="1"/>
  <c r="A11" i="1"/>
  <c r="A12" i="1" s="1"/>
  <c r="A13" i="1" s="1"/>
  <c r="A14" i="1" s="1"/>
  <c r="A15" i="1" s="1"/>
  <c r="A16" i="1" s="1"/>
  <c r="A17" i="1" s="1"/>
  <c r="A18" i="1" s="1"/>
  <c r="C10" i="1"/>
</calcChain>
</file>

<file path=xl/sharedStrings.xml><?xml version="1.0" encoding="utf-8"?>
<sst xmlns="http://schemas.openxmlformats.org/spreadsheetml/2006/main" count="76" uniqueCount="75">
  <si>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</si>
  <si>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</si>
  <si>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</si>
  <si>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</si>
  <si>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</si>
  <si>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</si>
  <si>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</si>
  <si>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</si>
  <si>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</si>
  <si>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</si>
  <si>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Халқ таълими бошқармаси</t>
  </si>
  <si>
    <t>шундан</t>
  </si>
  <si>
    <t>14-сонли аник фанлар мактаб интернати</t>
  </si>
  <si>
    <t>44-сон махсус мактаб интернат мактаби</t>
  </si>
  <si>
    <t>Учкургон тумани 46 махсус кар мактаб интернати</t>
  </si>
  <si>
    <t>Норин т. 47-махсус мактаб интернат</t>
  </si>
  <si>
    <t>ЯБИК умумтаьлим мактаб куриш, реконструкция килиш (кедитор карздолик) 2022 йил</t>
  </si>
  <si>
    <t>Вилоят халк таълими бошкармаси</t>
  </si>
  <si>
    <t>Чорток туман иктидорли болалар лицей интернати</t>
  </si>
  <si>
    <t>Учкургон туман 6 сонли мактаб интернати</t>
  </si>
  <si>
    <t>16-сонли ихтисослашган мактаб интернати</t>
  </si>
  <si>
    <t>18-сонли тилларга ихтисослашган мактаб-интернат</t>
  </si>
  <si>
    <t>Туракургон туман 48-ёрдамчи мактаб интернат</t>
  </si>
  <si>
    <t>Вилоят ахборот-ресурс маркази</t>
  </si>
  <si>
    <t>Ешлик ЖТСЖ Наманган вилоят булими</t>
  </si>
  <si>
    <t>3-сонли давлат ихтисослаштирилган умумтаълим  мактаб-интернати</t>
  </si>
  <si>
    <t>17-сонли ихтисослашган мактаб интернат</t>
  </si>
  <si>
    <t>Наманган шахар 1-сонли аник ва табиий фанлар мактаб интернати</t>
  </si>
  <si>
    <t>Туракургон туман 4-Сон Аник ва ижтимоий Фанларга Ихтисослаштирилган Умумий урта таълим мактаб-интернати</t>
  </si>
  <si>
    <t>8-сонли педагогик йуналишдаги умумий урта-таълим мактаб-интернати</t>
  </si>
  <si>
    <t>11-сонли ихтисослашган мактаб интернати</t>
  </si>
  <si>
    <t>Чуст 42-мактаб-интернат</t>
  </si>
  <si>
    <t>Чуст Варзик 19-сонли мактаб-интернат</t>
  </si>
  <si>
    <t>Косонсой т Ижт. фан. ихт. 9- сонли интернат лицей</t>
  </si>
  <si>
    <t>45-сонли махсус мактаб интернати</t>
  </si>
  <si>
    <t>Косонсой туман 22-сонли мактаб-интернат</t>
  </si>
  <si>
    <t>Чуст шахар 7-сонли умумий урта таълим мактаб-интернат</t>
  </si>
  <si>
    <t>Вилоят Баркамол авлод болалар маркази</t>
  </si>
  <si>
    <t>40-сонли мактаб-интернати</t>
  </si>
  <si>
    <t>49-сонли махсус мактаб интернат</t>
  </si>
  <si>
    <t>Вилоят халк таълими бошкармаси (Марказлашган харажат)</t>
  </si>
  <si>
    <t>Халк таълими бошкармаси (оилавий болалар уйи)</t>
  </si>
  <si>
    <t>млн.сўм</t>
  </si>
  <si>
    <t>нинг</t>
  </si>
  <si>
    <t>ЯБИК умумтаьлим мактаб куриш, реконструкция килиш (келгуси йил лойиха учун) 2022 йил</t>
  </si>
  <si>
    <t>ЯБИК Наманган ш Маърифат МФЙ 38-сонли мактабни реконструкция килиш 2023 йил</t>
  </si>
  <si>
    <t>ЯБИК Давлатобод т Куйи Ровустон МФЙ 90-сонли мактабни реконструкция килиш 2023 йил</t>
  </si>
  <si>
    <t>ЯБИК Янги Наманган т Атанган Гузар МФЙ 71-сонли мактабни реконструкция килиш 2023 йил</t>
  </si>
  <si>
    <t>ЯБИК Косонсой т Узбекистон МФЙ 51-сонли мактабни реконструкция килиш 2023 йил</t>
  </si>
  <si>
    <t>ЯБИК Наманган т Саховат МФЙ 30-сонли мактабни реконструкция килиш 2023 йил</t>
  </si>
  <si>
    <t>ЯБИК Норин т Тошлок МФЙ 20-сонли мактабни реконструкция килиш 2023 йил</t>
  </si>
  <si>
    <t>ЯБИК Поп т Уйгурсой МФЙ 2-сонли мактабни реконструкция килиш 2023 йил</t>
  </si>
  <si>
    <t>ЯБИК Поп т Миробод МФЙ 52-сонли мактабни реконструкия килиш 2023 йил</t>
  </si>
  <si>
    <t>ЯБИК Туракургон т Еттикон МФЙ 4-сонли мактабни реконструкция килиш 2023 йил</t>
  </si>
  <si>
    <t>ЯБИК Туракургон т Кумидон МФЙ 51-сонли мактабни реконструкция килиш 2023 йил</t>
  </si>
  <si>
    <t>ЯБИК Уйчи т Соку МФЙ 39-сонли мактабни реконструкция килиш 2023 йил</t>
  </si>
  <si>
    <t>ЯБИК Чорток т Сой-сой МФЙ 23-сонли мактабни реконструкция килиш 2023 йил</t>
  </si>
  <si>
    <t>ЯБИК Чуст т Машхид МФЙ 68-сонли мактабни реконструкция килиш 2023 йил</t>
  </si>
  <si>
    <t>ЯБИК Чуст т Гузар МФЙ 51-сонли мактабни реконструкция килиш 2023 йил</t>
  </si>
  <si>
    <t>ЯБИК Косонсой т Бустон МФЙ 31-сонли мактаб филиалини реконструкция килиш 2023 йил</t>
  </si>
  <si>
    <t>ЯБИК Янгикургон т Салмон МФЙ 41-сонли мактабни реконструкция килиш 2023 йил</t>
  </si>
  <si>
    <t>Наманган вилоят молия бошкармаси</t>
  </si>
  <si>
    <t>2023 йил I-чорак ижроси юзасидан ўз тасарруфидаги бюджет ташкилотлари кесимида ажратилган маблағлар тўғрисида</t>
  </si>
  <si>
    <t>ЯБИК  Учкургон туманида жойлашган 46-сонли махсус мактаб-интернатини мукаммал кайта уриш объекти 2023 й</t>
  </si>
  <si>
    <t>ЯБИК Наманган ш 2-сонли айрим фанларга ихтисослаштирилган мактаб-интернати 2023 й</t>
  </si>
  <si>
    <t>ЯБИК Мингбулок т 13-сон айрим фанларга ихтисослаштирилган мактаб-интернати 2023 й</t>
  </si>
  <si>
    <t>ЯБИК Норин т Наманган мухандислик-технология институти кошидаги собик академик лицей 2023 й</t>
  </si>
  <si>
    <t>ЯБИК Туракургон т Туракургон  хизмат ва сервис техникуми 2023 й</t>
  </si>
  <si>
    <t>ЯБИК Уйчи тумани  6-сон умум урта таълим мактаби 2023 й</t>
  </si>
  <si>
    <t>ЯБИК Учкургон т  46-сон умум урта таълим мактаби 2023 й</t>
  </si>
  <si>
    <t>ЯБИК Чорток т 20-сон айрим фанларга ихтисослаштирилган мактаб-интернати 2023 й</t>
  </si>
  <si>
    <t>ЯБИК Чуст тумани 6-сон айрим фанларга ихтисослаштирилган мактаби 2023 й</t>
  </si>
  <si>
    <t>ЯБИК Янгикургон т 10-сон айрим фанларга ихтисослаштирилган мактаб-интернати 2023 й</t>
  </si>
  <si>
    <t>ЯБИК Президент ихтисослаштирилган таълим муассасаларини жихозлаш билан боглик харажатлар 2023 йил</t>
  </si>
  <si>
    <t>ЯБИК Наманган шахар Келажак тонги МФЙ 660 уринли янги мактаб курилиши 2022 йил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</si>
</sst>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70"/>
  <sheetViews>
    <sheetView tabSelected="1" view="pageBreakPreview" zoomScale="70" zoomScaleNormal="100" zoomScaleSheetLayoutView="70" workbookViewId="0">
      <selection activeCell="C8" sqref="C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2" t="str">
        <f>CONCATENATE(I2,J2," ",I3)</f>
        <v>Наманган вилояти Халқ таълими бошқармасининг 2023 йил I-чорак ижроси юзасидан ўз тасарруфидаги бюджет ташкилотлари кесимида ажратилган маблағлар тўғрисида</v>
      </c>
      <c r="B2" s="22"/>
      <c r="C2" s="22"/>
      <c r="D2" s="22"/>
      <c r="E2" s="22"/>
      <c r="F2" s="22"/>
      <c r="G2" s="22"/>
      <c r="I2" s="20" t="s">
        <v>10</v>
      </c>
      <c r="J2" s="1" t="s">
        <v>43</v>
      </c>
    </row>
    <row r="3" spans="1:13" ht="21" customHeight="1" x14ac:dyDescent="0.3">
      <c r="A3" s="23" t="s">
        <v>0</v>
      </c>
      <c r="B3" s="23"/>
      <c r="C3" s="23"/>
      <c r="D3" s="23"/>
      <c r="E3" s="23"/>
      <c r="F3" s="23"/>
      <c r="G3" s="23"/>
      <c r="I3" s="1" t="s">
        <v>62</v>
      </c>
    </row>
    <row r="4" spans="1:13" ht="15.75" thickBot="1" x14ac:dyDescent="0.3">
      <c r="G4" s="4" t="s">
        <v>42</v>
      </c>
    </row>
    <row r="5" spans="1:13" ht="31.5" customHeight="1" x14ac:dyDescent="0.25">
      <c r="A5" s="24" t="s">
        <v>1</v>
      </c>
      <c r="B5" s="27" t="s">
        <v>2</v>
      </c>
      <c r="C5" s="27" t="s">
        <v>3</v>
      </c>
      <c r="D5" s="27"/>
      <c r="E5" s="27"/>
      <c r="F5" s="27"/>
      <c r="G5" s="30"/>
    </row>
    <row r="6" spans="1:13" ht="15.75" x14ac:dyDescent="0.25">
      <c r="A6" s="25"/>
      <c r="B6" s="28"/>
      <c r="C6" s="28" t="s">
        <v>4</v>
      </c>
      <c r="D6" s="28" t="s">
        <v>5</v>
      </c>
      <c r="E6" s="28"/>
      <c r="F6" s="28"/>
      <c r="G6" s="31"/>
    </row>
    <row r="7" spans="1:13" ht="134.25" customHeight="1" thickBot="1" x14ac:dyDescent="0.3">
      <c r="A7" s="26"/>
      <c r="B7" s="29"/>
      <c r="C7" s="29"/>
      <c r="D7" s="19" t="s">
        <v>6</v>
      </c>
      <c r="E7" s="19" t="s">
        <v>7</v>
      </c>
      <c r="F7" s="19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Халқ таълими бошқармаси</v>
      </c>
      <c r="C8" s="8">
        <f>SUM(C10:C70)</f>
        <v>55684.464327900001</v>
      </c>
      <c r="D8" s="8">
        <f>SUM(D10:D70)</f>
        <v>22649.516319899994</v>
      </c>
      <c r="E8" s="8">
        <f>SUM(E10:E70)</f>
        <v>5584.4053281899987</v>
      </c>
      <c r="F8" s="8">
        <f t="shared" ref="E8:G8" si="0">SUM(F10:F70)</f>
        <v>15363.238512660002</v>
      </c>
      <c r="G8" s="21">
        <f t="shared" si="0"/>
        <v>12087.30416715</v>
      </c>
      <c r="M8" s="9"/>
    </row>
    <row r="9" spans="1:13" x14ac:dyDescent="0.25">
      <c r="A9" s="10"/>
      <c r="B9" s="11" t="s">
        <v>11</v>
      </c>
      <c r="C9" s="12"/>
      <c r="D9" s="12"/>
      <c r="E9" s="12"/>
      <c r="F9" s="12"/>
      <c r="G9" s="13"/>
    </row>
    <row r="10" spans="1:13" ht="45" x14ac:dyDescent="0.25">
      <c r="A10" s="14">
        <v>1.1000000000000001</v>
      </c>
      <c r="B10" s="15" t="s">
        <v>16</v>
      </c>
      <c r="C10" s="16">
        <f>SUM(D10:G10)</f>
        <v>0</v>
      </c>
      <c r="D10" s="16">
        <v>0</v>
      </c>
      <c r="E10" s="16">
        <v>0</v>
      </c>
      <c r="F10" s="16">
        <v>0</v>
      </c>
      <c r="G10" s="17">
        <v>0</v>
      </c>
    </row>
    <row r="11" spans="1:13" ht="45" x14ac:dyDescent="0.25">
      <c r="A11" s="14">
        <f>+A10+0.1</f>
        <v>1.2000000000000002</v>
      </c>
      <c r="B11" s="15" t="s">
        <v>44</v>
      </c>
      <c r="C11" s="16">
        <f t="shared" ref="C11:C70" si="1">SUM(D11:G11)</f>
        <v>0</v>
      </c>
      <c r="D11" s="16">
        <v>0</v>
      </c>
      <c r="E11" s="16">
        <v>0</v>
      </c>
      <c r="F11" s="16">
        <v>0</v>
      </c>
      <c r="G11" s="17">
        <v>0</v>
      </c>
    </row>
    <row r="12" spans="1:13" ht="30" x14ac:dyDescent="0.25">
      <c r="A12" s="14">
        <f t="shared" ref="A12:A18" si="2">+A11+0.1</f>
        <v>1.3000000000000003</v>
      </c>
      <c r="B12" s="15" t="s">
        <v>45</v>
      </c>
      <c r="C12" s="16">
        <f t="shared" si="1"/>
        <v>132.01322704999998</v>
      </c>
      <c r="D12" s="16">
        <v>0</v>
      </c>
      <c r="E12" s="16">
        <v>0</v>
      </c>
      <c r="F12" s="16">
        <v>0</v>
      </c>
      <c r="G12" s="17">
        <v>132.01322704999998</v>
      </c>
    </row>
    <row r="13" spans="1:13" ht="45" x14ac:dyDescent="0.25">
      <c r="A13" s="14">
        <f t="shared" si="2"/>
        <v>1.4000000000000004</v>
      </c>
      <c r="B13" s="15" t="s">
        <v>46</v>
      </c>
      <c r="C13" s="16">
        <f t="shared" si="1"/>
        <v>96.066693729999997</v>
      </c>
      <c r="D13" s="16">
        <v>0</v>
      </c>
      <c r="E13" s="16">
        <v>0</v>
      </c>
      <c r="F13" s="16">
        <v>0</v>
      </c>
      <c r="G13" s="17">
        <v>96.066693729999997</v>
      </c>
    </row>
    <row r="14" spans="1:13" ht="45" x14ac:dyDescent="0.25">
      <c r="A14" s="14">
        <f t="shared" si="2"/>
        <v>1.5000000000000004</v>
      </c>
      <c r="B14" s="15" t="s">
        <v>47</v>
      </c>
      <c r="C14" s="16">
        <f t="shared" si="1"/>
        <v>65.300022079999991</v>
      </c>
      <c r="D14" s="16">
        <v>0</v>
      </c>
      <c r="E14" s="16">
        <v>0</v>
      </c>
      <c r="F14" s="16">
        <v>0</v>
      </c>
      <c r="G14" s="17">
        <v>65.300022079999991</v>
      </c>
    </row>
    <row r="15" spans="1:13" ht="30" x14ac:dyDescent="0.25">
      <c r="A15" s="14">
        <f t="shared" si="2"/>
        <v>1.6000000000000005</v>
      </c>
      <c r="B15" s="15" t="s">
        <v>48</v>
      </c>
      <c r="C15" s="16">
        <f t="shared" si="1"/>
        <v>33.165035280000005</v>
      </c>
      <c r="D15" s="16">
        <v>0</v>
      </c>
      <c r="E15" s="16">
        <v>0</v>
      </c>
      <c r="F15" s="16">
        <v>0</v>
      </c>
      <c r="G15" s="17">
        <v>33.165035280000005</v>
      </c>
    </row>
    <row r="16" spans="1:13" ht="55.5" customHeight="1" x14ac:dyDescent="0.25">
      <c r="A16" s="14">
        <f t="shared" si="2"/>
        <v>1.7000000000000006</v>
      </c>
      <c r="B16" s="15" t="s">
        <v>49</v>
      </c>
      <c r="C16" s="16">
        <f t="shared" si="1"/>
        <v>144.73611246999999</v>
      </c>
      <c r="D16" s="16">
        <v>0</v>
      </c>
      <c r="E16" s="16">
        <v>0</v>
      </c>
      <c r="F16" s="16">
        <v>0</v>
      </c>
      <c r="G16" s="17">
        <v>144.73611246999999</v>
      </c>
    </row>
    <row r="17" spans="1:7" ht="30" x14ac:dyDescent="0.25">
      <c r="A17" s="14">
        <f t="shared" si="2"/>
        <v>1.8000000000000007</v>
      </c>
      <c r="B17" s="15" t="s">
        <v>50</v>
      </c>
      <c r="C17" s="16">
        <f t="shared" si="1"/>
        <v>86.599287750000002</v>
      </c>
      <c r="D17" s="16">
        <v>0</v>
      </c>
      <c r="E17" s="16">
        <v>0</v>
      </c>
      <c r="F17" s="16">
        <v>0</v>
      </c>
      <c r="G17" s="17">
        <v>86.599287750000002</v>
      </c>
    </row>
    <row r="18" spans="1:7" ht="30" x14ac:dyDescent="0.25">
      <c r="A18" s="14">
        <f t="shared" si="2"/>
        <v>1.9000000000000008</v>
      </c>
      <c r="B18" s="15" t="s">
        <v>51</v>
      </c>
      <c r="C18" s="16">
        <f t="shared" si="1"/>
        <v>8.2422617999999996</v>
      </c>
      <c r="D18" s="16">
        <v>0</v>
      </c>
      <c r="E18" s="16">
        <v>0</v>
      </c>
      <c r="F18" s="16">
        <v>0</v>
      </c>
      <c r="G18" s="17">
        <v>8.2422617999999996</v>
      </c>
    </row>
    <row r="19" spans="1:7" ht="30" x14ac:dyDescent="0.25">
      <c r="A19" s="18">
        <f>+A10+0</f>
        <v>1.1000000000000001</v>
      </c>
      <c r="B19" s="15" t="s">
        <v>52</v>
      </c>
      <c r="C19" s="16">
        <f t="shared" si="1"/>
        <v>60.769051640000001</v>
      </c>
      <c r="D19" s="16">
        <v>0</v>
      </c>
      <c r="E19" s="16">
        <v>0</v>
      </c>
      <c r="F19" s="16">
        <v>0</v>
      </c>
      <c r="G19" s="17">
        <v>60.769051640000001</v>
      </c>
    </row>
    <row r="20" spans="1:7" ht="30" x14ac:dyDescent="0.25">
      <c r="A20" s="18">
        <f>+A19+0.01</f>
        <v>1.1100000000000001</v>
      </c>
      <c r="B20" s="15" t="s">
        <v>53</v>
      </c>
      <c r="C20" s="16">
        <f t="shared" si="1"/>
        <v>75.20545709000001</v>
      </c>
      <c r="D20" s="16">
        <v>0</v>
      </c>
      <c r="E20" s="16">
        <v>0</v>
      </c>
      <c r="F20" s="16">
        <v>0</v>
      </c>
      <c r="G20" s="17">
        <v>75.20545709000001</v>
      </c>
    </row>
    <row r="21" spans="1:7" ht="30" x14ac:dyDescent="0.25">
      <c r="A21" s="18">
        <f t="shared" ref="A21:A70" si="3">+A20+0.01</f>
        <v>1.1200000000000001</v>
      </c>
      <c r="B21" s="15" t="s">
        <v>54</v>
      </c>
      <c r="C21" s="16">
        <f t="shared" si="1"/>
        <v>61.683376029999998</v>
      </c>
      <c r="D21" s="16">
        <v>0</v>
      </c>
      <c r="E21" s="16">
        <v>0</v>
      </c>
      <c r="F21" s="16">
        <v>0</v>
      </c>
      <c r="G21" s="17">
        <v>61.683376029999998</v>
      </c>
    </row>
    <row r="22" spans="1:7" ht="30" x14ac:dyDescent="0.25">
      <c r="A22" s="18">
        <f t="shared" si="3"/>
        <v>1.1300000000000001</v>
      </c>
      <c r="B22" s="15" t="s">
        <v>55</v>
      </c>
      <c r="C22" s="16">
        <f t="shared" si="1"/>
        <v>68.467999760000012</v>
      </c>
      <c r="D22" s="16">
        <v>0</v>
      </c>
      <c r="E22" s="16">
        <v>0</v>
      </c>
      <c r="F22" s="16">
        <v>0</v>
      </c>
      <c r="G22" s="17">
        <v>68.467999760000012</v>
      </c>
    </row>
    <row r="23" spans="1:7" ht="30" x14ac:dyDescent="0.25">
      <c r="A23" s="18">
        <f t="shared" si="3"/>
        <v>1.1400000000000001</v>
      </c>
      <c r="B23" s="15" t="s">
        <v>56</v>
      </c>
      <c r="C23" s="16">
        <f t="shared" si="1"/>
        <v>49.30188948</v>
      </c>
      <c r="D23" s="16">
        <v>0</v>
      </c>
      <c r="E23" s="16">
        <v>0</v>
      </c>
      <c r="F23" s="16">
        <v>0</v>
      </c>
      <c r="G23" s="17">
        <v>49.30188948</v>
      </c>
    </row>
    <row r="24" spans="1:7" ht="30" x14ac:dyDescent="0.25">
      <c r="A24" s="18">
        <f t="shared" si="3"/>
        <v>1.1500000000000001</v>
      </c>
      <c r="B24" s="15" t="s">
        <v>57</v>
      </c>
      <c r="C24" s="16">
        <f t="shared" si="1"/>
        <v>50.306269360000002</v>
      </c>
      <c r="D24" s="16">
        <v>0</v>
      </c>
      <c r="E24" s="16">
        <v>0</v>
      </c>
      <c r="F24" s="16">
        <v>0</v>
      </c>
      <c r="G24" s="17">
        <v>50.306269360000002</v>
      </c>
    </row>
    <row r="25" spans="1:7" ht="53.25" customHeight="1" x14ac:dyDescent="0.25">
      <c r="A25" s="18">
        <f t="shared" si="3"/>
        <v>1.1600000000000001</v>
      </c>
      <c r="B25" s="15" t="s">
        <v>58</v>
      </c>
      <c r="C25" s="16">
        <f>SUM(D25:G25)</f>
        <v>63.455719560000006</v>
      </c>
      <c r="D25" s="16">
        <v>0</v>
      </c>
      <c r="E25" s="16">
        <v>0</v>
      </c>
      <c r="F25" s="16">
        <v>0</v>
      </c>
      <c r="G25" s="17">
        <v>63.455719560000006</v>
      </c>
    </row>
    <row r="26" spans="1:7" ht="45" x14ac:dyDescent="0.25">
      <c r="A26" s="18">
        <f t="shared" si="3"/>
        <v>1.1700000000000002</v>
      </c>
      <c r="B26" s="15" t="s">
        <v>59</v>
      </c>
      <c r="C26" s="16">
        <f t="shared" si="1"/>
        <v>28.427521280000001</v>
      </c>
      <c r="D26" s="16">
        <v>0</v>
      </c>
      <c r="E26" s="16">
        <v>0</v>
      </c>
      <c r="F26" s="16">
        <v>0</v>
      </c>
      <c r="G26" s="17">
        <v>28.427521280000001</v>
      </c>
    </row>
    <row r="27" spans="1:7" ht="30" x14ac:dyDescent="0.25">
      <c r="A27" s="18">
        <f t="shared" si="3"/>
        <v>1.1800000000000002</v>
      </c>
      <c r="B27" s="15" t="s">
        <v>60</v>
      </c>
      <c r="C27" s="16">
        <f t="shared" si="1"/>
        <v>55.40027379</v>
      </c>
      <c r="D27" s="16">
        <v>0</v>
      </c>
      <c r="E27" s="16">
        <v>0</v>
      </c>
      <c r="F27" s="16">
        <v>0</v>
      </c>
      <c r="G27" s="17">
        <v>55.40027379</v>
      </c>
    </row>
    <row r="28" spans="1:7" x14ac:dyDescent="0.25">
      <c r="A28" s="18">
        <f t="shared" si="3"/>
        <v>1.1900000000000002</v>
      </c>
      <c r="B28" s="15" t="s">
        <v>13</v>
      </c>
      <c r="C28" s="16">
        <f t="shared" si="1"/>
        <v>1890.3274637999998</v>
      </c>
      <c r="D28" s="16">
        <v>1306.2933949999999</v>
      </c>
      <c r="E28" s="16">
        <v>321.16234900000001</v>
      </c>
      <c r="F28" s="16">
        <v>262.87171979999999</v>
      </c>
      <c r="G28" s="17">
        <v>0</v>
      </c>
    </row>
    <row r="29" spans="1:7" ht="30" x14ac:dyDescent="0.25">
      <c r="A29" s="18">
        <f t="shared" si="3"/>
        <v>1.2000000000000002</v>
      </c>
      <c r="B29" s="15" t="s">
        <v>14</v>
      </c>
      <c r="C29" s="16">
        <f t="shared" si="1"/>
        <v>3230.4732645599997</v>
      </c>
      <c r="D29" s="16">
        <v>2424.3023020000001</v>
      </c>
      <c r="E29" s="16">
        <v>590.27013499999998</v>
      </c>
      <c r="F29" s="16">
        <v>215.90082756000001</v>
      </c>
      <c r="G29" s="17">
        <v>0</v>
      </c>
    </row>
    <row r="30" spans="1:7" ht="45" x14ac:dyDescent="0.25">
      <c r="A30" s="18">
        <f t="shared" si="3"/>
        <v>1.2100000000000002</v>
      </c>
      <c r="B30" s="15" t="s">
        <v>63</v>
      </c>
      <c r="C30" s="16">
        <f t="shared" si="1"/>
        <v>3908.1639700000001</v>
      </c>
      <c r="D30" s="16">
        <v>0</v>
      </c>
      <c r="E30" s="16">
        <v>0</v>
      </c>
      <c r="F30" s="16">
        <v>0</v>
      </c>
      <c r="G30" s="17">
        <v>3908.1639700000001</v>
      </c>
    </row>
    <row r="31" spans="1:7" ht="45" x14ac:dyDescent="0.25">
      <c r="A31" s="18">
        <f t="shared" si="3"/>
        <v>1.2200000000000002</v>
      </c>
      <c r="B31" s="15" t="s">
        <v>64</v>
      </c>
      <c r="C31" s="16">
        <f t="shared" si="1"/>
        <v>500</v>
      </c>
      <c r="D31" s="16">
        <v>0</v>
      </c>
      <c r="E31" s="16">
        <v>0</v>
      </c>
      <c r="F31" s="16">
        <v>0</v>
      </c>
      <c r="G31" s="17">
        <v>500</v>
      </c>
    </row>
    <row r="32" spans="1:7" ht="45" x14ac:dyDescent="0.25">
      <c r="A32" s="18">
        <f t="shared" si="3"/>
        <v>1.2300000000000002</v>
      </c>
      <c r="B32" s="15" t="s">
        <v>65</v>
      </c>
      <c r="C32" s="16">
        <f t="shared" si="1"/>
        <v>1200</v>
      </c>
      <c r="D32" s="16">
        <v>0</v>
      </c>
      <c r="E32" s="16">
        <v>0</v>
      </c>
      <c r="F32" s="16">
        <v>0</v>
      </c>
      <c r="G32" s="17">
        <v>1200</v>
      </c>
    </row>
    <row r="33" spans="1:7" ht="45" x14ac:dyDescent="0.25">
      <c r="A33" s="18">
        <f t="shared" si="3"/>
        <v>1.2400000000000002</v>
      </c>
      <c r="B33" s="15" t="s">
        <v>66</v>
      </c>
      <c r="C33" s="16">
        <f t="shared" si="1"/>
        <v>1200</v>
      </c>
      <c r="D33" s="16">
        <v>0</v>
      </c>
      <c r="E33" s="16">
        <v>0</v>
      </c>
      <c r="F33" s="16">
        <v>0</v>
      </c>
      <c r="G33" s="17">
        <v>1200</v>
      </c>
    </row>
    <row r="34" spans="1:7" ht="30" x14ac:dyDescent="0.25">
      <c r="A34" s="18">
        <f t="shared" si="3"/>
        <v>1.2500000000000002</v>
      </c>
      <c r="B34" s="15" t="s">
        <v>67</v>
      </c>
      <c r="C34" s="16">
        <f t="shared" si="1"/>
        <v>700</v>
      </c>
      <c r="D34" s="16">
        <v>0</v>
      </c>
      <c r="E34" s="16">
        <v>0</v>
      </c>
      <c r="F34" s="16">
        <v>0</v>
      </c>
      <c r="G34" s="17">
        <v>700</v>
      </c>
    </row>
    <row r="35" spans="1:7" ht="30" x14ac:dyDescent="0.25">
      <c r="A35" s="18">
        <f t="shared" si="3"/>
        <v>1.2600000000000002</v>
      </c>
      <c r="B35" s="15" t="s">
        <v>68</v>
      </c>
      <c r="C35" s="16">
        <f t="shared" si="1"/>
        <v>1200</v>
      </c>
      <c r="D35" s="16">
        <v>0</v>
      </c>
      <c r="E35" s="16">
        <v>0</v>
      </c>
      <c r="F35" s="16">
        <v>0</v>
      </c>
      <c r="G35" s="17">
        <v>1200</v>
      </c>
    </row>
    <row r="36" spans="1:7" ht="30" x14ac:dyDescent="0.25">
      <c r="A36" s="18">
        <f t="shared" si="3"/>
        <v>1.2700000000000002</v>
      </c>
      <c r="B36" s="15" t="s">
        <v>69</v>
      </c>
      <c r="C36" s="16">
        <f t="shared" si="1"/>
        <v>300</v>
      </c>
      <c r="D36" s="16">
        <v>0</v>
      </c>
      <c r="E36" s="16">
        <v>0</v>
      </c>
      <c r="F36" s="16">
        <v>0</v>
      </c>
      <c r="G36" s="17">
        <v>300</v>
      </c>
    </row>
    <row r="37" spans="1:7" ht="45" x14ac:dyDescent="0.25">
      <c r="A37" s="18">
        <f t="shared" si="3"/>
        <v>1.2800000000000002</v>
      </c>
      <c r="B37" s="15" t="s">
        <v>70</v>
      </c>
      <c r="C37" s="16">
        <f t="shared" si="1"/>
        <v>0</v>
      </c>
      <c r="D37" s="16">
        <v>0</v>
      </c>
      <c r="E37" s="16">
        <v>0</v>
      </c>
      <c r="F37" s="16">
        <v>0</v>
      </c>
      <c r="G37" s="17">
        <v>0</v>
      </c>
    </row>
    <row r="38" spans="1:7" ht="30" x14ac:dyDescent="0.25">
      <c r="A38" s="18">
        <f t="shared" si="3"/>
        <v>1.2900000000000003</v>
      </c>
      <c r="B38" s="15" t="s">
        <v>71</v>
      </c>
      <c r="C38" s="16">
        <f t="shared" si="1"/>
        <v>999.999999</v>
      </c>
      <c r="D38" s="16">
        <v>0</v>
      </c>
      <c r="E38" s="16">
        <v>0</v>
      </c>
      <c r="F38" s="16">
        <v>0</v>
      </c>
      <c r="G38" s="17">
        <v>999.999999</v>
      </c>
    </row>
    <row r="39" spans="1:7" ht="45" x14ac:dyDescent="0.25">
      <c r="A39" s="18">
        <f t="shared" si="3"/>
        <v>1.3000000000000003</v>
      </c>
      <c r="B39" s="15" t="s">
        <v>72</v>
      </c>
      <c r="C39" s="16">
        <f t="shared" si="1"/>
        <v>1000</v>
      </c>
      <c r="D39" s="16">
        <v>0</v>
      </c>
      <c r="E39" s="16">
        <v>0</v>
      </c>
      <c r="F39" s="16">
        <v>0</v>
      </c>
      <c r="G39" s="17">
        <v>1000</v>
      </c>
    </row>
    <row r="40" spans="1:7" ht="30" x14ac:dyDescent="0.25">
      <c r="A40" s="18">
        <f t="shared" si="3"/>
        <v>1.3100000000000003</v>
      </c>
      <c r="B40" s="15" t="s">
        <v>36</v>
      </c>
      <c r="C40" s="16">
        <f t="shared" si="1"/>
        <v>768.83485259999998</v>
      </c>
      <c r="D40" s="16">
        <v>553.61460799999998</v>
      </c>
      <c r="E40" s="16">
        <v>132.64299700000001</v>
      </c>
      <c r="F40" s="16">
        <v>82.577247599999993</v>
      </c>
      <c r="G40" s="17">
        <v>0</v>
      </c>
    </row>
    <row r="41" spans="1:7" x14ac:dyDescent="0.25">
      <c r="A41" s="18">
        <f t="shared" si="3"/>
        <v>1.3200000000000003</v>
      </c>
      <c r="B41" s="15" t="s">
        <v>30</v>
      </c>
      <c r="C41" s="16">
        <f t="shared" si="1"/>
        <v>942.05804146000003</v>
      </c>
      <c r="D41" s="16">
        <v>630.26325199999997</v>
      </c>
      <c r="E41" s="16">
        <v>151.717063</v>
      </c>
      <c r="F41" s="16">
        <v>160.07772646000001</v>
      </c>
      <c r="G41" s="17">
        <v>0</v>
      </c>
    </row>
    <row r="42" spans="1:7" ht="30" x14ac:dyDescent="0.25">
      <c r="A42" s="18">
        <f t="shared" si="3"/>
        <v>1.3300000000000003</v>
      </c>
      <c r="B42" s="15" t="s">
        <v>41</v>
      </c>
      <c r="C42" s="16">
        <f t="shared" si="1"/>
        <v>95.903000000000006</v>
      </c>
      <c r="D42" s="16">
        <v>0</v>
      </c>
      <c r="E42" s="16">
        <v>0</v>
      </c>
      <c r="F42" s="16">
        <v>95.903000000000006</v>
      </c>
      <c r="G42" s="17">
        <v>0</v>
      </c>
    </row>
    <row r="43" spans="1:7" ht="45" x14ac:dyDescent="0.25">
      <c r="A43" s="18">
        <f t="shared" si="3"/>
        <v>1.3400000000000003</v>
      </c>
      <c r="B43" s="15" t="s">
        <v>73</v>
      </c>
      <c r="C43" s="16">
        <f t="shared" si="1"/>
        <v>8413.0368529999996</v>
      </c>
      <c r="D43" s="16">
        <v>0</v>
      </c>
      <c r="E43" s="16">
        <v>0</v>
      </c>
      <c r="F43" s="16">
        <v>8413.0368529999996</v>
      </c>
      <c r="G43" s="17">
        <v>0</v>
      </c>
    </row>
    <row r="44" spans="1:7" x14ac:dyDescent="0.25">
      <c r="A44" s="18">
        <f t="shared" si="3"/>
        <v>1.3500000000000003</v>
      </c>
      <c r="B44" s="15" t="s">
        <v>39</v>
      </c>
      <c r="C44" s="16">
        <f t="shared" si="1"/>
        <v>2461.4512155799998</v>
      </c>
      <c r="D44" s="16">
        <v>1747.2648589999999</v>
      </c>
      <c r="E44" s="16">
        <v>436.04229399999997</v>
      </c>
      <c r="F44" s="16">
        <v>278.14406257999997</v>
      </c>
      <c r="G44" s="17">
        <v>0</v>
      </c>
    </row>
    <row r="45" spans="1:7" x14ac:dyDescent="0.25">
      <c r="A45" s="18">
        <f t="shared" si="3"/>
        <v>1.3600000000000003</v>
      </c>
      <c r="B45" s="15" t="s">
        <v>34</v>
      </c>
      <c r="C45" s="16">
        <f t="shared" si="1"/>
        <v>2789.3506588</v>
      </c>
      <c r="D45" s="16">
        <v>1923.2097960000001</v>
      </c>
      <c r="E45" s="16">
        <v>474.21231499999999</v>
      </c>
      <c r="F45" s="16">
        <v>391.92854779999999</v>
      </c>
      <c r="G45" s="17">
        <v>0</v>
      </c>
    </row>
    <row r="46" spans="1:7" ht="30" x14ac:dyDescent="0.25">
      <c r="A46" s="18">
        <f t="shared" si="3"/>
        <v>1.3700000000000003</v>
      </c>
      <c r="B46" s="15" t="s">
        <v>27</v>
      </c>
      <c r="C46" s="16">
        <f t="shared" si="1"/>
        <v>945.10735339999997</v>
      </c>
      <c r="D46" s="16">
        <v>719.19419999999991</v>
      </c>
      <c r="E46" s="16">
        <v>173.614845</v>
      </c>
      <c r="F46" s="16">
        <v>52.298308400000003</v>
      </c>
      <c r="G46" s="17">
        <v>0</v>
      </c>
    </row>
    <row r="47" spans="1:7" x14ac:dyDescent="0.25">
      <c r="A47" s="18">
        <f t="shared" si="3"/>
        <v>1.3800000000000003</v>
      </c>
      <c r="B47" s="15" t="s">
        <v>12</v>
      </c>
      <c r="C47" s="16">
        <f t="shared" si="1"/>
        <v>517.04743174999999</v>
      </c>
      <c r="D47" s="16">
        <v>402.710666</v>
      </c>
      <c r="E47" s="16">
        <v>96.261392000000001</v>
      </c>
      <c r="F47" s="16">
        <v>18.075373749999997</v>
      </c>
      <c r="G47" s="17">
        <v>0</v>
      </c>
    </row>
    <row r="48" spans="1:7" x14ac:dyDescent="0.25">
      <c r="A48" s="18">
        <f t="shared" si="3"/>
        <v>1.3900000000000003</v>
      </c>
      <c r="B48" s="15" t="s">
        <v>20</v>
      </c>
      <c r="C48" s="16">
        <f t="shared" si="1"/>
        <v>657.57107644000007</v>
      </c>
      <c r="D48" s="16">
        <v>482.77223900000001</v>
      </c>
      <c r="E48" s="16">
        <v>115.234098</v>
      </c>
      <c r="F48" s="16">
        <v>59.564739439999997</v>
      </c>
      <c r="G48" s="17">
        <v>0</v>
      </c>
    </row>
    <row r="49" spans="1:7" ht="34.5" customHeight="1" x14ac:dyDescent="0.25">
      <c r="A49" s="18">
        <f t="shared" si="3"/>
        <v>1.4000000000000004</v>
      </c>
      <c r="B49" s="15" t="s">
        <v>26</v>
      </c>
      <c r="C49" s="16">
        <f t="shared" si="1"/>
        <v>914.72044562999997</v>
      </c>
      <c r="D49" s="16">
        <v>625.37583289999998</v>
      </c>
      <c r="E49" s="16">
        <v>151.50126272999998</v>
      </c>
      <c r="F49" s="16">
        <v>137.84335000000002</v>
      </c>
      <c r="G49" s="17">
        <v>0</v>
      </c>
    </row>
    <row r="50" spans="1:7" x14ac:dyDescent="0.25">
      <c r="A50" s="18">
        <f t="shared" si="3"/>
        <v>1.4100000000000004</v>
      </c>
      <c r="B50" s="15" t="s">
        <v>32</v>
      </c>
      <c r="C50" s="16">
        <f t="shared" si="1"/>
        <v>600.79203500000006</v>
      </c>
      <c r="D50" s="16">
        <v>461.42225400000001</v>
      </c>
      <c r="E50" s="16">
        <v>110.018781</v>
      </c>
      <c r="F50" s="16">
        <v>29.350999999999999</v>
      </c>
      <c r="G50" s="17">
        <v>0</v>
      </c>
    </row>
    <row r="51" spans="1:7" x14ac:dyDescent="0.25">
      <c r="A51" s="18">
        <f t="shared" si="3"/>
        <v>1.4200000000000004</v>
      </c>
      <c r="B51" s="15" t="s">
        <v>35</v>
      </c>
      <c r="C51" s="16">
        <f t="shared" si="1"/>
        <v>540.69730600000003</v>
      </c>
      <c r="D51" s="16">
        <v>380.19479799999999</v>
      </c>
      <c r="E51" s="16">
        <v>92.508382999999995</v>
      </c>
      <c r="F51" s="16">
        <v>67.994124999999997</v>
      </c>
      <c r="G51" s="17">
        <v>0</v>
      </c>
    </row>
    <row r="52" spans="1:7" x14ac:dyDescent="0.25">
      <c r="A52" s="18">
        <f t="shared" si="3"/>
        <v>1.4300000000000004</v>
      </c>
      <c r="B52" s="15" t="s">
        <v>38</v>
      </c>
      <c r="C52" s="16">
        <f t="shared" si="1"/>
        <v>2166.8993870800005</v>
      </c>
      <c r="D52" s="16">
        <v>1217.990029</v>
      </c>
      <c r="E52" s="16">
        <v>292.22241600000001</v>
      </c>
      <c r="F52" s="16">
        <v>656.68694208000011</v>
      </c>
      <c r="G52" s="17">
        <v>0</v>
      </c>
    </row>
    <row r="53" spans="1:7" x14ac:dyDescent="0.25">
      <c r="A53" s="18">
        <f t="shared" si="3"/>
        <v>1.4400000000000004</v>
      </c>
      <c r="B53" s="15" t="s">
        <v>24</v>
      </c>
      <c r="C53" s="16">
        <f t="shared" si="1"/>
        <v>105.1791661</v>
      </c>
      <c r="D53" s="16">
        <v>76.074778999999992</v>
      </c>
      <c r="E53" s="16">
        <v>17.794729500000003</v>
      </c>
      <c r="F53" s="16">
        <v>11.309657600000001</v>
      </c>
      <c r="G53" s="17">
        <v>0</v>
      </c>
    </row>
    <row r="54" spans="1:7" ht="30" x14ac:dyDescent="0.25">
      <c r="A54" s="18">
        <f t="shared" si="3"/>
        <v>1.4500000000000004</v>
      </c>
      <c r="B54" s="15" t="s">
        <v>21</v>
      </c>
      <c r="C54" s="16">
        <f t="shared" si="1"/>
        <v>867.93662380000001</v>
      </c>
      <c r="D54" s="16">
        <v>631.61015699999996</v>
      </c>
      <c r="E54" s="16">
        <v>161.53344399999997</v>
      </c>
      <c r="F54" s="16">
        <v>74.793022799999989</v>
      </c>
      <c r="G54" s="17">
        <v>0</v>
      </c>
    </row>
    <row r="55" spans="1:7" ht="30" x14ac:dyDescent="0.25">
      <c r="A55" s="18">
        <f t="shared" si="3"/>
        <v>1.4600000000000004</v>
      </c>
      <c r="B55" s="15" t="s">
        <v>25</v>
      </c>
      <c r="C55" s="16">
        <f t="shared" si="1"/>
        <v>835.88044599999989</v>
      </c>
      <c r="D55" s="16">
        <v>637.69728599999996</v>
      </c>
      <c r="E55" s="16">
        <v>157.99271400000001</v>
      </c>
      <c r="F55" s="16">
        <v>40.190446000000001</v>
      </c>
      <c r="G55" s="17">
        <v>0</v>
      </c>
    </row>
    <row r="56" spans="1:7" ht="45" x14ac:dyDescent="0.25">
      <c r="A56" s="18">
        <f t="shared" si="3"/>
        <v>1.4700000000000004</v>
      </c>
      <c r="B56" s="15" t="s">
        <v>28</v>
      </c>
      <c r="C56" s="16">
        <f t="shared" si="1"/>
        <v>652.29232816999991</v>
      </c>
      <c r="D56" s="16">
        <v>499.90648499999998</v>
      </c>
      <c r="E56" s="16">
        <v>124.27874899999999</v>
      </c>
      <c r="F56" s="16">
        <v>28.10709417</v>
      </c>
      <c r="G56" s="17">
        <v>0</v>
      </c>
    </row>
    <row r="57" spans="1:7" x14ac:dyDescent="0.25">
      <c r="A57" s="18">
        <f t="shared" si="3"/>
        <v>1.4800000000000004</v>
      </c>
      <c r="B57" s="15" t="s">
        <v>15</v>
      </c>
      <c r="C57" s="16">
        <f t="shared" si="1"/>
        <v>2795.6363325299999</v>
      </c>
      <c r="D57" s="16">
        <v>1650.081954</v>
      </c>
      <c r="E57" s="16">
        <v>409.29010199999999</v>
      </c>
      <c r="F57" s="16">
        <v>736.26427652999996</v>
      </c>
      <c r="G57" s="17">
        <v>0</v>
      </c>
    </row>
    <row r="58" spans="1:7" x14ac:dyDescent="0.25">
      <c r="A58" s="18">
        <f t="shared" si="3"/>
        <v>1.4900000000000004</v>
      </c>
      <c r="B58" s="15" t="s">
        <v>31</v>
      </c>
      <c r="C58" s="16">
        <f t="shared" si="1"/>
        <v>1188.454422</v>
      </c>
      <c r="D58" s="16">
        <v>790.96454599999993</v>
      </c>
      <c r="E58" s="16">
        <v>197.52237599999998</v>
      </c>
      <c r="F58" s="16">
        <v>199.9675</v>
      </c>
      <c r="G58" s="17">
        <v>0</v>
      </c>
    </row>
    <row r="59" spans="1:7" ht="30" x14ac:dyDescent="0.25">
      <c r="A59" s="18">
        <f t="shared" si="3"/>
        <v>1.5000000000000004</v>
      </c>
      <c r="B59" s="15" t="s">
        <v>22</v>
      </c>
      <c r="C59" s="16">
        <f t="shared" si="1"/>
        <v>2789.931411</v>
      </c>
      <c r="D59" s="16">
        <v>2006.044089</v>
      </c>
      <c r="E59" s="16">
        <v>497.12852199999998</v>
      </c>
      <c r="F59" s="16">
        <v>286.75880000000001</v>
      </c>
      <c r="G59" s="17">
        <v>0</v>
      </c>
    </row>
    <row r="60" spans="1:7" ht="30" x14ac:dyDescent="0.25">
      <c r="A60" s="18">
        <f t="shared" si="3"/>
        <v>1.5100000000000005</v>
      </c>
      <c r="B60" s="15" t="s">
        <v>29</v>
      </c>
      <c r="C60" s="16">
        <f t="shared" si="1"/>
        <v>690.21146438000005</v>
      </c>
      <c r="D60" s="16">
        <v>426.69725900000003</v>
      </c>
      <c r="E60" s="16">
        <v>110.85769999999999</v>
      </c>
      <c r="F60" s="16">
        <v>152.65650538</v>
      </c>
      <c r="G60" s="17">
        <v>0</v>
      </c>
    </row>
    <row r="61" spans="1:7" ht="30" x14ac:dyDescent="0.25">
      <c r="A61" s="18">
        <f t="shared" si="3"/>
        <v>1.5200000000000005</v>
      </c>
      <c r="B61" s="15" t="s">
        <v>33</v>
      </c>
      <c r="C61" s="16">
        <f t="shared" si="1"/>
        <v>874.54128400000002</v>
      </c>
      <c r="D61" s="16">
        <v>640.64717299999995</v>
      </c>
      <c r="E61" s="16">
        <v>161.004043</v>
      </c>
      <c r="F61" s="16">
        <v>72.890067999999999</v>
      </c>
      <c r="G61" s="17">
        <v>0</v>
      </c>
    </row>
    <row r="62" spans="1:7" x14ac:dyDescent="0.25">
      <c r="A62" s="18">
        <f t="shared" si="3"/>
        <v>1.5300000000000005</v>
      </c>
      <c r="B62" s="15" t="s">
        <v>37</v>
      </c>
      <c r="C62" s="16">
        <f t="shared" si="1"/>
        <v>390.93164416000002</v>
      </c>
      <c r="D62" s="16">
        <v>270.71000900000001</v>
      </c>
      <c r="E62" s="16">
        <v>72.223873959999992</v>
      </c>
      <c r="F62" s="16">
        <v>47.997761199999999</v>
      </c>
      <c r="G62" s="17">
        <v>0</v>
      </c>
    </row>
    <row r="63" spans="1:7" ht="30" x14ac:dyDescent="0.25">
      <c r="A63" s="18">
        <f t="shared" si="3"/>
        <v>1.5400000000000005</v>
      </c>
      <c r="B63" s="15" t="s">
        <v>18</v>
      </c>
      <c r="C63" s="16">
        <f t="shared" si="1"/>
        <v>1105.4827788</v>
      </c>
      <c r="D63" s="16">
        <v>769.61882700000001</v>
      </c>
      <c r="E63" s="16">
        <v>186.75339300000002</v>
      </c>
      <c r="F63" s="16">
        <v>149.11055880000001</v>
      </c>
      <c r="G63" s="17">
        <v>0</v>
      </c>
    </row>
    <row r="64" spans="1:7" x14ac:dyDescent="0.25">
      <c r="A64" s="18">
        <f t="shared" si="3"/>
        <v>1.5500000000000005</v>
      </c>
      <c r="B64" s="15" t="s">
        <v>17</v>
      </c>
      <c r="C64" s="16">
        <f t="shared" si="1"/>
        <v>680.58275600000002</v>
      </c>
      <c r="D64" s="16">
        <v>523.86451199999999</v>
      </c>
      <c r="E64" s="16">
        <v>134.58988399999998</v>
      </c>
      <c r="F64" s="16">
        <v>22.128360000000001</v>
      </c>
      <c r="G64" s="17">
        <v>0</v>
      </c>
    </row>
    <row r="65" spans="1:7" x14ac:dyDescent="0.25">
      <c r="A65" s="18">
        <f t="shared" si="3"/>
        <v>1.5600000000000005</v>
      </c>
      <c r="B65" s="15" t="s">
        <v>61</v>
      </c>
      <c r="C65" s="16">
        <f t="shared" si="1"/>
        <v>0</v>
      </c>
      <c r="D65" s="16">
        <v>0</v>
      </c>
      <c r="E65" s="16">
        <v>0</v>
      </c>
      <c r="F65" s="16">
        <v>0</v>
      </c>
      <c r="G65" s="17">
        <v>0</v>
      </c>
    </row>
    <row r="66" spans="1:7" ht="30" x14ac:dyDescent="0.25">
      <c r="A66" s="18">
        <f t="shared" si="3"/>
        <v>1.5700000000000005</v>
      </c>
      <c r="B66" s="15" t="s">
        <v>40</v>
      </c>
      <c r="C66" s="16">
        <f t="shared" si="1"/>
        <v>2413.6833719599999</v>
      </c>
      <c r="D66" s="16">
        <v>0</v>
      </c>
      <c r="E66" s="16">
        <v>0</v>
      </c>
      <c r="F66" s="16">
        <v>2413.6833719599999</v>
      </c>
      <c r="G66" s="17">
        <v>0</v>
      </c>
    </row>
    <row r="67" spans="1:7" x14ac:dyDescent="0.25">
      <c r="A67" s="18">
        <f t="shared" si="3"/>
        <v>1.5800000000000005</v>
      </c>
      <c r="B67" s="15" t="s">
        <v>19</v>
      </c>
      <c r="C67" s="16">
        <f t="shared" si="1"/>
        <v>859.10092800000007</v>
      </c>
      <c r="D67" s="16">
        <v>629.987619</v>
      </c>
      <c r="E67" s="16">
        <v>160.89065199999999</v>
      </c>
      <c r="F67" s="16">
        <v>68.222657000000012</v>
      </c>
      <c r="G67" s="17">
        <v>0</v>
      </c>
    </row>
    <row r="68" spans="1:7" x14ac:dyDescent="0.25">
      <c r="A68" s="18">
        <f t="shared" si="3"/>
        <v>1.5900000000000005</v>
      </c>
      <c r="B68" s="15" t="s">
        <v>23</v>
      </c>
      <c r="C68" s="16">
        <f t="shared" si="1"/>
        <v>291.04481875000005</v>
      </c>
      <c r="D68" s="16">
        <v>221.00339400000001</v>
      </c>
      <c r="E68" s="16">
        <v>55.136815000000006</v>
      </c>
      <c r="F68" s="16">
        <v>14.904609749999999</v>
      </c>
      <c r="G68" s="17">
        <v>0</v>
      </c>
    </row>
    <row r="69" spans="1:7" x14ac:dyDescent="0.25">
      <c r="A69" s="18">
        <f t="shared" si="3"/>
        <v>1.6000000000000005</v>
      </c>
      <c r="B69" s="15" t="s">
        <v>17</v>
      </c>
      <c r="C69" s="16">
        <f t="shared" si="1"/>
        <v>122</v>
      </c>
      <c r="D69" s="16">
        <v>0</v>
      </c>
      <c r="E69" s="16">
        <v>0</v>
      </c>
      <c r="F69" s="16">
        <v>122</v>
      </c>
      <c r="G69" s="17">
        <v>0</v>
      </c>
    </row>
    <row r="70" spans="1:7" ht="30" x14ac:dyDescent="0.25">
      <c r="A70" s="18">
        <f t="shared" si="3"/>
        <v>1.6100000000000005</v>
      </c>
      <c r="B70" s="15" t="s">
        <v>74</v>
      </c>
      <c r="C70" s="16">
        <f t="shared" si="1"/>
        <v>0</v>
      </c>
      <c r="D70" s="16">
        <v>0</v>
      </c>
      <c r="E70" s="16">
        <v>0</v>
      </c>
      <c r="F70" s="16">
        <v>0</v>
      </c>
      <c r="G7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2023-04-11T05:51:42Z</dcterms:modified>
</cp:coreProperties>
</file>