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4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'4'!$A$10:$M$57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1" l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C21" i="1"/>
  <c r="A21" i="1"/>
  <c r="C20" i="1"/>
  <c r="C19" i="1"/>
  <c r="C18" i="1"/>
  <c r="C17" i="1"/>
  <c r="C16" i="1"/>
  <c r="C15" i="1"/>
  <c r="C14" i="1"/>
  <c r="C13" i="1"/>
  <c r="A13" i="1"/>
  <c r="A14" i="1" s="1"/>
  <c r="A15" i="1" s="1"/>
  <c r="A16" i="1" s="1"/>
  <c r="A17" i="1" s="1"/>
  <c r="A18" i="1" s="1"/>
  <c r="A19" i="1" s="1"/>
  <c r="A20" i="1" s="1"/>
  <c r="C12" i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<sst xmlns="http://schemas.openxmlformats.org/spreadsheetml/2006/main" count="82" uniqueCount="79">
  <si>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</si>
  <si>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</si>
  <si>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</si>
  <si>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</si>
  <si>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</si>
  <si>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</si>
  <si>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</si>
  <si>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</si>
  <si>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</si>
  <si>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</si>
  <si>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</si>
  <si>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</si>
  <si>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 Согликни саклаш бошкармаси</t>
  </si>
  <si>
    <t>шундан</t>
  </si>
  <si>
    <t>Наманган вилоят СЭваЖС бошкармаси (Чора тадбирлар)</t>
  </si>
  <si>
    <t>Вилоят юкумли касалликлар шифохонаси (5-25млн)</t>
  </si>
  <si>
    <t>Вилоят СЭО ва ЖС бошкармаси (5-25млн)</t>
  </si>
  <si>
    <t>Вилоят паталогик анатомия бюроси (5-25млн)</t>
  </si>
  <si>
    <t>Вилоят СЭО ва ЖС бошкармаси (6 фоиз)</t>
  </si>
  <si>
    <t>Поп карантин маркази ДУК</t>
  </si>
  <si>
    <t>Республика ШТИМ Наманган филиали (5-25млн)</t>
  </si>
  <si>
    <t>Юкумли касалликлар шифохонаси (Махсус шифохона)</t>
  </si>
  <si>
    <t>Енгил атлетикага ИБУСМ (Чора тадбирлар)</t>
  </si>
  <si>
    <t>Наманган вилоят ихтисослашган болалар стоматология поликлиникаси</t>
  </si>
  <si>
    <t>Республика ШТЁИМ Наманган филиали (скорий)</t>
  </si>
  <si>
    <t>Вил. болалар куп тар.тиббиёт маркази</t>
  </si>
  <si>
    <t>Вилоят куп тармокли тиббиёт маркази</t>
  </si>
  <si>
    <t>Республика шошилнич тез тиббий ёрдам илмий маркази Наманган филиали</t>
  </si>
  <si>
    <t>Вилоят фтизиатрия ва пульмонология маркази</t>
  </si>
  <si>
    <t>Вилоят юкумли касалликлар шифохонаси</t>
  </si>
  <si>
    <t>Вилоят онкология диспансери</t>
  </si>
  <si>
    <t>Вилоят тери касалликлар диспансери</t>
  </si>
  <si>
    <t>Наманган вилоят перинатал маркази</t>
  </si>
  <si>
    <t>Пахталик кул сихатгохи</t>
  </si>
  <si>
    <t>Наманган вилоят куп ТТМ</t>
  </si>
  <si>
    <t>Согликни саклаш бошкармаси (эркин колдик дори)</t>
  </si>
  <si>
    <t>ЯБИК Наманган шахар Юксалиш МФЙ янги болалар шифохонаси куриш 2022 йил</t>
  </si>
  <si>
    <t>ЯБИК Уйчи тумани Шифокор МФЙ тиббиет бирлашмаси (100 уринли терапия) булими реконструкция килиш 2022 йил</t>
  </si>
  <si>
    <t>ЯБИК Туракургон тумани Катагансарой МФЙ 30 сонли КОП реконструкция килиш 2022 йил</t>
  </si>
  <si>
    <t>ЯБИК Туракургон тумани Файзиобод МФЙ 27-сонли КОП реконструкция килиш 2022 йил</t>
  </si>
  <si>
    <t>ЯБИК Чуст тумани ТТБ 400 катновли поликлиника ва 80 уринли болалар булими куриш 2022 йил</t>
  </si>
  <si>
    <t>ЯБИК Косонсой тумани ТТБ 400 катновли поликлиникани реконструкция килиш 2022 йил</t>
  </si>
  <si>
    <t>ЯБИК Туракургон тумани Исвахон МФЙ ТТБ 110 уринли тугрук булимини реконструкция килиш 2022 йил</t>
  </si>
  <si>
    <t>ЯБИК Туракургон тумани Хужанд МФЙ ОШП мукаммал таьмирлаш 2022 йил</t>
  </si>
  <si>
    <t>ЯБИК Туракургон тумани Олчин МФЙ ТТБга карашли ОШП мукаммал таьмирлаш 2022 йил</t>
  </si>
  <si>
    <t>Вилоят она ва бола скрининг маркази</t>
  </si>
  <si>
    <t>Вилоят кон куйиш маркази</t>
  </si>
  <si>
    <t>Наманган вилоят рухий асаб касалликлар шифохонаси</t>
  </si>
  <si>
    <t>Вилоят наркология диспансери</t>
  </si>
  <si>
    <t>Вилоят эндокринология диспансери</t>
  </si>
  <si>
    <t>Вилоят ПРББУИТ болалар уйи</t>
  </si>
  <si>
    <t>Парда-Турсун номли сил касалликлари санаторияси</t>
  </si>
  <si>
    <t>Чорток Болалар сихатгохи</t>
  </si>
  <si>
    <t>Вилоят "Бешкапа" болалар санаторияси</t>
  </si>
  <si>
    <t>Вилоят ОИТС(СПИД) маркази</t>
  </si>
  <si>
    <t>Суд мед экспертиза бюроси</t>
  </si>
  <si>
    <t>Вилоят ССБ Автокорхонаси</t>
  </si>
  <si>
    <t>ВССБ Автокорхонаси ТТЕ хизмати</t>
  </si>
  <si>
    <t>Наманган вилоят Согликни саклаш бошкармаси Стом протез</t>
  </si>
  <si>
    <t>Согликни саклаш бошкармаси АСТТКК ва ЖФО булими</t>
  </si>
  <si>
    <t>Вилоят паталогик анатомия бюроси</t>
  </si>
  <si>
    <t>Вилоят хокимлигининг согликни саклаш бошкармаси</t>
  </si>
  <si>
    <t>ВХССБ Махсус тиббий таъминот базаси</t>
  </si>
  <si>
    <t>Соглом авлод учун жамгармаси Наманган филиали</t>
  </si>
  <si>
    <t>Вилоят кардиология шифохонаси</t>
  </si>
  <si>
    <t>Вилоят болалар силга карши кураш сихатгохи</t>
  </si>
  <si>
    <t>2-Вилоят сил касалликлари шифохонаси</t>
  </si>
  <si>
    <t>Инновацион миллий палата</t>
  </si>
  <si>
    <t>Вилоят давлат санитария эпидемиология назорат маркази (СЭС)</t>
  </si>
  <si>
    <t>Касб-хунар укув маркази при санатории Пахталикул</t>
  </si>
  <si>
    <t>РУТ ва ФХМО ва УИМ Наманган худудий булинмаси</t>
  </si>
  <si>
    <t>Вилоят саломатликни кайта тиклаш шифохонаси (Семашко)</t>
  </si>
  <si>
    <t>Наманган вилояти ахоли репродуктив саломатлик худудий маркази</t>
  </si>
  <si>
    <t>ЯБИК Поп тумани ТТБга карашли МСКТ биноси куриш 2022</t>
  </si>
  <si>
    <t>ЯБИК Учкургон тумани ТТБга карашли МСКТ биноси куриш 2022 й</t>
  </si>
  <si>
    <t>Наманган вилоят КТТМ (перевыполнения)</t>
  </si>
  <si>
    <t>ЯБИК Чуст тумани Гулзор МФЙда 50 катновли кишлок оилавий поликлиника куриш 2022</t>
  </si>
  <si>
    <t>ЯБИК Поп тумани Миришкор МФЙда 50 катновли кишлок оилавий поликлиника куриш 2022</t>
  </si>
  <si>
    <t>Наманган вилоят Согликни саклаш бошкармаси (Бирламчи дори)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</si>
</sst>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9"/>
  <sheetViews>
    <sheetView tabSelected="1" view="pageBreakPreview" topLeftCell="A16" zoomScale="70" zoomScaleNormal="100" zoomScaleSheetLayoutView="70" workbookViewId="0">
      <selection activeCell="G74" sqref="G74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4</v>
      </c>
      <c r="B10" s="18" t="s">
        <v>12</v>
      </c>
      <c r="C10" s="19">
        <f>SUM(C12:C79)</f>
        <v>469998559.37063992</v>
      </c>
      <c r="D10" s="19">
        <f>SUM(D12:D79)</f>
        <v>237815151.20336002</v>
      </c>
      <c r="E10" s="19">
        <f>SUM(E12:E79)</f>
        <v>58082029.313030012</v>
      </c>
      <c r="F10" s="19">
        <f>SUM(F12:F79)</f>
        <v>123592083.35714002</v>
      </c>
      <c r="G10" s="20">
        <f>SUM(G12:G79)</f>
        <v>50509295.497109994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" x14ac:dyDescent="0.25">
      <c r="A12" s="26">
        <v>4.0999999999999996</v>
      </c>
      <c r="B12" s="27" t="s">
        <v>14</v>
      </c>
      <c r="C12" s="28">
        <f>SUM(D12:G12)</f>
        <v>491592.723</v>
      </c>
      <c r="D12" s="28">
        <v>0</v>
      </c>
      <c r="E12" s="28">
        <v>0</v>
      </c>
      <c r="F12" s="28">
        <v>491592.723</v>
      </c>
      <c r="G12" s="29">
        <v>0</v>
      </c>
    </row>
    <row r="13" spans="1:13" ht="30" x14ac:dyDescent="0.25">
      <c r="A13" s="26">
        <f>+A12+0.1</f>
        <v>4.1999999999999993</v>
      </c>
      <c r="B13" s="27" t="s">
        <v>15</v>
      </c>
      <c r="C13" s="28">
        <f t="shared" ref="C13:C76" si="0">SUM(D13:G13)</f>
        <v>3787439.9850000003</v>
      </c>
      <c r="D13" s="28">
        <v>3029951.9870000002</v>
      </c>
      <c r="E13" s="28">
        <v>757487.99800000002</v>
      </c>
      <c r="F13" s="28">
        <v>0</v>
      </c>
      <c r="G13" s="29">
        <v>0</v>
      </c>
    </row>
    <row r="14" spans="1:13" ht="30" x14ac:dyDescent="0.25">
      <c r="A14" s="26">
        <f t="shared" ref="A14:A20" si="1">+A13+0.1</f>
        <v>4.2999999999999989</v>
      </c>
      <c r="B14" s="27" t="s">
        <v>16</v>
      </c>
      <c r="C14" s="28">
        <f t="shared" si="0"/>
        <v>372703.06199999998</v>
      </c>
      <c r="D14" s="28">
        <v>298162.44799999997</v>
      </c>
      <c r="E14" s="28">
        <v>74540.614000000001</v>
      </c>
      <c r="F14" s="28">
        <v>0</v>
      </c>
      <c r="G14" s="29">
        <v>0</v>
      </c>
    </row>
    <row r="15" spans="1:13" ht="30" x14ac:dyDescent="0.25">
      <c r="A15" s="26">
        <f t="shared" si="1"/>
        <v>4.3999999999999986</v>
      </c>
      <c r="B15" s="27" t="s">
        <v>17</v>
      </c>
      <c r="C15" s="28">
        <f t="shared" si="0"/>
        <v>118734.20600000001</v>
      </c>
      <c r="D15" s="28">
        <v>94987.365000000005</v>
      </c>
      <c r="E15" s="28">
        <v>23746.841</v>
      </c>
      <c r="F15" s="28">
        <v>0</v>
      </c>
      <c r="G15" s="29">
        <v>0</v>
      </c>
    </row>
    <row r="16" spans="1:13" x14ac:dyDescent="0.25">
      <c r="A16" s="26">
        <f t="shared" si="1"/>
        <v>4.4999999999999982</v>
      </c>
      <c r="B16" s="27" t="s">
        <v>18</v>
      </c>
      <c r="C16" s="28">
        <f t="shared" si="0"/>
        <v>23643.019</v>
      </c>
      <c r="D16" s="28">
        <v>18914.415000000001</v>
      </c>
      <c r="E16" s="28">
        <v>4728.6040000000003</v>
      </c>
      <c r="F16" s="28">
        <v>0</v>
      </c>
      <c r="G16" s="29">
        <v>0</v>
      </c>
    </row>
    <row r="17" spans="1:7" x14ac:dyDescent="0.25">
      <c r="A17" s="26">
        <f t="shared" si="1"/>
        <v>4.5999999999999979</v>
      </c>
      <c r="B17" s="27" t="s">
        <v>19</v>
      </c>
      <c r="C17" s="28">
        <f t="shared" si="0"/>
        <v>73729.668000000005</v>
      </c>
      <c r="D17" s="28">
        <v>58495.133999999998</v>
      </c>
      <c r="E17" s="28">
        <v>15234.534</v>
      </c>
      <c r="F17" s="28">
        <v>0</v>
      </c>
      <c r="G17" s="29">
        <v>0</v>
      </c>
    </row>
    <row r="18" spans="1:7" ht="30" x14ac:dyDescent="0.25">
      <c r="A18" s="26">
        <f t="shared" si="1"/>
        <v>4.6999999999999975</v>
      </c>
      <c r="B18" s="27" t="s">
        <v>20</v>
      </c>
      <c r="C18" s="28">
        <f t="shared" si="0"/>
        <v>38046.004000000001</v>
      </c>
      <c r="D18" s="28">
        <v>30436.803</v>
      </c>
      <c r="E18" s="28">
        <v>7609.201</v>
      </c>
      <c r="F18" s="28">
        <v>0</v>
      </c>
      <c r="G18" s="29">
        <v>0</v>
      </c>
    </row>
    <row r="19" spans="1:7" ht="30" x14ac:dyDescent="0.25">
      <c r="A19" s="26">
        <f t="shared" si="1"/>
        <v>4.7999999999999972</v>
      </c>
      <c r="B19" s="27" t="s">
        <v>21</v>
      </c>
      <c r="C19" s="28">
        <f t="shared" si="0"/>
        <v>2725774.1390999998</v>
      </c>
      <c r="D19" s="28">
        <v>0</v>
      </c>
      <c r="E19" s="28">
        <v>0</v>
      </c>
      <c r="F19" s="28">
        <v>2725774.1390999998</v>
      </c>
      <c r="G19" s="29">
        <v>0</v>
      </c>
    </row>
    <row r="20" spans="1:7" ht="30" x14ac:dyDescent="0.25">
      <c r="A20" s="26">
        <f t="shared" si="1"/>
        <v>4.8999999999999968</v>
      </c>
      <c r="B20" s="27" t="s">
        <v>22</v>
      </c>
      <c r="C20" s="28">
        <f t="shared" si="0"/>
        <v>23730.75</v>
      </c>
      <c r="D20" s="28">
        <v>0</v>
      </c>
      <c r="E20" s="28">
        <v>0</v>
      </c>
      <c r="F20" s="28">
        <v>23730.75</v>
      </c>
      <c r="G20" s="29">
        <v>0</v>
      </c>
    </row>
    <row r="21" spans="1:7" ht="30" x14ac:dyDescent="0.25">
      <c r="A21" s="30">
        <f>+A12+0</f>
        <v>4.0999999999999996</v>
      </c>
      <c r="B21" s="27" t="s">
        <v>23</v>
      </c>
      <c r="C21" s="28">
        <f t="shared" si="0"/>
        <v>4657377.0480000004</v>
      </c>
      <c r="D21" s="28">
        <v>1916086.54</v>
      </c>
      <c r="E21" s="28">
        <v>459954.576</v>
      </c>
      <c r="F21" s="28">
        <v>2281335.932</v>
      </c>
      <c r="G21" s="29">
        <v>0</v>
      </c>
    </row>
    <row r="22" spans="1:7" ht="30" x14ac:dyDescent="0.25">
      <c r="A22" s="30">
        <f>+A21+0.01</f>
        <v>4.1099999999999994</v>
      </c>
      <c r="B22" s="27" t="s">
        <v>24</v>
      </c>
      <c r="C22" s="28">
        <f t="shared" si="0"/>
        <v>49208632.228930004</v>
      </c>
      <c r="D22" s="28">
        <v>32414832.506000001</v>
      </c>
      <c r="E22" s="28">
        <v>7961542.9550000001</v>
      </c>
      <c r="F22" s="28">
        <v>8832256.767930001</v>
      </c>
      <c r="G22" s="29">
        <v>0</v>
      </c>
    </row>
    <row r="23" spans="1:7" x14ac:dyDescent="0.25">
      <c r="A23" s="30">
        <f t="shared" ref="A23:A79" si="2">+A22+0.01</f>
        <v>4.1199999999999992</v>
      </c>
      <c r="B23" s="27" t="s">
        <v>25</v>
      </c>
      <c r="C23" s="28">
        <f t="shared" si="0"/>
        <v>29663480.156129997</v>
      </c>
      <c r="D23" s="28">
        <v>16371663.92</v>
      </c>
      <c r="E23" s="28">
        <v>4022562.673</v>
      </c>
      <c r="F23" s="28">
        <v>9269253.5631299987</v>
      </c>
      <c r="G23" s="29">
        <v>0</v>
      </c>
    </row>
    <row r="24" spans="1:7" x14ac:dyDescent="0.25">
      <c r="A24" s="30">
        <f t="shared" si="2"/>
        <v>4.129999999999999</v>
      </c>
      <c r="B24" s="27" t="s">
        <v>26</v>
      </c>
      <c r="C24" s="28">
        <f t="shared" si="0"/>
        <v>12528208.652310001</v>
      </c>
      <c r="D24" s="28">
        <v>8403308.6300000008</v>
      </c>
      <c r="E24" s="28">
        <v>2097638.213</v>
      </c>
      <c r="F24" s="28">
        <v>2027261.8093099999</v>
      </c>
      <c r="G24" s="29">
        <v>0</v>
      </c>
    </row>
    <row r="25" spans="1:7" ht="30" x14ac:dyDescent="0.25">
      <c r="A25" s="30">
        <f t="shared" si="2"/>
        <v>4.1399999999999988</v>
      </c>
      <c r="B25" s="27" t="s">
        <v>27</v>
      </c>
      <c r="C25" s="28">
        <f t="shared" si="0"/>
        <v>68524666.720080003</v>
      </c>
      <c r="D25" s="28">
        <v>44926057.090000004</v>
      </c>
      <c r="E25" s="28">
        <v>10982232.352</v>
      </c>
      <c r="F25" s="28">
        <v>12616377.27808</v>
      </c>
      <c r="G25" s="29">
        <v>0</v>
      </c>
    </row>
    <row r="26" spans="1:7" ht="30" x14ac:dyDescent="0.25">
      <c r="A26" s="30">
        <f t="shared" si="2"/>
        <v>4.1499999999999986</v>
      </c>
      <c r="B26" s="27" t="s">
        <v>28</v>
      </c>
      <c r="C26" s="28">
        <f t="shared" si="0"/>
        <v>16880268.15473</v>
      </c>
      <c r="D26" s="28">
        <v>9392192.5030000005</v>
      </c>
      <c r="E26" s="28">
        <v>2264306.585</v>
      </c>
      <c r="F26" s="28">
        <v>5223769.0667299991</v>
      </c>
      <c r="G26" s="29">
        <v>0</v>
      </c>
    </row>
    <row r="27" spans="1:7" x14ac:dyDescent="0.25">
      <c r="A27" s="30">
        <f t="shared" si="2"/>
        <v>4.1599999999999984</v>
      </c>
      <c r="B27" s="27" t="s">
        <v>29</v>
      </c>
      <c r="C27" s="28">
        <f>SUM(D27:G27)</f>
        <v>13035154.303649999</v>
      </c>
      <c r="D27" s="28">
        <v>7963255.977</v>
      </c>
      <c r="E27" s="28">
        <v>1836397.987</v>
      </c>
      <c r="F27" s="28">
        <v>3235500.33965</v>
      </c>
      <c r="G27" s="29">
        <v>0</v>
      </c>
    </row>
    <row r="28" spans="1:7" x14ac:dyDescent="0.25">
      <c r="A28" s="30">
        <f t="shared" si="2"/>
        <v>4.1699999999999982</v>
      </c>
      <c r="B28" s="27" t="s">
        <v>30</v>
      </c>
      <c r="C28" s="28">
        <f t="shared" si="0"/>
        <v>12935787.800999999</v>
      </c>
      <c r="D28" s="28">
        <v>6566854.3839999996</v>
      </c>
      <c r="E28" s="28">
        <v>1590733.9650000001</v>
      </c>
      <c r="F28" s="28">
        <v>4778199.4519999996</v>
      </c>
      <c r="G28" s="29">
        <v>0</v>
      </c>
    </row>
    <row r="29" spans="1:7" x14ac:dyDescent="0.25">
      <c r="A29" s="30">
        <f t="shared" si="2"/>
        <v>4.1799999999999979</v>
      </c>
      <c r="B29" s="27" t="s">
        <v>31</v>
      </c>
      <c r="C29" s="28">
        <f t="shared" si="0"/>
        <v>3588413.1419000002</v>
      </c>
      <c r="D29" s="28">
        <v>2042477.0830000001</v>
      </c>
      <c r="E29" s="28">
        <v>497337.57900000003</v>
      </c>
      <c r="F29" s="28">
        <v>1048598.4798999999</v>
      </c>
      <c r="G29" s="29">
        <v>0</v>
      </c>
    </row>
    <row r="30" spans="1:7" x14ac:dyDescent="0.25">
      <c r="A30" s="30">
        <f t="shared" si="2"/>
        <v>4.1899999999999977</v>
      </c>
      <c r="B30" s="27" t="s">
        <v>32</v>
      </c>
      <c r="C30" s="28">
        <f t="shared" si="0"/>
        <v>23111671.369030003</v>
      </c>
      <c r="D30" s="28">
        <v>15539778.663000001</v>
      </c>
      <c r="E30" s="28">
        <v>3778471.7620000001</v>
      </c>
      <c r="F30" s="28">
        <v>3793420.9440300004</v>
      </c>
      <c r="G30" s="29">
        <v>0</v>
      </c>
    </row>
    <row r="31" spans="1:7" x14ac:dyDescent="0.25">
      <c r="A31" s="30">
        <f t="shared" si="2"/>
        <v>4.1999999999999975</v>
      </c>
      <c r="B31" s="27" t="s">
        <v>33</v>
      </c>
      <c r="C31" s="28">
        <f t="shared" si="0"/>
        <v>12895161.668570001</v>
      </c>
      <c r="D31" s="28">
        <v>6427713.1749999998</v>
      </c>
      <c r="E31" s="28">
        <v>1538745.1869999999</v>
      </c>
      <c r="F31" s="28">
        <v>4928703.30657</v>
      </c>
      <c r="G31" s="29">
        <v>0</v>
      </c>
    </row>
    <row r="32" spans="1:7" x14ac:dyDescent="0.25">
      <c r="A32" s="30">
        <f t="shared" si="2"/>
        <v>4.2099999999999973</v>
      </c>
      <c r="B32" s="27" t="s">
        <v>34</v>
      </c>
      <c r="C32" s="28">
        <f t="shared" si="0"/>
        <v>4317555.7149999999</v>
      </c>
      <c r="D32" s="28">
        <v>0</v>
      </c>
      <c r="E32" s="28">
        <v>0</v>
      </c>
      <c r="F32" s="28">
        <v>4317555.7149999999</v>
      </c>
      <c r="G32" s="29">
        <v>0</v>
      </c>
    </row>
    <row r="33" spans="1:7" ht="30" x14ac:dyDescent="0.25">
      <c r="A33" s="30">
        <f t="shared" si="2"/>
        <v>4.2199999999999971</v>
      </c>
      <c r="B33" s="27" t="s">
        <v>35</v>
      </c>
      <c r="C33" s="28">
        <f t="shared" si="0"/>
        <v>264085</v>
      </c>
      <c r="D33" s="28">
        <v>0</v>
      </c>
      <c r="E33" s="28">
        <v>0</v>
      </c>
      <c r="F33" s="28">
        <v>264085</v>
      </c>
      <c r="G33" s="29">
        <v>0</v>
      </c>
    </row>
    <row r="34" spans="1:7" ht="30" x14ac:dyDescent="0.25">
      <c r="A34" s="30">
        <f t="shared" si="2"/>
        <v>4.2299999999999969</v>
      </c>
      <c r="B34" s="27" t="s">
        <v>36</v>
      </c>
      <c r="C34" s="28">
        <f t="shared" si="0"/>
        <v>10000000</v>
      </c>
      <c r="D34" s="28">
        <v>0</v>
      </c>
      <c r="E34" s="28">
        <v>0</v>
      </c>
      <c r="F34" s="28">
        <v>0</v>
      </c>
      <c r="G34" s="29">
        <v>10000000</v>
      </c>
    </row>
    <row r="35" spans="1:7" ht="60" x14ac:dyDescent="0.25">
      <c r="A35" s="30">
        <f t="shared" si="2"/>
        <v>4.2399999999999967</v>
      </c>
      <c r="B35" s="27" t="s">
        <v>37</v>
      </c>
      <c r="C35" s="28">
        <f t="shared" si="0"/>
        <v>8999999.9989999998</v>
      </c>
      <c r="D35" s="28">
        <v>0</v>
      </c>
      <c r="E35" s="28">
        <v>0</v>
      </c>
      <c r="F35" s="28">
        <v>0</v>
      </c>
      <c r="G35" s="29">
        <v>8999999.9989999998</v>
      </c>
    </row>
    <row r="36" spans="1:7" ht="45" x14ac:dyDescent="0.25">
      <c r="A36" s="30">
        <f t="shared" si="2"/>
        <v>4.2499999999999964</v>
      </c>
      <c r="B36" s="27" t="s">
        <v>38</v>
      </c>
      <c r="C36" s="28">
        <f t="shared" si="0"/>
        <v>1000000</v>
      </c>
      <c r="D36" s="28">
        <v>0</v>
      </c>
      <c r="E36" s="28">
        <v>0</v>
      </c>
      <c r="F36" s="28">
        <v>0</v>
      </c>
      <c r="G36" s="29">
        <v>1000000</v>
      </c>
    </row>
    <row r="37" spans="1:7" ht="45" x14ac:dyDescent="0.25">
      <c r="A37" s="30">
        <f t="shared" si="2"/>
        <v>4.2599999999999962</v>
      </c>
      <c r="B37" s="27" t="s">
        <v>39</v>
      </c>
      <c r="C37" s="28">
        <f t="shared" si="0"/>
        <v>2000000</v>
      </c>
      <c r="D37" s="28">
        <v>0</v>
      </c>
      <c r="E37" s="28">
        <v>0</v>
      </c>
      <c r="F37" s="28">
        <v>0</v>
      </c>
      <c r="G37" s="29">
        <v>2000000</v>
      </c>
    </row>
    <row r="38" spans="1:7" ht="45" x14ac:dyDescent="0.25">
      <c r="A38" s="30">
        <f t="shared" si="2"/>
        <v>4.269999999999996</v>
      </c>
      <c r="B38" s="27" t="s">
        <v>40</v>
      </c>
      <c r="C38" s="28">
        <f t="shared" si="0"/>
        <v>6040760.4210000001</v>
      </c>
      <c r="D38" s="28">
        <v>0</v>
      </c>
      <c r="E38" s="28">
        <v>0</v>
      </c>
      <c r="F38" s="28">
        <v>0</v>
      </c>
      <c r="G38" s="29">
        <v>6040760.4210000001</v>
      </c>
    </row>
    <row r="39" spans="1:7" ht="45" x14ac:dyDescent="0.25">
      <c r="A39" s="30">
        <f t="shared" si="2"/>
        <v>4.2799999999999958</v>
      </c>
      <c r="B39" s="27" t="s">
        <v>41</v>
      </c>
      <c r="C39" s="28">
        <f t="shared" si="0"/>
        <v>9436363.0976400003</v>
      </c>
      <c r="D39" s="28">
        <v>0</v>
      </c>
      <c r="E39" s="28">
        <v>0</v>
      </c>
      <c r="F39" s="28">
        <v>0</v>
      </c>
      <c r="G39" s="29">
        <v>9436363.0976400003</v>
      </c>
    </row>
    <row r="40" spans="1:7" ht="45" x14ac:dyDescent="0.25">
      <c r="A40" s="30">
        <f t="shared" si="2"/>
        <v>4.2899999999999956</v>
      </c>
      <c r="B40" s="27" t="s">
        <v>42</v>
      </c>
      <c r="C40" s="28">
        <f t="shared" si="0"/>
        <v>9424639.0889999997</v>
      </c>
      <c r="D40" s="28">
        <v>0</v>
      </c>
      <c r="E40" s="28">
        <v>0</v>
      </c>
      <c r="F40" s="28">
        <v>0</v>
      </c>
      <c r="G40" s="29">
        <v>9424639.0889999997</v>
      </c>
    </row>
    <row r="41" spans="1:7" ht="30" x14ac:dyDescent="0.25">
      <c r="A41" s="30">
        <f t="shared" si="2"/>
        <v>4.2999999999999954</v>
      </c>
      <c r="B41" s="27" t="s">
        <v>43</v>
      </c>
      <c r="C41" s="28">
        <f t="shared" si="0"/>
        <v>1060843.622</v>
      </c>
      <c r="D41" s="28">
        <v>0</v>
      </c>
      <c r="E41" s="28">
        <v>0</v>
      </c>
      <c r="F41" s="28">
        <v>1060843.622</v>
      </c>
      <c r="G41" s="29">
        <v>0</v>
      </c>
    </row>
    <row r="42" spans="1:7" ht="45" x14ac:dyDescent="0.25">
      <c r="A42" s="30">
        <f t="shared" si="2"/>
        <v>4.3099999999999952</v>
      </c>
      <c r="B42" s="27" t="s">
        <v>44</v>
      </c>
      <c r="C42" s="28">
        <f t="shared" si="0"/>
        <v>1199901.041</v>
      </c>
      <c r="D42" s="28">
        <v>0</v>
      </c>
      <c r="E42" s="28">
        <v>0</v>
      </c>
      <c r="F42" s="28">
        <v>1199901.041</v>
      </c>
      <c r="G42" s="29">
        <v>0</v>
      </c>
    </row>
    <row r="43" spans="1:7" x14ac:dyDescent="0.25">
      <c r="A43" s="30">
        <f t="shared" si="2"/>
        <v>4.319999999999995</v>
      </c>
      <c r="B43" s="27" t="s">
        <v>45</v>
      </c>
      <c r="C43" s="28">
        <f t="shared" si="0"/>
        <v>1016330.2567200001</v>
      </c>
      <c r="D43" s="28">
        <v>670063.01883000007</v>
      </c>
      <c r="E43" s="28">
        <v>156081.24546000001</v>
      </c>
      <c r="F43" s="28">
        <v>190185.99243000001</v>
      </c>
      <c r="G43" s="29">
        <v>0</v>
      </c>
    </row>
    <row r="44" spans="1:7" x14ac:dyDescent="0.25">
      <c r="A44" s="30">
        <f t="shared" si="2"/>
        <v>4.3299999999999947</v>
      </c>
      <c r="B44" s="27" t="s">
        <v>46</v>
      </c>
      <c r="C44" s="28">
        <f t="shared" si="0"/>
        <v>2300262.6030999999</v>
      </c>
      <c r="D44" s="28">
        <v>1487381.8589999999</v>
      </c>
      <c r="E44" s="28">
        <v>361973.61300000001</v>
      </c>
      <c r="F44" s="28">
        <v>450907.1311</v>
      </c>
      <c r="G44" s="29">
        <v>0</v>
      </c>
    </row>
    <row r="45" spans="1:7" ht="30" x14ac:dyDescent="0.25">
      <c r="A45" s="30">
        <f t="shared" si="2"/>
        <v>4.3399999999999945</v>
      </c>
      <c r="B45" s="27" t="s">
        <v>47</v>
      </c>
      <c r="C45" s="28">
        <f t="shared" si="0"/>
        <v>18051005.889289998</v>
      </c>
      <c r="D45" s="28">
        <v>10020380.019469999</v>
      </c>
      <c r="E45" s="28">
        <v>2433929.8947199997</v>
      </c>
      <c r="F45" s="28">
        <v>5596695.9751000004</v>
      </c>
      <c r="G45" s="29">
        <v>0</v>
      </c>
    </row>
    <row r="46" spans="1:7" x14ac:dyDescent="0.25">
      <c r="A46" s="30">
        <f t="shared" si="2"/>
        <v>4.3499999999999943</v>
      </c>
      <c r="B46" s="27" t="s">
        <v>48</v>
      </c>
      <c r="C46" s="28">
        <f t="shared" si="0"/>
        <v>5965277.4294299996</v>
      </c>
      <c r="D46" s="28">
        <v>3143803.3509999998</v>
      </c>
      <c r="E46" s="28">
        <v>768348.42299999995</v>
      </c>
      <c r="F46" s="28">
        <v>2053125.65543</v>
      </c>
      <c r="G46" s="29">
        <v>0</v>
      </c>
    </row>
    <row r="47" spans="1:7" x14ac:dyDescent="0.25">
      <c r="A47" s="30">
        <f t="shared" si="2"/>
        <v>4.3599999999999941</v>
      </c>
      <c r="B47" s="27" t="s">
        <v>49</v>
      </c>
      <c r="C47" s="28">
        <f t="shared" si="0"/>
        <v>10299922.14484</v>
      </c>
      <c r="D47" s="28">
        <v>4397477.5690000001</v>
      </c>
      <c r="E47" s="28">
        <v>1081854.1270000001</v>
      </c>
      <c r="F47" s="28">
        <v>4820590.4488399997</v>
      </c>
      <c r="G47" s="29">
        <v>0</v>
      </c>
    </row>
    <row r="48" spans="1:7" x14ac:dyDescent="0.25">
      <c r="A48" s="30">
        <f t="shared" si="2"/>
        <v>4.3699999999999939</v>
      </c>
      <c r="B48" s="27" t="s">
        <v>50</v>
      </c>
      <c r="C48" s="28">
        <f t="shared" si="0"/>
        <v>2892439.4411300002</v>
      </c>
      <c r="D48" s="28">
        <v>1836676.04681</v>
      </c>
      <c r="E48" s="28">
        <v>428943.36836000002</v>
      </c>
      <c r="F48" s="28">
        <v>626820.02596</v>
      </c>
      <c r="G48" s="29">
        <v>0</v>
      </c>
    </row>
    <row r="49" spans="1:7" ht="30" x14ac:dyDescent="0.25">
      <c r="A49" s="30">
        <f t="shared" si="2"/>
        <v>4.3799999999999937</v>
      </c>
      <c r="B49" s="27" t="s">
        <v>51</v>
      </c>
      <c r="C49" s="28">
        <f t="shared" si="0"/>
        <v>7590803.5921800006</v>
      </c>
      <c r="D49" s="28">
        <v>4526000.0010000002</v>
      </c>
      <c r="E49" s="28">
        <v>1088734.807</v>
      </c>
      <c r="F49" s="28">
        <v>1976068.78418</v>
      </c>
      <c r="G49" s="29">
        <v>0</v>
      </c>
    </row>
    <row r="50" spans="1:7" x14ac:dyDescent="0.25">
      <c r="A50" s="30">
        <f t="shared" si="2"/>
        <v>4.3899999999999935</v>
      </c>
      <c r="B50" s="27" t="s">
        <v>52</v>
      </c>
      <c r="C50" s="28">
        <f t="shared" si="0"/>
        <v>5742084.4987599999</v>
      </c>
      <c r="D50" s="28">
        <v>3123242.8130000001</v>
      </c>
      <c r="E50" s="28">
        <v>764242.32499999995</v>
      </c>
      <c r="F50" s="28">
        <v>1854599.3607600001</v>
      </c>
      <c r="G50" s="29">
        <v>0</v>
      </c>
    </row>
    <row r="51" spans="1:7" x14ac:dyDescent="0.25">
      <c r="A51" s="30">
        <f t="shared" si="2"/>
        <v>4.3999999999999932</v>
      </c>
      <c r="B51" s="27" t="s">
        <v>53</v>
      </c>
      <c r="C51" s="28">
        <f t="shared" si="0"/>
        <v>2078966.1444999999</v>
      </c>
      <c r="D51" s="28">
        <v>1167954.8189999999</v>
      </c>
      <c r="E51" s="28">
        <v>283470.05099999998</v>
      </c>
      <c r="F51" s="28">
        <v>627541.27450000006</v>
      </c>
      <c r="G51" s="29">
        <v>0</v>
      </c>
    </row>
    <row r="52" spans="1:7" x14ac:dyDescent="0.25">
      <c r="A52" s="30">
        <f t="shared" si="2"/>
        <v>4.409999999999993</v>
      </c>
      <c r="B52" s="27" t="s">
        <v>54</v>
      </c>
      <c r="C52" s="28">
        <f t="shared" si="0"/>
        <v>8887055.4846500009</v>
      </c>
      <c r="D52" s="28">
        <v>6122337.7000000002</v>
      </c>
      <c r="E52" s="28">
        <v>1463080.568</v>
      </c>
      <c r="F52" s="28">
        <v>1301637.2166500001</v>
      </c>
      <c r="G52" s="29">
        <v>0</v>
      </c>
    </row>
    <row r="53" spans="1:7" x14ac:dyDescent="0.25">
      <c r="A53" s="30">
        <f t="shared" si="2"/>
        <v>4.4199999999999928</v>
      </c>
      <c r="B53" s="27" t="s">
        <v>55</v>
      </c>
      <c r="C53" s="28">
        <f t="shared" si="0"/>
        <v>8552792.9950799998</v>
      </c>
      <c r="D53" s="28">
        <v>5175762.3971600002</v>
      </c>
      <c r="E53" s="28">
        <v>1331510.6264200001</v>
      </c>
      <c r="F53" s="28">
        <v>2045519.9715</v>
      </c>
      <c r="G53" s="29">
        <v>0</v>
      </c>
    </row>
    <row r="54" spans="1:7" x14ac:dyDescent="0.25">
      <c r="A54" s="30">
        <f t="shared" si="2"/>
        <v>4.4299999999999926</v>
      </c>
      <c r="B54" s="27" t="s">
        <v>56</v>
      </c>
      <c r="C54" s="28">
        <f t="shared" si="0"/>
        <v>2674152.4483599998</v>
      </c>
      <c r="D54" s="28">
        <v>1557319.2199899999</v>
      </c>
      <c r="E54" s="28">
        <v>389727.30025999999</v>
      </c>
      <c r="F54" s="28">
        <v>727105.92810999998</v>
      </c>
      <c r="G54" s="29">
        <v>0</v>
      </c>
    </row>
    <row r="55" spans="1:7" x14ac:dyDescent="0.25">
      <c r="A55" s="30">
        <f t="shared" si="2"/>
        <v>4.4399999999999924</v>
      </c>
      <c r="B55" s="27" t="s">
        <v>57</v>
      </c>
      <c r="C55" s="28">
        <f t="shared" si="0"/>
        <v>33425160.235080004</v>
      </c>
      <c r="D55" s="28">
        <v>22476386.91908</v>
      </c>
      <c r="E55" s="28">
        <v>5645906.8940000003</v>
      </c>
      <c r="F55" s="28">
        <v>5302866.4220000003</v>
      </c>
      <c r="G55" s="29">
        <v>0</v>
      </c>
    </row>
    <row r="56" spans="1:7" ht="30" x14ac:dyDescent="0.25">
      <c r="A56" s="30">
        <f t="shared" si="2"/>
        <v>4.4499999999999922</v>
      </c>
      <c r="B56" s="27" t="s">
        <v>12</v>
      </c>
      <c r="C56" s="28">
        <f t="shared" si="0"/>
        <v>1743858.1792700002</v>
      </c>
      <c r="D56" s="28">
        <v>1310351.7144300002</v>
      </c>
      <c r="E56" s="28">
        <v>321878.34000000003</v>
      </c>
      <c r="F56" s="28">
        <v>111628.12484</v>
      </c>
      <c r="G56" s="29">
        <v>0</v>
      </c>
    </row>
    <row r="57" spans="1:7" ht="30" x14ac:dyDescent="0.25">
      <c r="A57" s="30">
        <f t="shared" si="2"/>
        <v>4.459999999999992</v>
      </c>
      <c r="B57" s="27" t="s">
        <v>58</v>
      </c>
      <c r="C57" s="28">
        <f t="shared" si="0"/>
        <v>148000</v>
      </c>
      <c r="D57" s="28">
        <v>0</v>
      </c>
      <c r="E57" s="28">
        <v>0</v>
      </c>
      <c r="F57" s="28">
        <v>148000</v>
      </c>
      <c r="G57" s="29">
        <v>0</v>
      </c>
    </row>
    <row r="58" spans="1:7" ht="30" x14ac:dyDescent="0.25">
      <c r="A58" s="30">
        <f t="shared" si="2"/>
        <v>4.4699999999999918</v>
      </c>
      <c r="B58" s="27" t="s">
        <v>59</v>
      </c>
      <c r="C58" s="28">
        <f t="shared" si="0"/>
        <v>106132.1689</v>
      </c>
      <c r="D58" s="28">
        <v>85268.274290000001</v>
      </c>
      <c r="E58" s="28">
        <v>20863.894609999999</v>
      </c>
      <c r="F58" s="28">
        <v>0</v>
      </c>
      <c r="G58" s="29">
        <v>0</v>
      </c>
    </row>
    <row r="59" spans="1:7" x14ac:dyDescent="0.25">
      <c r="A59" s="30">
        <f t="shared" si="2"/>
        <v>4.4799999999999915</v>
      </c>
      <c r="B59" s="27" t="s">
        <v>60</v>
      </c>
      <c r="C59" s="28">
        <f t="shared" si="0"/>
        <v>1645010.15221</v>
      </c>
      <c r="D59" s="28">
        <v>1099634.2490000001</v>
      </c>
      <c r="E59" s="28">
        <v>271532.06400000001</v>
      </c>
      <c r="F59" s="28">
        <v>273843.83921000001</v>
      </c>
      <c r="G59" s="29">
        <v>0</v>
      </c>
    </row>
    <row r="60" spans="1:7" ht="30" x14ac:dyDescent="0.25">
      <c r="A60" s="30">
        <f t="shared" si="2"/>
        <v>4.4899999999999913</v>
      </c>
      <c r="B60" s="27" t="s">
        <v>61</v>
      </c>
      <c r="C60" s="28">
        <f t="shared" si="0"/>
        <v>9648275.6888500005</v>
      </c>
      <c r="D60" s="28">
        <v>0</v>
      </c>
      <c r="E60" s="28">
        <v>0</v>
      </c>
      <c r="F60" s="28">
        <v>9648275.6888500005</v>
      </c>
      <c r="G60" s="29">
        <v>0</v>
      </c>
    </row>
    <row r="61" spans="1:7" x14ac:dyDescent="0.25">
      <c r="A61" s="30">
        <f t="shared" si="2"/>
        <v>4.4999999999999911</v>
      </c>
      <c r="B61" s="27" t="s">
        <v>62</v>
      </c>
      <c r="C61" s="28">
        <f t="shared" si="0"/>
        <v>1975079.9465000001</v>
      </c>
      <c r="D61" s="28">
        <v>1135902.051</v>
      </c>
      <c r="E61" s="28">
        <v>279005.45899999997</v>
      </c>
      <c r="F61" s="28">
        <v>560172.43649999995</v>
      </c>
      <c r="G61" s="29">
        <v>0</v>
      </c>
    </row>
    <row r="62" spans="1:7" ht="30" x14ac:dyDescent="0.25">
      <c r="A62" s="30">
        <f t="shared" si="2"/>
        <v>4.5099999999999909</v>
      </c>
      <c r="B62" s="27" t="s">
        <v>63</v>
      </c>
      <c r="C62" s="28">
        <f t="shared" si="0"/>
        <v>182420.51699999999</v>
      </c>
      <c r="D62" s="28">
        <v>133398.97399999999</v>
      </c>
      <c r="E62" s="28">
        <v>33349.743000000002</v>
      </c>
      <c r="F62" s="28">
        <v>15671.8</v>
      </c>
      <c r="G62" s="29">
        <v>0</v>
      </c>
    </row>
    <row r="63" spans="1:7" x14ac:dyDescent="0.25">
      <c r="A63" s="30">
        <f t="shared" si="2"/>
        <v>4.5199999999999907</v>
      </c>
      <c r="B63" s="27" t="s">
        <v>64</v>
      </c>
      <c r="C63" s="28">
        <f t="shared" si="0"/>
        <v>3468730.7736800001</v>
      </c>
      <c r="D63" s="28">
        <v>1415634.8929999999</v>
      </c>
      <c r="E63" s="28">
        <v>346031.79399999999</v>
      </c>
      <c r="F63" s="28">
        <v>1707064.0866800002</v>
      </c>
      <c r="G63" s="29">
        <v>0</v>
      </c>
    </row>
    <row r="64" spans="1:7" ht="30" x14ac:dyDescent="0.25">
      <c r="A64" s="30">
        <f t="shared" si="2"/>
        <v>4.5299999999999905</v>
      </c>
      <c r="B64" s="27" t="s">
        <v>65</v>
      </c>
      <c r="C64" s="28">
        <f t="shared" si="0"/>
        <v>5427137.5708900001</v>
      </c>
      <c r="D64" s="28">
        <v>3181038.0112100001</v>
      </c>
      <c r="E64" s="28">
        <v>739756.83517999994</v>
      </c>
      <c r="F64" s="28">
        <v>1506342.7245</v>
      </c>
      <c r="G64" s="29">
        <v>0</v>
      </c>
    </row>
    <row r="65" spans="1:7" x14ac:dyDescent="0.25">
      <c r="A65" s="30">
        <f t="shared" si="2"/>
        <v>4.5399999999999903</v>
      </c>
      <c r="B65" s="27" t="s">
        <v>66</v>
      </c>
      <c r="C65" s="28">
        <f t="shared" si="0"/>
        <v>5129880.2876500003</v>
      </c>
      <c r="D65" s="28">
        <v>2868040.7940000002</v>
      </c>
      <c r="E65" s="28">
        <v>656705.973</v>
      </c>
      <c r="F65" s="28">
        <v>1605133.5206500001</v>
      </c>
      <c r="G65" s="29">
        <v>0</v>
      </c>
    </row>
    <row r="66" spans="1:7" x14ac:dyDescent="0.25">
      <c r="A66" s="30">
        <f t="shared" si="2"/>
        <v>4.5499999999999901</v>
      </c>
      <c r="B66" s="27" t="s">
        <v>67</v>
      </c>
      <c r="C66" s="28">
        <f t="shared" si="0"/>
        <v>153816.601</v>
      </c>
      <c r="D66" s="28">
        <v>122288.6814</v>
      </c>
      <c r="E66" s="28">
        <v>29507.919600000001</v>
      </c>
      <c r="F66" s="28">
        <v>2020</v>
      </c>
      <c r="G66" s="29">
        <v>0</v>
      </c>
    </row>
    <row r="67" spans="1:7" ht="30" x14ac:dyDescent="0.25">
      <c r="A67" s="30">
        <f t="shared" si="2"/>
        <v>4.5599999999999898</v>
      </c>
      <c r="B67" s="27" t="s">
        <v>68</v>
      </c>
      <c r="C67" s="28">
        <f t="shared" si="0"/>
        <v>176945.2</v>
      </c>
      <c r="D67" s="28">
        <v>0</v>
      </c>
      <c r="E67" s="28">
        <v>0</v>
      </c>
      <c r="F67" s="28">
        <v>176945.2</v>
      </c>
      <c r="G67" s="29">
        <v>0</v>
      </c>
    </row>
    <row r="68" spans="1:7" ht="30" x14ac:dyDescent="0.25">
      <c r="A68" s="30">
        <f t="shared" si="2"/>
        <v>4.5699999999999896</v>
      </c>
      <c r="B68" s="27" t="s">
        <v>69</v>
      </c>
      <c r="C68" s="28">
        <f t="shared" si="0"/>
        <v>180733.264</v>
      </c>
      <c r="D68" s="28">
        <v>136460.416</v>
      </c>
      <c r="E68" s="28">
        <v>33877.605000000003</v>
      </c>
      <c r="F68" s="28">
        <v>10395.243</v>
      </c>
      <c r="G68" s="29">
        <v>0</v>
      </c>
    </row>
    <row r="69" spans="1:7" ht="30" x14ac:dyDescent="0.25">
      <c r="A69" s="30">
        <f t="shared" si="2"/>
        <v>4.5799999999999894</v>
      </c>
      <c r="B69" s="27" t="s">
        <v>70</v>
      </c>
      <c r="C69" s="28">
        <f t="shared" si="0"/>
        <v>1126985.831</v>
      </c>
      <c r="D69" s="28">
        <v>873969.88</v>
      </c>
      <c r="E69" s="28">
        <v>217352.91099999999</v>
      </c>
      <c r="F69" s="28">
        <v>35663.040000000001</v>
      </c>
      <c r="G69" s="29">
        <v>0</v>
      </c>
    </row>
    <row r="70" spans="1:7" ht="30" x14ac:dyDescent="0.25">
      <c r="A70" s="30">
        <f t="shared" si="2"/>
        <v>4.5899999999999892</v>
      </c>
      <c r="B70" s="27" t="s">
        <v>68</v>
      </c>
      <c r="C70" s="28">
        <f t="shared" si="0"/>
        <v>6166087.6435000002</v>
      </c>
      <c r="D70" s="28">
        <v>3877187.4750000001</v>
      </c>
      <c r="E70" s="28">
        <v>929870.07299999997</v>
      </c>
      <c r="F70" s="28">
        <v>1359030.0955000001</v>
      </c>
      <c r="G70" s="29">
        <v>0</v>
      </c>
    </row>
    <row r="71" spans="1:7" ht="30" x14ac:dyDescent="0.25">
      <c r="A71" s="30">
        <f t="shared" si="2"/>
        <v>4.599999999999989</v>
      </c>
      <c r="B71" s="27" t="s">
        <v>71</v>
      </c>
      <c r="C71" s="28">
        <f t="shared" si="0"/>
        <v>244994.73011</v>
      </c>
      <c r="D71" s="28">
        <v>159838.72568999999</v>
      </c>
      <c r="E71" s="28">
        <v>38985.852420000003</v>
      </c>
      <c r="F71" s="28">
        <v>46170.152000000002</v>
      </c>
      <c r="G71" s="29">
        <v>0</v>
      </c>
    </row>
    <row r="72" spans="1:7" ht="30" x14ac:dyDescent="0.25">
      <c r="A72" s="30">
        <f t="shared" si="2"/>
        <v>4.6099999999999888</v>
      </c>
      <c r="B72" s="27" t="s">
        <v>72</v>
      </c>
      <c r="C72" s="28">
        <f t="shared" si="0"/>
        <v>302775.18042000005</v>
      </c>
      <c r="D72" s="28">
        <v>216182.70800000001</v>
      </c>
      <c r="E72" s="28">
        <v>52235.98</v>
      </c>
      <c r="F72" s="28">
        <v>34356.492420000002</v>
      </c>
      <c r="G72" s="29">
        <v>0</v>
      </c>
    </row>
    <row r="73" spans="1:7" ht="30" x14ac:dyDescent="0.25">
      <c r="A73" s="30">
        <f t="shared" si="2"/>
        <v>4.6199999999999886</v>
      </c>
      <c r="B73" s="27" t="s">
        <v>73</v>
      </c>
      <c r="C73" s="28">
        <f t="shared" si="0"/>
        <v>278824</v>
      </c>
      <c r="D73" s="28">
        <v>0</v>
      </c>
      <c r="E73" s="28">
        <v>0</v>
      </c>
      <c r="F73" s="28">
        <v>0</v>
      </c>
      <c r="G73" s="29">
        <v>278824</v>
      </c>
    </row>
    <row r="74" spans="1:7" ht="30" x14ac:dyDescent="0.25">
      <c r="A74" s="30">
        <f t="shared" si="2"/>
        <v>4.6299999999999883</v>
      </c>
      <c r="B74" s="27" t="s">
        <v>74</v>
      </c>
      <c r="C74" s="28">
        <f t="shared" si="0"/>
        <v>167113</v>
      </c>
      <c r="D74" s="28">
        <v>0</v>
      </c>
      <c r="E74" s="28">
        <v>0</v>
      </c>
      <c r="F74" s="28">
        <v>0</v>
      </c>
      <c r="G74" s="29">
        <v>167113</v>
      </c>
    </row>
    <row r="75" spans="1:7" ht="30" x14ac:dyDescent="0.25">
      <c r="A75" s="30">
        <f t="shared" si="2"/>
        <v>4.6399999999999881</v>
      </c>
      <c r="B75" s="27" t="s">
        <v>75</v>
      </c>
      <c r="C75" s="28">
        <f t="shared" si="0"/>
        <v>296656.891</v>
      </c>
      <c r="D75" s="28">
        <v>0</v>
      </c>
      <c r="E75" s="28">
        <v>0</v>
      </c>
      <c r="F75" s="28">
        <v>296656.891</v>
      </c>
      <c r="G75" s="29">
        <v>0</v>
      </c>
    </row>
    <row r="76" spans="1:7" ht="45" x14ac:dyDescent="0.25">
      <c r="A76" s="30">
        <f t="shared" si="2"/>
        <v>4.6499999999999879</v>
      </c>
      <c r="B76" s="27" t="s">
        <v>76</v>
      </c>
      <c r="C76" s="28">
        <f t="shared" si="0"/>
        <v>1594645.50749</v>
      </c>
      <c r="D76" s="28">
        <v>0</v>
      </c>
      <c r="E76" s="28">
        <v>0</v>
      </c>
      <c r="F76" s="28">
        <v>0</v>
      </c>
      <c r="G76" s="29">
        <v>1594645.50749</v>
      </c>
    </row>
    <row r="77" spans="1:7" ht="45" x14ac:dyDescent="0.25">
      <c r="A77" s="30">
        <f t="shared" si="2"/>
        <v>4.6599999999999877</v>
      </c>
      <c r="B77" s="27" t="s">
        <v>77</v>
      </c>
      <c r="C77" s="28">
        <f t="shared" ref="C77:C79" si="3">SUM(D77:G77)</f>
        <v>1566950.38298</v>
      </c>
      <c r="D77" s="28">
        <v>0</v>
      </c>
      <c r="E77" s="28">
        <v>0</v>
      </c>
      <c r="F77" s="28">
        <v>0</v>
      </c>
      <c r="G77" s="29">
        <v>1566950.38298</v>
      </c>
    </row>
    <row r="78" spans="1:7" ht="30" x14ac:dyDescent="0.25">
      <c r="A78" s="30">
        <f t="shared" si="2"/>
        <v>4.6699999999999875</v>
      </c>
      <c r="B78" s="27" t="s">
        <v>78</v>
      </c>
      <c r="C78" s="28">
        <f t="shared" si="3"/>
        <v>10281589.905999999</v>
      </c>
      <c r="D78" s="28">
        <v>0</v>
      </c>
      <c r="E78" s="28">
        <v>0</v>
      </c>
      <c r="F78" s="28">
        <v>10281589.905999999</v>
      </c>
      <c r="G78" s="29">
        <v>0</v>
      </c>
    </row>
    <row r="79" spans="1:7" ht="30.75" thickBot="1" x14ac:dyDescent="0.3">
      <c r="A79" s="31">
        <f t="shared" si="2"/>
        <v>4.6799999999999873</v>
      </c>
      <c r="B79" s="32" t="s">
        <v>12</v>
      </c>
      <c r="C79" s="33">
        <f t="shared" si="3"/>
        <v>81300</v>
      </c>
      <c r="D79" s="33">
        <v>0</v>
      </c>
      <c r="E79" s="33">
        <v>0</v>
      </c>
      <c r="F79" s="33">
        <v>81300</v>
      </c>
      <c r="G79" s="34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2022-10-12T12:00:32Z</dcterms:created>
  <dcterms:modified xsi:type="dcterms:W3CDTF">2022-10-12T12:00:48Z</dcterms:modified>
</cp:coreProperties>
</file>