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D63365FE-6A73-4B36-A73E-AC3DF7D1B9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9" sheetId="12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'9'!$A$10:$M$56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'9'!$7:$9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'9'!$A$1:$G$56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12" l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A13" i="12"/>
  <c r="A14" i="12" s="1"/>
  <c r="A15" i="12" s="1"/>
  <c r="A16" i="12" s="1"/>
  <c r="A17" i="12" s="1"/>
  <c r="A18" i="12" s="1"/>
  <c r="A19" i="12" s="1"/>
  <c r="A20" i="12" s="1"/>
  <c r="C12" i="12"/>
  <c r="G10" i="12"/>
  <c r="F10" i="12"/>
  <c r="E10" i="12"/>
  <c r="D10" i="12"/>
  <c r="C10" i="12" l="1"/>
</calcChain>
</file>

<file path=xl/sharedStrings.xml><?xml version="1.0" encoding="utf-8"?>
<sst xmlns="http://schemas.openxmlformats.org/spreadsheetml/2006/main" count="59" uniqueCount="59">
  <si>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</si>
  <si>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</si>
  <si>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</si>
  <si>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</si>
  <si>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</si>
  <si>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</si>
  <si>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</si>
  <si>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</si>
  <si>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</si>
  <si>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</si>
  <si>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</si>
  <si>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</si>
  <si>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</si>
  <si>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Насос станциялари ва энергетика бошкармаси</t>
  </si>
  <si>
    <t>Наманган вилоят мелиоратив экспедицияси</t>
  </si>
  <si>
    <t>Давлат-хусусий шериклик насос станцияси (Галаба нс. Тураукргон т)</t>
  </si>
  <si>
    <t>Хусусий-шерикчилик насос станцияси (Шарк юлдузи нс Янгикургон т)</t>
  </si>
  <si>
    <t>Хусусий-шерикчилик насос станцияси (Янгиер нс Уйчи т)</t>
  </si>
  <si>
    <t>Хусусий-шерикчилик насос станцияси (Кенгулсой нс Чуст т)</t>
  </si>
  <si>
    <t>Хусусий-шерикчилик насос станцияси (Курик нс Мингбулок т)</t>
  </si>
  <si>
    <t>Подшоота-Чодак ирригация тизими бошкармаси</t>
  </si>
  <si>
    <t>Намангансувкур ДУК Янгикургон т янги очик коллектор ва мелиоратив насос станциясини куриш 2022 й</t>
  </si>
  <si>
    <t>Намангансувкур ДУК Янгикургон т Куйи кораполвон МФЙ худудига епик-етик дренаж тармогини куриш 2022 й</t>
  </si>
  <si>
    <t>Намсувкур ДУК Норин т Колгандаре системасига кирувчи Коракул ва Сарик сув коллекторларини реконструкция килиш 2022 йил</t>
  </si>
  <si>
    <t>Намангансувкур ДУК Янгикургон т Сангистон коллекторини реконструкция килиш 2022 й</t>
  </si>
  <si>
    <t>Зардаре  ирригация тизими бошкармаси</t>
  </si>
  <si>
    <t>Шимолий Фаргона магистрал канали бошкармаси</t>
  </si>
  <si>
    <t>Наманган вилоят сув омборларидан фойдаланиш бошкармаси</t>
  </si>
  <si>
    <t>Норин-Сирдаре ирригация тизимлари хавза бошкармаси марказий аппарати</t>
  </si>
  <si>
    <t>Норин-Халкулобод ирригация тизими бошкармаси</t>
  </si>
  <si>
    <t>Катта Наманган магистрал канали бошкармаси</t>
  </si>
  <si>
    <t>Насос станциялари ва энергетика бошкармаси (ПК-3012)</t>
  </si>
  <si>
    <t>Насос станциялари ва энергетика бошкармаси (ПК-723)</t>
  </si>
  <si>
    <t>Ирригация ва сув муаммолари илмий-тадкикот институтининг минтакавий Наманган вилояти маркази</t>
  </si>
  <si>
    <t>Намсувкуринвест ДМ Мингбулок т Коракалпок коллекторини тизимли таьмирлаш тиклаш 2022 йил</t>
  </si>
  <si>
    <t>Намсувкуринвест ДМ Мингбулок т Корашахар коллекторини тизимли таьмирлаш тиклаш 2022 йил</t>
  </si>
  <si>
    <t>Намсувкуринвест ДМ Мингбулок т Сариксув коллекторини тизимли таьмирлаш тиклаш 2022 йил</t>
  </si>
  <si>
    <t>Намсувкуринвест ДМ Косонсой т Косонсой коллекторини тизимли таьмирлаш тиклаш 2022 йил</t>
  </si>
  <si>
    <t>Намсувкуринвест ДМ Наманган т Шимолий коллекторини тизимли таьмирлаш тиклаш 2022 йил</t>
  </si>
  <si>
    <t>Намсувкуринвест ДМ Норин т Колгандаре коллектори тизимини таьмирлаш тиклаш 2022 йил</t>
  </si>
  <si>
    <t>Намсувкуринвест ДМ Норин т Корадаре коллектори тизимли таьмирлаш тиклаш 2022 йил</t>
  </si>
  <si>
    <t>Намсувкурилишинвест ДМ Поп т Коракалпок коллекторини тизимли таьмирлаш тиклаш 2022 йил</t>
  </si>
  <si>
    <t>Намсувкуринвест ДМ Поп т Сирдаре коллекторини тизимли таьмирлаш тиклаш 2022 йил</t>
  </si>
  <si>
    <t>Намсувкуринвест ДМ Поп т Аччиккул коллекторини тизимли таьмирлаш тиклаш 2022 йил</t>
  </si>
  <si>
    <t>Намсувкуринвест ДМ Туракургон т Косон Шимолий коллектори тизимини таьмирлаш тиклаш 2022 йил</t>
  </si>
  <si>
    <t>Намсувкуринвест ДМ Уйчи т Чортоксой коллекторини тизимли таьмирлаш тиклаш 2022 йил</t>
  </si>
  <si>
    <t>Намсувкуринвест ДМ Уйчи т Сассиксой коллекторини тизимли таьмирлаш тиклаш 2022 йил</t>
  </si>
  <si>
    <t>Намсувкуринвест ДМ Учкургон т Корадаре коллекторини тизимли таьмирлаш тиклаш 2022 йил</t>
  </si>
  <si>
    <t>Намсувкуринвест ДМ Чуст т Бувана коллекторини тизимли таьмирлаш тиклаш 2022 йил</t>
  </si>
  <si>
    <t>Намсувкуринвест ДМ Чст т Бирлик коллекторини тизимли таьмирлаш тиклаш 2022 йил</t>
  </si>
  <si>
    <t>Намсувкуринвест ДМ Вилоят туманларидаги кузатув кудукларини таьмирлаш тиклаш 2022 йил</t>
  </si>
  <si>
    <t>Намангансувкурилишинвест ДУК саклаш харажатлари 2022 йил</t>
  </si>
  <si>
    <t>Намангансувкур ДУК Мингбулок т Сарик-сув, Корашахар ва Чордона  коллекторларини  реконструкция  килиш 2022 й</t>
  </si>
  <si>
    <t>Намсувкуринвест ДМ Туракургон т Ертепасой коллекторини тизимли таьмирлаш тиклаш 2022 йил</t>
  </si>
  <si>
    <t>Намсувкуринвест ДМ Чорток т Чортоксой коллекторини тизимли таьмирлаш тиклаш 2022 йил</t>
  </si>
  <si>
    <t>Намсувкуринвест ДМ Чуст т Хисорок Шуркент коллекторни тизимли тиьмирлаш тиклаш 2022 йил</t>
  </si>
  <si>
    <t>Намсувкуринвест ДМ Мингбулок т Аччиккул коллекторини тизимли таьмирлаш тиклаш 2022 йил</t>
  </si>
  <si>
    <t>Хусусий-шерикчилик насос станцияси
( Янгиер нс Туракургон т)</t>
  </si>
  <si>
    <t>Наманган вилояти Ирригация тизимлари хавза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</si>
</sst>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/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57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30" t="s">
        <v>12</v>
      </c>
      <c r="B2" s="30"/>
      <c r="C2" s="30"/>
      <c r="D2" s="30"/>
      <c r="E2" s="30"/>
      <c r="F2" s="30"/>
      <c r="G2" s="30"/>
    </row>
    <row r="3" spans="1:13" ht="21" customHeight="1" x14ac:dyDescent="0.3">
      <c r="A3" s="31" t="s">
        <v>11</v>
      </c>
      <c r="B3" s="31"/>
      <c r="C3" s="31"/>
      <c r="D3" s="31"/>
      <c r="E3" s="31"/>
      <c r="F3" s="31"/>
      <c r="G3" s="31"/>
    </row>
    <row r="4" spans="1:13" ht="5.25" customHeight="1" x14ac:dyDescent="0.25"/>
    <row r="5" spans="1:13" ht="5.25" customHeight="1" x14ac:dyDescent="0.25"/>
    <row r="6" spans="1:13" ht="15.75" thickBot="1" x14ac:dyDescent="0.3">
      <c r="G6" s="7" t="s">
        <v>10</v>
      </c>
    </row>
    <row r="7" spans="1:13" ht="31.5" customHeight="1" x14ac:dyDescent="0.25">
      <c r="A7" s="32" t="s">
        <v>9</v>
      </c>
      <c r="B7" s="35" t="s">
        <v>8</v>
      </c>
      <c r="C7" s="35" t="s">
        <v>7</v>
      </c>
      <c r="D7" s="35"/>
      <c r="E7" s="35"/>
      <c r="F7" s="35"/>
      <c r="G7" s="38"/>
    </row>
    <row r="8" spans="1:13" ht="15.75" x14ac:dyDescent="0.25">
      <c r="A8" s="33"/>
      <c r="B8" s="36"/>
      <c r="C8" s="36" t="s">
        <v>6</v>
      </c>
      <c r="D8" s="36" t="s">
        <v>5</v>
      </c>
      <c r="E8" s="36"/>
      <c r="F8" s="36"/>
      <c r="G8" s="39"/>
    </row>
    <row r="9" spans="1:13" ht="134.25" customHeight="1" thickBot="1" x14ac:dyDescent="0.3">
      <c r="A9" s="34"/>
      <c r="B9" s="37"/>
      <c r="C9" s="37"/>
      <c r="D9" s="10" t="s">
        <v>4</v>
      </c>
      <c r="E9" s="10" t="s">
        <v>3</v>
      </c>
      <c r="F9" s="10" t="s">
        <v>2</v>
      </c>
      <c r="G9" s="6" t="s">
        <v>1</v>
      </c>
    </row>
    <row r="10" spans="1:13" ht="32.25" thickBot="1" x14ac:dyDescent="0.3">
      <c r="A10" s="29">
        <v>9</v>
      </c>
      <c r="B10" s="5" t="s">
        <v>58</v>
      </c>
      <c r="C10" s="4">
        <f>SUM(C12:C56)</f>
        <v>303080532.45975006</v>
      </c>
      <c r="D10" s="4">
        <f>SUM(D12:D56)</f>
        <v>37425491.077199996</v>
      </c>
      <c r="E10" s="4">
        <f>SUM(E12:E56)</f>
        <v>9527028.9790000003</v>
      </c>
      <c r="F10" s="4">
        <f>SUM(F12:F56)</f>
        <v>254390287.19730997</v>
      </c>
      <c r="G10" s="4">
        <f>SUM(G12:G56)</f>
        <v>1737725.2062400002</v>
      </c>
      <c r="M10" s="9"/>
    </row>
    <row r="11" spans="1:13" x14ac:dyDescent="0.25">
      <c r="A11" s="22"/>
      <c r="B11" s="24" t="s">
        <v>0</v>
      </c>
      <c r="C11" s="23"/>
      <c r="D11" s="23"/>
      <c r="E11" s="23"/>
      <c r="F11" s="23"/>
      <c r="G11" s="25"/>
    </row>
    <row r="12" spans="1:13" ht="30" x14ac:dyDescent="0.25">
      <c r="A12" s="18">
        <v>9.1</v>
      </c>
      <c r="B12" s="15" t="s">
        <v>13</v>
      </c>
      <c r="C12" s="19">
        <f>SUM(D12:G12)</f>
        <v>37755396.335710004</v>
      </c>
      <c r="D12" s="19">
        <v>26007821.613200001</v>
      </c>
      <c r="E12" s="19">
        <v>6631721.0800000001</v>
      </c>
      <c r="F12" s="19">
        <v>5115853.6425100006</v>
      </c>
      <c r="G12" s="20">
        <v>0</v>
      </c>
    </row>
    <row r="13" spans="1:13" ht="30" x14ac:dyDescent="0.25">
      <c r="A13" s="14">
        <f>+A12+0.1</f>
        <v>9.1999999999999993</v>
      </c>
      <c r="B13" s="15" t="s">
        <v>14</v>
      </c>
      <c r="C13" s="16">
        <f t="shared" ref="C13:C56" si="0">SUM(D13:G13)</f>
        <v>2530275.8229999999</v>
      </c>
      <c r="D13" s="16">
        <v>1503322.0719999999</v>
      </c>
      <c r="E13" s="16">
        <v>391991.27799999999</v>
      </c>
      <c r="F13" s="16">
        <v>634962.473</v>
      </c>
      <c r="G13" s="17">
        <v>0</v>
      </c>
    </row>
    <row r="14" spans="1:13" ht="30" x14ac:dyDescent="0.25">
      <c r="A14" s="14">
        <f t="shared" ref="A14:A20" si="1">+A13+0.1</f>
        <v>9.2999999999999989</v>
      </c>
      <c r="B14" s="15" t="s">
        <v>15</v>
      </c>
      <c r="C14" s="16">
        <f t="shared" si="0"/>
        <v>1051000</v>
      </c>
      <c r="D14" s="16">
        <v>0</v>
      </c>
      <c r="E14" s="16">
        <v>0</v>
      </c>
      <c r="F14" s="16">
        <v>1051000</v>
      </c>
      <c r="G14" s="17">
        <v>0</v>
      </c>
    </row>
    <row r="15" spans="1:13" ht="30" x14ac:dyDescent="0.25">
      <c r="A15" s="14">
        <f t="shared" si="1"/>
        <v>9.3999999999999986</v>
      </c>
      <c r="B15" s="15" t="s">
        <v>57</v>
      </c>
      <c r="C15" s="16">
        <f t="shared" si="0"/>
        <v>152000</v>
      </c>
      <c r="D15" s="16">
        <v>0</v>
      </c>
      <c r="E15" s="16">
        <v>0</v>
      </c>
      <c r="F15" s="16">
        <v>152000</v>
      </c>
      <c r="G15" s="17">
        <v>0</v>
      </c>
    </row>
    <row r="16" spans="1:13" ht="30" x14ac:dyDescent="0.25">
      <c r="A16" s="14">
        <f t="shared" si="1"/>
        <v>9.4999999999999982</v>
      </c>
      <c r="B16" s="15" t="s">
        <v>16</v>
      </c>
      <c r="C16" s="16">
        <f t="shared" si="0"/>
        <v>110000</v>
      </c>
      <c r="D16" s="16">
        <v>0</v>
      </c>
      <c r="E16" s="16">
        <v>0</v>
      </c>
      <c r="F16" s="16">
        <v>110000</v>
      </c>
      <c r="G16" s="17">
        <v>0</v>
      </c>
    </row>
    <row r="17" spans="1:7" ht="30" x14ac:dyDescent="0.25">
      <c r="A17" s="14">
        <f t="shared" si="1"/>
        <v>9.5999999999999979</v>
      </c>
      <c r="B17" s="15" t="s">
        <v>17</v>
      </c>
      <c r="C17" s="16">
        <f t="shared" si="0"/>
        <v>496000</v>
      </c>
      <c r="D17" s="16">
        <v>0</v>
      </c>
      <c r="E17" s="16">
        <v>0</v>
      </c>
      <c r="F17" s="16">
        <v>496000</v>
      </c>
      <c r="G17" s="17">
        <v>0</v>
      </c>
    </row>
    <row r="18" spans="1:7" ht="30" x14ac:dyDescent="0.25">
      <c r="A18" s="14">
        <f t="shared" si="1"/>
        <v>9.6999999999999975</v>
      </c>
      <c r="B18" s="15" t="s">
        <v>18</v>
      </c>
      <c r="C18" s="16">
        <f t="shared" si="0"/>
        <v>172000</v>
      </c>
      <c r="D18" s="16">
        <v>0</v>
      </c>
      <c r="E18" s="16">
        <v>0</v>
      </c>
      <c r="F18" s="16">
        <v>172000</v>
      </c>
      <c r="G18" s="17">
        <v>0</v>
      </c>
    </row>
    <row r="19" spans="1:7" ht="30" x14ac:dyDescent="0.25">
      <c r="A19" s="14">
        <f t="shared" si="1"/>
        <v>9.7999999999999972</v>
      </c>
      <c r="B19" s="15" t="s">
        <v>19</v>
      </c>
      <c r="C19" s="16">
        <f t="shared" si="0"/>
        <v>74000</v>
      </c>
      <c r="D19" s="16">
        <v>0</v>
      </c>
      <c r="E19" s="16">
        <v>0</v>
      </c>
      <c r="F19" s="16">
        <v>74000</v>
      </c>
      <c r="G19" s="17">
        <v>0</v>
      </c>
    </row>
    <row r="20" spans="1:7" ht="30" x14ac:dyDescent="0.25">
      <c r="A20" s="14">
        <f t="shared" si="1"/>
        <v>9.8999999999999968</v>
      </c>
      <c r="B20" s="15" t="s">
        <v>20</v>
      </c>
      <c r="C20" s="16">
        <f t="shared" si="0"/>
        <v>1881893.0590000001</v>
      </c>
      <c r="D20" s="16">
        <v>1259561.3570000001</v>
      </c>
      <c r="E20" s="16">
        <v>318401.27600000001</v>
      </c>
      <c r="F20" s="16">
        <v>303930.42599999998</v>
      </c>
      <c r="G20" s="17">
        <v>0</v>
      </c>
    </row>
    <row r="21" spans="1:7" ht="45" x14ac:dyDescent="0.25">
      <c r="A21" s="21">
        <f>+A12+0</f>
        <v>9.1</v>
      </c>
      <c r="B21" s="15" t="s">
        <v>21</v>
      </c>
      <c r="C21" s="16">
        <f t="shared" si="0"/>
        <v>93617.523000000001</v>
      </c>
      <c r="D21" s="16">
        <v>0</v>
      </c>
      <c r="E21" s="16">
        <v>0</v>
      </c>
      <c r="F21" s="16">
        <v>0</v>
      </c>
      <c r="G21" s="17">
        <v>93617.523000000001</v>
      </c>
    </row>
    <row r="22" spans="1:7" ht="45" x14ac:dyDescent="0.25">
      <c r="A22" s="21">
        <f>+A21+0.01</f>
        <v>9.11</v>
      </c>
      <c r="B22" s="15" t="s">
        <v>22</v>
      </c>
      <c r="C22" s="16">
        <f t="shared" si="0"/>
        <v>539517.32299999997</v>
      </c>
      <c r="D22" s="16">
        <v>0</v>
      </c>
      <c r="E22" s="16">
        <v>0</v>
      </c>
      <c r="F22" s="16">
        <v>0</v>
      </c>
      <c r="G22" s="17">
        <v>539517.32299999997</v>
      </c>
    </row>
    <row r="23" spans="1:7" ht="60" x14ac:dyDescent="0.25">
      <c r="A23" s="21">
        <f>+A22+0.01</f>
        <v>9.1199999999999992</v>
      </c>
      <c r="B23" s="15" t="s">
        <v>23</v>
      </c>
      <c r="C23" s="16">
        <f t="shared" si="0"/>
        <v>240719.45800000001</v>
      </c>
      <c r="D23" s="16">
        <v>0</v>
      </c>
      <c r="E23" s="16">
        <v>0</v>
      </c>
      <c r="F23" s="16">
        <v>0</v>
      </c>
      <c r="G23" s="17">
        <v>240719.45800000001</v>
      </c>
    </row>
    <row r="24" spans="1:7" ht="45" x14ac:dyDescent="0.25">
      <c r="A24" s="21">
        <f t="shared" ref="A24:A56" si="2">+A23+0.01</f>
        <v>9.129999999999999</v>
      </c>
      <c r="B24" s="15" t="s">
        <v>24</v>
      </c>
      <c r="C24" s="16">
        <f t="shared" si="0"/>
        <v>106499.974</v>
      </c>
      <c r="D24" s="16">
        <v>0</v>
      </c>
      <c r="E24" s="16">
        <v>0</v>
      </c>
      <c r="F24" s="16">
        <v>0</v>
      </c>
      <c r="G24" s="17">
        <v>106499.974</v>
      </c>
    </row>
    <row r="25" spans="1:7" x14ac:dyDescent="0.25">
      <c r="A25" s="21">
        <f t="shared" si="2"/>
        <v>9.1399999999999988</v>
      </c>
      <c r="B25" s="15" t="s">
        <v>25</v>
      </c>
      <c r="C25" s="16">
        <f t="shared" si="0"/>
        <v>1474561.15</v>
      </c>
      <c r="D25" s="16">
        <v>888782.929</v>
      </c>
      <c r="E25" s="16">
        <v>224242.98800000001</v>
      </c>
      <c r="F25" s="16">
        <v>361535.23300000001</v>
      </c>
      <c r="G25" s="17">
        <v>0</v>
      </c>
    </row>
    <row r="26" spans="1:7" ht="30" x14ac:dyDescent="0.25">
      <c r="A26" s="21">
        <f t="shared" si="2"/>
        <v>9.1499999999999986</v>
      </c>
      <c r="B26" s="15" t="s">
        <v>26</v>
      </c>
      <c r="C26" s="16">
        <f t="shared" si="0"/>
        <v>3390133.3543899995</v>
      </c>
      <c r="D26" s="16">
        <v>2298951.6159999999</v>
      </c>
      <c r="E26" s="16">
        <v>580581.05799999996</v>
      </c>
      <c r="F26" s="16">
        <v>510600.68038999999</v>
      </c>
      <c r="G26" s="17">
        <v>0</v>
      </c>
    </row>
    <row r="27" spans="1:7" ht="30" x14ac:dyDescent="0.25">
      <c r="A27" s="21">
        <f t="shared" si="2"/>
        <v>9.1599999999999984</v>
      </c>
      <c r="B27" s="15" t="s">
        <v>27</v>
      </c>
      <c r="C27" s="16">
        <f t="shared" si="0"/>
        <v>3823906.0719999997</v>
      </c>
      <c r="D27" s="16">
        <v>2231804</v>
      </c>
      <c r="E27" s="16">
        <v>565084.30900000001</v>
      </c>
      <c r="F27" s="16">
        <v>1027017.763</v>
      </c>
      <c r="G27" s="17">
        <v>0</v>
      </c>
    </row>
    <row r="28" spans="1:7" ht="30" x14ac:dyDescent="0.25">
      <c r="A28" s="21">
        <f t="shared" si="2"/>
        <v>9.1699999999999982</v>
      </c>
      <c r="B28" s="15" t="s">
        <v>28</v>
      </c>
      <c r="C28" s="16">
        <f t="shared" si="0"/>
        <v>5930737.1675000004</v>
      </c>
      <c r="D28" s="16">
        <v>1057765.639</v>
      </c>
      <c r="E28" s="16">
        <v>266257.674</v>
      </c>
      <c r="F28" s="16">
        <v>4606713.8545000004</v>
      </c>
      <c r="G28" s="17">
        <v>0</v>
      </c>
    </row>
    <row r="29" spans="1:7" ht="30" x14ac:dyDescent="0.25">
      <c r="A29" s="21">
        <f t="shared" si="2"/>
        <v>9.1799999999999979</v>
      </c>
      <c r="B29" s="15" t="s">
        <v>29</v>
      </c>
      <c r="C29" s="16">
        <f t="shared" si="0"/>
        <v>778877.57900000003</v>
      </c>
      <c r="D29" s="16">
        <v>552081.09900000005</v>
      </c>
      <c r="E29" s="16">
        <v>139863.693</v>
      </c>
      <c r="F29" s="16">
        <v>86932.786999999997</v>
      </c>
      <c r="G29" s="17">
        <v>0</v>
      </c>
    </row>
    <row r="30" spans="1:7" ht="30" x14ac:dyDescent="0.25">
      <c r="A30" s="21">
        <f t="shared" si="2"/>
        <v>9.1899999999999977</v>
      </c>
      <c r="B30" s="15" t="s">
        <v>30</v>
      </c>
      <c r="C30" s="16">
        <f t="shared" si="0"/>
        <v>2654272.2753999997</v>
      </c>
      <c r="D30" s="16">
        <v>1557772.8189999999</v>
      </c>
      <c r="E30" s="16">
        <v>394009.52100000001</v>
      </c>
      <c r="F30" s="16">
        <v>702489.93539999996</v>
      </c>
      <c r="G30" s="17">
        <v>0</v>
      </c>
    </row>
    <row r="31" spans="1:7" ht="30" x14ac:dyDescent="0.25">
      <c r="A31" s="21">
        <f t="shared" si="2"/>
        <v>9.1999999999999975</v>
      </c>
      <c r="B31" s="15" t="s">
        <v>31</v>
      </c>
      <c r="C31" s="16">
        <f t="shared" si="0"/>
        <v>1585516.254</v>
      </c>
      <c r="D31" s="16">
        <v>0</v>
      </c>
      <c r="E31" s="16">
        <v>0</v>
      </c>
      <c r="F31" s="16">
        <v>1585516.254</v>
      </c>
      <c r="G31" s="17">
        <v>0</v>
      </c>
    </row>
    <row r="32" spans="1:7" ht="30" x14ac:dyDescent="0.25">
      <c r="A32" s="21">
        <f t="shared" si="2"/>
        <v>9.2099999999999973</v>
      </c>
      <c r="B32" s="15" t="s">
        <v>32</v>
      </c>
      <c r="C32" s="16">
        <f t="shared" si="0"/>
        <v>232808659.99399999</v>
      </c>
      <c r="D32" s="16">
        <v>0</v>
      </c>
      <c r="E32" s="16">
        <v>0</v>
      </c>
      <c r="F32" s="16">
        <v>232808659.99399999</v>
      </c>
      <c r="G32" s="17">
        <v>0</v>
      </c>
    </row>
    <row r="33" spans="1:7" ht="45" x14ac:dyDescent="0.25">
      <c r="A33" s="21">
        <f t="shared" si="2"/>
        <v>9.2199999999999971</v>
      </c>
      <c r="B33" s="15" t="s">
        <v>33</v>
      </c>
      <c r="C33" s="16">
        <f t="shared" si="0"/>
        <v>82504.035000000003</v>
      </c>
      <c r="D33" s="16">
        <v>67627.933000000005</v>
      </c>
      <c r="E33" s="16">
        <v>14876.102000000001</v>
      </c>
      <c r="F33" s="16">
        <v>0</v>
      </c>
      <c r="G33" s="17">
        <v>0</v>
      </c>
    </row>
    <row r="34" spans="1:7" ht="45" x14ac:dyDescent="0.25">
      <c r="A34" s="21">
        <f t="shared" si="2"/>
        <v>9.2299999999999969</v>
      </c>
      <c r="B34" s="15" t="s">
        <v>34</v>
      </c>
      <c r="C34" s="16">
        <f t="shared" si="0"/>
        <v>246949.58799999999</v>
      </c>
      <c r="D34" s="16">
        <v>0</v>
      </c>
      <c r="E34" s="16">
        <v>0</v>
      </c>
      <c r="F34" s="16">
        <v>246949.58799999999</v>
      </c>
      <c r="G34" s="17">
        <v>0</v>
      </c>
    </row>
    <row r="35" spans="1:7" ht="45" x14ac:dyDescent="0.25">
      <c r="A35" s="21">
        <f t="shared" si="2"/>
        <v>9.2399999999999967</v>
      </c>
      <c r="B35" s="15" t="s">
        <v>35</v>
      </c>
      <c r="C35" s="16">
        <f t="shared" si="0"/>
        <v>426556.09600000002</v>
      </c>
      <c r="D35" s="16">
        <v>0</v>
      </c>
      <c r="E35" s="16">
        <v>0</v>
      </c>
      <c r="F35" s="16">
        <v>426556.09600000002</v>
      </c>
      <c r="G35" s="17">
        <v>0</v>
      </c>
    </row>
    <row r="36" spans="1:7" ht="45" x14ac:dyDescent="0.25">
      <c r="A36" s="21">
        <f t="shared" si="2"/>
        <v>9.2499999999999964</v>
      </c>
      <c r="B36" s="15" t="s">
        <v>36</v>
      </c>
      <c r="C36" s="16">
        <f t="shared" si="0"/>
        <v>104307.588</v>
      </c>
      <c r="D36" s="16">
        <v>0</v>
      </c>
      <c r="E36" s="16">
        <v>0</v>
      </c>
      <c r="F36" s="16">
        <v>104307.588</v>
      </c>
      <c r="G36" s="17">
        <v>0</v>
      </c>
    </row>
    <row r="37" spans="1:7" ht="45" x14ac:dyDescent="0.25">
      <c r="A37" s="21">
        <f t="shared" si="2"/>
        <v>9.2599999999999962</v>
      </c>
      <c r="B37" s="15" t="s">
        <v>37</v>
      </c>
      <c r="C37" s="16">
        <f t="shared" si="0"/>
        <v>184691.58799999999</v>
      </c>
      <c r="D37" s="16">
        <v>0</v>
      </c>
      <c r="E37" s="16">
        <v>0</v>
      </c>
      <c r="F37" s="16">
        <v>184691.58799999999</v>
      </c>
      <c r="G37" s="17">
        <v>0</v>
      </c>
    </row>
    <row r="38" spans="1:7" ht="45" x14ac:dyDescent="0.25">
      <c r="A38" s="21">
        <f t="shared" si="2"/>
        <v>9.269999999999996</v>
      </c>
      <c r="B38" s="15" t="s">
        <v>38</v>
      </c>
      <c r="C38" s="16">
        <f t="shared" si="0"/>
        <v>536879.67599999998</v>
      </c>
      <c r="D38" s="16">
        <v>0</v>
      </c>
      <c r="E38" s="16">
        <v>0</v>
      </c>
      <c r="F38" s="16">
        <v>536879.67599999998</v>
      </c>
      <c r="G38" s="17">
        <v>0</v>
      </c>
    </row>
    <row r="39" spans="1:7" ht="45" x14ac:dyDescent="0.25">
      <c r="A39" s="21">
        <f t="shared" si="2"/>
        <v>9.2799999999999958</v>
      </c>
      <c r="B39" s="15" t="s">
        <v>39</v>
      </c>
      <c r="C39" s="16">
        <f t="shared" si="0"/>
        <v>204205.58799999999</v>
      </c>
      <c r="D39" s="16">
        <v>0</v>
      </c>
      <c r="E39" s="16">
        <v>0</v>
      </c>
      <c r="F39" s="16">
        <v>204205.58799999999</v>
      </c>
      <c r="G39" s="17">
        <v>0</v>
      </c>
    </row>
    <row r="40" spans="1:7" ht="45" x14ac:dyDescent="0.25">
      <c r="A40" s="21">
        <f t="shared" si="2"/>
        <v>9.2899999999999956</v>
      </c>
      <c r="B40" s="15" t="s">
        <v>40</v>
      </c>
      <c r="C40" s="16">
        <f t="shared" si="0"/>
        <v>221095.35200000001</v>
      </c>
      <c r="D40" s="16">
        <v>0</v>
      </c>
      <c r="E40" s="16">
        <v>0</v>
      </c>
      <c r="F40" s="16">
        <v>221095.35200000001</v>
      </c>
      <c r="G40" s="17">
        <v>0</v>
      </c>
    </row>
    <row r="41" spans="1:7" ht="45" x14ac:dyDescent="0.25">
      <c r="A41" s="21">
        <f t="shared" si="2"/>
        <v>9.2999999999999954</v>
      </c>
      <c r="B41" s="15" t="s">
        <v>41</v>
      </c>
      <c r="C41" s="16">
        <f t="shared" si="0"/>
        <v>301011.58799999999</v>
      </c>
      <c r="D41" s="16">
        <v>0</v>
      </c>
      <c r="E41" s="16">
        <v>0</v>
      </c>
      <c r="F41" s="16">
        <v>301011.58799999999</v>
      </c>
      <c r="G41" s="17">
        <v>0</v>
      </c>
    </row>
    <row r="42" spans="1:7" ht="45" x14ac:dyDescent="0.25">
      <c r="A42" s="21">
        <f t="shared" si="2"/>
        <v>9.3099999999999952</v>
      </c>
      <c r="B42" s="15" t="s">
        <v>42</v>
      </c>
      <c r="C42" s="16">
        <f t="shared" si="0"/>
        <v>189027.58799999999</v>
      </c>
      <c r="D42" s="16">
        <v>0</v>
      </c>
      <c r="E42" s="16">
        <v>0</v>
      </c>
      <c r="F42" s="16">
        <v>189027.58799999999</v>
      </c>
      <c r="G42" s="17">
        <v>0</v>
      </c>
    </row>
    <row r="43" spans="1:7" ht="45" x14ac:dyDescent="0.25">
      <c r="A43" s="21">
        <f t="shared" si="2"/>
        <v>9.319999999999995</v>
      </c>
      <c r="B43" s="15" t="s">
        <v>43</v>
      </c>
      <c r="C43" s="16">
        <f t="shared" si="0"/>
        <v>231847.58799999999</v>
      </c>
      <c r="D43" s="16">
        <v>0</v>
      </c>
      <c r="E43" s="16">
        <v>0</v>
      </c>
      <c r="F43" s="16">
        <v>231847.58799999999</v>
      </c>
      <c r="G43" s="17">
        <v>0</v>
      </c>
    </row>
    <row r="44" spans="1:7" ht="45" x14ac:dyDescent="0.25">
      <c r="A44" s="21">
        <f t="shared" si="2"/>
        <v>9.3299999999999947</v>
      </c>
      <c r="B44" s="15" t="s">
        <v>44</v>
      </c>
      <c r="C44" s="16">
        <f t="shared" si="0"/>
        <v>120433.416</v>
      </c>
      <c r="D44" s="16">
        <v>0</v>
      </c>
      <c r="E44" s="16">
        <v>0</v>
      </c>
      <c r="F44" s="16">
        <v>120433.416</v>
      </c>
      <c r="G44" s="17">
        <v>0</v>
      </c>
    </row>
    <row r="45" spans="1:7" ht="45" x14ac:dyDescent="0.25">
      <c r="A45" s="21">
        <f t="shared" si="2"/>
        <v>9.3399999999999945</v>
      </c>
      <c r="B45" s="15" t="s">
        <v>45</v>
      </c>
      <c r="C45" s="16">
        <f t="shared" si="0"/>
        <v>198616.58799999999</v>
      </c>
      <c r="D45" s="16">
        <v>0</v>
      </c>
      <c r="E45" s="16">
        <v>0</v>
      </c>
      <c r="F45" s="16">
        <v>198616.58799999999</v>
      </c>
      <c r="G45" s="17">
        <v>0</v>
      </c>
    </row>
    <row r="46" spans="1:7" ht="45" x14ac:dyDescent="0.25">
      <c r="A46" s="21">
        <f t="shared" si="2"/>
        <v>9.3499999999999943</v>
      </c>
      <c r="B46" s="15" t="s">
        <v>46</v>
      </c>
      <c r="C46" s="16">
        <f t="shared" si="0"/>
        <v>183225.58799999999</v>
      </c>
      <c r="D46" s="16">
        <v>0</v>
      </c>
      <c r="E46" s="16">
        <v>0</v>
      </c>
      <c r="F46" s="16">
        <v>183225.58799999999</v>
      </c>
      <c r="G46" s="17">
        <v>0</v>
      </c>
    </row>
    <row r="47" spans="1:7" ht="45" x14ac:dyDescent="0.25">
      <c r="A47" s="21">
        <f t="shared" si="2"/>
        <v>9.3599999999999941</v>
      </c>
      <c r="B47" s="15" t="s">
        <v>47</v>
      </c>
      <c r="C47" s="16">
        <f t="shared" si="0"/>
        <v>40633.296000000002</v>
      </c>
      <c r="D47" s="16">
        <v>0</v>
      </c>
      <c r="E47" s="16">
        <v>0</v>
      </c>
      <c r="F47" s="16">
        <v>40633.296000000002</v>
      </c>
      <c r="G47" s="17">
        <v>0</v>
      </c>
    </row>
    <row r="48" spans="1:7" ht="45" x14ac:dyDescent="0.25">
      <c r="A48" s="21">
        <f t="shared" si="2"/>
        <v>9.3699999999999939</v>
      </c>
      <c r="B48" s="15" t="s">
        <v>48</v>
      </c>
      <c r="C48" s="16">
        <f t="shared" si="0"/>
        <v>153024.58799999999</v>
      </c>
      <c r="D48" s="16">
        <v>0</v>
      </c>
      <c r="E48" s="16">
        <v>0</v>
      </c>
      <c r="F48" s="16">
        <v>153024.58799999999</v>
      </c>
      <c r="G48" s="17">
        <v>0</v>
      </c>
    </row>
    <row r="49" spans="1:7" ht="45" x14ac:dyDescent="0.25">
      <c r="A49" s="21">
        <f t="shared" si="2"/>
        <v>9.3799999999999937</v>
      </c>
      <c r="B49" s="15" t="s">
        <v>49</v>
      </c>
      <c r="C49" s="16">
        <f t="shared" si="0"/>
        <v>155582.25</v>
      </c>
      <c r="D49" s="16">
        <v>0</v>
      </c>
      <c r="E49" s="16">
        <v>0</v>
      </c>
      <c r="F49" s="16">
        <v>155582.25</v>
      </c>
      <c r="G49" s="17">
        <v>0</v>
      </c>
    </row>
    <row r="50" spans="1:7" ht="45" x14ac:dyDescent="0.25">
      <c r="A50" s="21">
        <f t="shared" si="2"/>
        <v>9.3899999999999935</v>
      </c>
      <c r="B50" s="15" t="s">
        <v>50</v>
      </c>
      <c r="C50" s="16">
        <f t="shared" si="0"/>
        <v>185405.204</v>
      </c>
      <c r="D50" s="16">
        <v>0</v>
      </c>
      <c r="E50" s="16">
        <v>0</v>
      </c>
      <c r="F50" s="16">
        <v>185405.204</v>
      </c>
      <c r="G50" s="17">
        <v>0</v>
      </c>
    </row>
    <row r="51" spans="1:7" ht="30" x14ac:dyDescent="0.25">
      <c r="A51" s="21">
        <f t="shared" si="2"/>
        <v>9.3999999999999932</v>
      </c>
      <c r="B51" s="15" t="s">
        <v>51</v>
      </c>
      <c r="C51" s="16">
        <f t="shared" si="0"/>
        <v>58670</v>
      </c>
      <c r="D51" s="16">
        <v>0</v>
      </c>
      <c r="E51" s="16">
        <v>0</v>
      </c>
      <c r="F51" s="16">
        <v>58670</v>
      </c>
      <c r="G51" s="17">
        <v>0</v>
      </c>
    </row>
    <row r="52" spans="1:7" ht="60" x14ac:dyDescent="0.25">
      <c r="A52" s="21">
        <f t="shared" si="2"/>
        <v>9.409999999999993</v>
      </c>
      <c r="B52" s="15" t="s">
        <v>52</v>
      </c>
      <c r="C52" s="16">
        <f t="shared" si="0"/>
        <v>757370.92824000004</v>
      </c>
      <c r="D52" s="16">
        <v>0</v>
      </c>
      <c r="E52" s="16">
        <v>0</v>
      </c>
      <c r="F52" s="16">
        <v>0</v>
      </c>
      <c r="G52" s="17">
        <v>757370.92824000004</v>
      </c>
    </row>
    <row r="53" spans="1:7" ht="45" x14ac:dyDescent="0.25">
      <c r="A53" s="21">
        <f t="shared" si="2"/>
        <v>9.4199999999999928</v>
      </c>
      <c r="B53" s="15" t="s">
        <v>53</v>
      </c>
      <c r="C53" s="26">
        <f t="shared" si="0"/>
        <v>113434.588</v>
      </c>
      <c r="D53" s="26">
        <v>0</v>
      </c>
      <c r="E53" s="26">
        <v>0</v>
      </c>
      <c r="F53" s="26">
        <v>113434.588</v>
      </c>
      <c r="G53" s="27">
        <v>0</v>
      </c>
    </row>
    <row r="54" spans="1:7" ht="45" x14ac:dyDescent="0.25">
      <c r="A54" s="21">
        <f t="shared" si="2"/>
        <v>9.4299999999999926</v>
      </c>
      <c r="B54" s="15" t="s">
        <v>54</v>
      </c>
      <c r="C54" s="26">
        <f t="shared" si="0"/>
        <v>165055.58799999999</v>
      </c>
      <c r="D54" s="16">
        <v>0</v>
      </c>
      <c r="E54" s="16">
        <v>0</v>
      </c>
      <c r="F54" s="16">
        <v>165055.58799999999</v>
      </c>
      <c r="G54" s="17">
        <v>0</v>
      </c>
    </row>
    <row r="55" spans="1:7" ht="45" x14ac:dyDescent="0.25">
      <c r="A55" s="21">
        <f t="shared" si="2"/>
        <v>9.4399999999999924</v>
      </c>
      <c r="B55" s="15" t="s">
        <v>55</v>
      </c>
      <c r="C55" s="26">
        <f t="shared" si="0"/>
        <v>181523.58799999999</v>
      </c>
      <c r="D55" s="16">
        <v>0</v>
      </c>
      <c r="E55" s="16">
        <v>0</v>
      </c>
      <c r="F55" s="16">
        <v>181523.58799999999</v>
      </c>
      <c r="G55" s="17">
        <v>0</v>
      </c>
    </row>
    <row r="56" spans="1:7" ht="45.75" thickBot="1" x14ac:dyDescent="0.3">
      <c r="A56" s="11">
        <f t="shared" si="2"/>
        <v>9.4499999999999922</v>
      </c>
      <c r="B56" s="8" t="s">
        <v>56</v>
      </c>
      <c r="C56" s="3">
        <f t="shared" si="0"/>
        <v>388897.22051000001</v>
      </c>
      <c r="D56" s="3">
        <v>0</v>
      </c>
      <c r="E56" s="3">
        <v>0</v>
      </c>
      <c r="F56" s="3">
        <v>388897.22051000001</v>
      </c>
      <c r="G56" s="2">
        <v>0</v>
      </c>
    </row>
    <row r="57" spans="1:7" x14ac:dyDescent="0.25">
      <c r="A57" s="28"/>
    </row>
  </sheetData>
  <autoFilter ref="A10:M56" xr:uid="{00000000-0009-0000-0000-000008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</vt:lpstr>
      <vt:lpstr>'9'!Заголовки_для_печати</vt:lpstr>
      <vt:lpstr>'9'!Область_печати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2022-07-14T06:10:48Z</dcterms:modified>
</cp:coreProperties>
</file>