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7FE68DC7-F701-42C5-8C58-304FE0A03A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" sheetId="8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'5'!$A$10:$M$23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'5'!$7:$9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'5'!$A$1:$G$23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8" l="1"/>
  <c r="C23" i="8"/>
  <c r="C22" i="8"/>
  <c r="A22" i="8"/>
  <c r="A23" i="8" s="1"/>
  <c r="C21" i="8"/>
  <c r="C20" i="8"/>
  <c r="C19" i="8"/>
  <c r="C18" i="8"/>
  <c r="C17" i="8"/>
  <c r="C16" i="8"/>
  <c r="C15" i="8"/>
  <c r="C14" i="8"/>
  <c r="C13" i="8"/>
  <c r="A13" i="8"/>
  <c r="A14" i="8" s="1"/>
  <c r="A15" i="8" s="1"/>
  <c r="A16" i="8" s="1"/>
  <c r="A17" i="8" s="1"/>
  <c r="A18" i="8" s="1"/>
  <c r="A19" i="8" s="1"/>
  <c r="A20" i="8" s="1"/>
  <c r="C12" i="8"/>
  <c r="G10" i="8"/>
  <c r="F10" i="8"/>
  <c r="E10" i="8"/>
  <c r="C10" i="8" l="1"/>
</calcChain>
</file>

<file path=xl/sharedStrings.xml><?xml version="1.0" encoding="utf-8"?>
<sst xmlns="http://schemas.openxmlformats.org/spreadsheetml/2006/main" count="26" uniqueCount="26">
  <si>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</si>
  <si>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</si>
  <si>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</si>
  <si>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</si>
  <si>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</si>
  <si>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</si>
  <si>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</si>
  <si>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</si>
  <si>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</si>
  <si>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</si>
  <si>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</si>
  <si>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</si>
  <si>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</si>
  <si>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ЯБИК Наманган ш Саховат уйига шийпон ва сугориш тизими куриш</t>
  </si>
  <si>
    <t>Узбекистон Ногиронлар Ассоциацияси Наманган вилояти худудий (эркин колдик) булими</t>
  </si>
  <si>
    <t>Узбекистон ногиронлар жамияти Наманган вилоят булими (эркин колдик))</t>
  </si>
  <si>
    <t>Узбекистон карлар жамияти Марказий бошкаруви Наманган вилояти булими (эркин колдик)</t>
  </si>
  <si>
    <t>Узбекистон кузи ожизлар жамияти Наманган вилояти булими (эркин колдик)</t>
  </si>
  <si>
    <t>Наманган вилоят тиббий-ижтимоий хизматлар булими</t>
  </si>
  <si>
    <t>Наманган вилоят тиббий-ижтимоий хизматлар Протез ортопедия</t>
  </si>
  <si>
    <t>Наманган вилоят тиббий-ижтимоий хизматлар бошкармаси</t>
  </si>
  <si>
    <t>Вилоят Бош Тиббий-мехнат эксперт комиссияси</t>
  </si>
  <si>
    <t>Поп Мурувват ногиронлар учун эркаклар интернат уйи</t>
  </si>
  <si>
    <t>Наманган вилояти ногиронларни реабилитация килиш ва протезлаш маркази</t>
  </si>
  <si>
    <t>Наманган вилоят тиббий-ижтимоий хизматлар Бошкармаси</t>
  </si>
  <si>
    <t>Ўзбекистон Республикаси Тиббий-ижтимоий хизматларни ривожлантириш агентлиги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</si>
</sst>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3" bestFit="1" customWidth="1"/>
    <col min="2" max="2" width="39.85546875" style="14" customWidth="1"/>
    <col min="3" max="7" width="27" style="1" customWidth="1"/>
    <col min="8" max="16384" width="9.140625" style="1"/>
  </cols>
  <sheetData>
    <row r="2" spans="1:13" ht="51" customHeight="1" x14ac:dyDescent="0.25">
      <c r="A2" s="28" t="s">
        <v>12</v>
      </c>
      <c r="B2" s="28"/>
      <c r="C2" s="28"/>
      <c r="D2" s="28"/>
      <c r="E2" s="28"/>
      <c r="F2" s="28"/>
      <c r="G2" s="28"/>
    </row>
    <row r="3" spans="1:13" ht="21" customHeight="1" x14ac:dyDescent="0.3">
      <c r="A3" s="29" t="s">
        <v>11</v>
      </c>
      <c r="B3" s="29"/>
      <c r="C3" s="29"/>
      <c r="D3" s="29"/>
      <c r="E3" s="29"/>
      <c r="F3" s="29"/>
      <c r="G3" s="29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30" t="s">
        <v>9</v>
      </c>
      <c r="B7" s="33" t="s">
        <v>8</v>
      </c>
      <c r="C7" s="33" t="s">
        <v>7</v>
      </c>
      <c r="D7" s="33"/>
      <c r="E7" s="33"/>
      <c r="F7" s="33"/>
      <c r="G7" s="36"/>
    </row>
    <row r="8" spans="1:13" ht="15.75" x14ac:dyDescent="0.25">
      <c r="A8" s="31"/>
      <c r="B8" s="34"/>
      <c r="C8" s="34" t="s">
        <v>6</v>
      </c>
      <c r="D8" s="34" t="s">
        <v>5</v>
      </c>
      <c r="E8" s="34"/>
      <c r="F8" s="34"/>
      <c r="G8" s="37"/>
    </row>
    <row r="9" spans="1:13" ht="134.25" customHeight="1" thickBot="1" x14ac:dyDescent="0.3">
      <c r="A9" s="32"/>
      <c r="B9" s="35"/>
      <c r="C9" s="35"/>
      <c r="D9" s="11" t="s">
        <v>4</v>
      </c>
      <c r="E9" s="11" t="s">
        <v>3</v>
      </c>
      <c r="F9" s="11" t="s">
        <v>2</v>
      </c>
      <c r="G9" s="7" t="s">
        <v>1</v>
      </c>
    </row>
    <row r="10" spans="1:13" ht="48" thickBot="1" x14ac:dyDescent="0.3">
      <c r="A10" s="27">
        <v>5</v>
      </c>
      <c r="B10" s="6" t="s">
        <v>25</v>
      </c>
      <c r="C10" s="5">
        <f>SUM(C12:C23)</f>
        <v>17181182.403779998</v>
      </c>
      <c r="D10" s="5">
        <f>SUM(D12:D23)</f>
        <v>10637984.821</v>
      </c>
      <c r="E10" s="5">
        <f>SUM(E12:E23)</f>
        <v>2609453.9890000001</v>
      </c>
      <c r="F10" s="5">
        <f>SUM(F12:F23)</f>
        <v>3586514.4247800005</v>
      </c>
      <c r="G10" s="4">
        <f>SUM(G12:G23)</f>
        <v>347229.16899999999</v>
      </c>
      <c r="M10" s="10"/>
    </row>
    <row r="11" spans="1:13" x14ac:dyDescent="0.25">
      <c r="A11" s="23"/>
      <c r="B11" s="25" t="s">
        <v>0</v>
      </c>
      <c r="C11" s="24"/>
      <c r="D11" s="24"/>
      <c r="E11" s="24"/>
      <c r="F11" s="24"/>
      <c r="G11" s="26"/>
    </row>
    <row r="12" spans="1:13" ht="30" x14ac:dyDescent="0.25">
      <c r="A12" s="19">
        <v>5.0999999999999996</v>
      </c>
      <c r="B12" s="16" t="s">
        <v>13</v>
      </c>
      <c r="C12" s="20">
        <f>SUM(D12:G12)</f>
        <v>347229.16899999999</v>
      </c>
      <c r="D12" s="20">
        <v>0</v>
      </c>
      <c r="E12" s="20">
        <v>0</v>
      </c>
      <c r="F12" s="20">
        <v>0</v>
      </c>
      <c r="G12" s="21">
        <v>347229.16899999999</v>
      </c>
    </row>
    <row r="13" spans="1:13" ht="45" x14ac:dyDescent="0.25">
      <c r="A13" s="15">
        <f>+A12+0.1</f>
        <v>5.1999999999999993</v>
      </c>
      <c r="B13" s="16" t="s">
        <v>14</v>
      </c>
      <c r="C13" s="17">
        <f t="shared" ref="C13:C23" si="0">SUM(D13:G13)</f>
        <v>49732.5</v>
      </c>
      <c r="D13" s="17">
        <v>0</v>
      </c>
      <c r="E13" s="17">
        <v>0</v>
      </c>
      <c r="F13" s="17">
        <v>49732.5</v>
      </c>
      <c r="G13" s="18">
        <v>0</v>
      </c>
    </row>
    <row r="14" spans="1:13" ht="30" x14ac:dyDescent="0.25">
      <c r="A14" s="15">
        <f t="shared" ref="A14:A19" si="1">+A13+0.1</f>
        <v>5.2999999999999989</v>
      </c>
      <c r="B14" s="16" t="s">
        <v>15</v>
      </c>
      <c r="C14" s="17">
        <f t="shared" si="0"/>
        <v>54840</v>
      </c>
      <c r="D14" s="17">
        <v>0</v>
      </c>
      <c r="E14" s="17">
        <v>0</v>
      </c>
      <c r="F14" s="17">
        <v>54840</v>
      </c>
      <c r="G14" s="18">
        <v>0</v>
      </c>
    </row>
    <row r="15" spans="1:13" ht="45" x14ac:dyDescent="0.25">
      <c r="A15" s="15">
        <f t="shared" si="1"/>
        <v>5.3999999999999986</v>
      </c>
      <c r="B15" s="16" t="s">
        <v>16</v>
      </c>
      <c r="C15" s="17">
        <f t="shared" si="0"/>
        <v>53090</v>
      </c>
      <c r="D15" s="17">
        <v>0</v>
      </c>
      <c r="E15" s="17">
        <v>0</v>
      </c>
      <c r="F15" s="17">
        <v>53090</v>
      </c>
      <c r="G15" s="18">
        <v>0</v>
      </c>
    </row>
    <row r="16" spans="1:13" ht="30" x14ac:dyDescent="0.25">
      <c r="A16" s="15">
        <f t="shared" si="1"/>
        <v>5.4999999999999982</v>
      </c>
      <c r="B16" s="16" t="s">
        <v>17</v>
      </c>
      <c r="C16" s="17">
        <f t="shared" si="0"/>
        <v>77010</v>
      </c>
      <c r="D16" s="17">
        <v>0</v>
      </c>
      <c r="E16" s="17">
        <v>0</v>
      </c>
      <c r="F16" s="17">
        <v>77010</v>
      </c>
      <c r="G16" s="18">
        <v>0</v>
      </c>
    </row>
    <row r="17" spans="1:7" ht="30" x14ac:dyDescent="0.25">
      <c r="A17" s="15">
        <f t="shared" si="1"/>
        <v>5.5999999999999979</v>
      </c>
      <c r="B17" s="16" t="s">
        <v>18</v>
      </c>
      <c r="C17" s="17">
        <f t="shared" si="0"/>
        <v>5199340.2239999995</v>
      </c>
      <c r="D17" s="17">
        <v>3722153.4509999999</v>
      </c>
      <c r="E17" s="17">
        <v>910979.73400000005</v>
      </c>
      <c r="F17" s="17">
        <v>566207.03899999999</v>
      </c>
      <c r="G17" s="18">
        <v>0</v>
      </c>
    </row>
    <row r="18" spans="1:7" ht="30" x14ac:dyDescent="0.25">
      <c r="A18" s="15">
        <f t="shared" si="1"/>
        <v>5.6999999999999975</v>
      </c>
      <c r="B18" s="16" t="s">
        <v>19</v>
      </c>
      <c r="C18" s="17">
        <f t="shared" si="0"/>
        <v>645546.28</v>
      </c>
      <c r="D18" s="17">
        <v>0</v>
      </c>
      <c r="E18" s="17">
        <v>0</v>
      </c>
      <c r="F18" s="17">
        <v>645546.28</v>
      </c>
      <c r="G18" s="18">
        <v>0</v>
      </c>
    </row>
    <row r="19" spans="1:7" ht="30" x14ac:dyDescent="0.25">
      <c r="A19" s="15">
        <f t="shared" si="1"/>
        <v>5.7999999999999972</v>
      </c>
      <c r="B19" s="16" t="s">
        <v>20</v>
      </c>
      <c r="C19" s="17">
        <f t="shared" si="0"/>
        <v>175174.58800000002</v>
      </c>
      <c r="D19" s="17">
        <v>134429.45300000001</v>
      </c>
      <c r="E19" s="17">
        <v>36343.135000000002</v>
      </c>
      <c r="F19" s="17">
        <v>4402</v>
      </c>
      <c r="G19" s="18">
        <v>0</v>
      </c>
    </row>
    <row r="20" spans="1:7" ht="30" x14ac:dyDescent="0.25">
      <c r="A20" s="15">
        <f>+A19+0.1</f>
        <v>5.8999999999999968</v>
      </c>
      <c r="B20" s="16" t="s">
        <v>21</v>
      </c>
      <c r="C20" s="17">
        <f t="shared" si="0"/>
        <v>1809181.9580000001</v>
      </c>
      <c r="D20" s="17">
        <v>1167764.4739999999</v>
      </c>
      <c r="E20" s="17">
        <v>286617.78200000001</v>
      </c>
      <c r="F20" s="17">
        <v>354799.70199999999</v>
      </c>
      <c r="G20" s="18">
        <v>0</v>
      </c>
    </row>
    <row r="21" spans="1:7" ht="30" x14ac:dyDescent="0.25">
      <c r="A21" s="22">
        <v>5.0999999999999996</v>
      </c>
      <c r="B21" s="16" t="s">
        <v>22</v>
      </c>
      <c r="C21" s="17">
        <f t="shared" si="0"/>
        <v>6727756.7069999995</v>
      </c>
      <c r="D21" s="17">
        <v>4278698.1919999998</v>
      </c>
      <c r="E21" s="17">
        <v>1060707.7039999999</v>
      </c>
      <c r="F21" s="17">
        <v>1388350.811</v>
      </c>
      <c r="G21" s="18">
        <v>0</v>
      </c>
    </row>
    <row r="22" spans="1:7" ht="45" x14ac:dyDescent="0.25">
      <c r="A22" s="22">
        <f t="shared" ref="A22:A23" si="2">+A21+0.01</f>
        <v>5.1099999999999994</v>
      </c>
      <c r="B22" s="16" t="s">
        <v>23</v>
      </c>
      <c r="C22" s="17">
        <f t="shared" si="0"/>
        <v>1928254.9807799999</v>
      </c>
      <c r="D22" s="17">
        <v>1246403.774</v>
      </c>
      <c r="E22" s="17">
        <v>295713.71399999998</v>
      </c>
      <c r="F22" s="17">
        <v>386137.49277999997</v>
      </c>
      <c r="G22" s="18">
        <v>0</v>
      </c>
    </row>
    <row r="23" spans="1:7" ht="30.75" thickBot="1" x14ac:dyDescent="0.3">
      <c r="A23" s="12">
        <f t="shared" si="2"/>
        <v>5.1199999999999992</v>
      </c>
      <c r="B23" s="9" t="s">
        <v>24</v>
      </c>
      <c r="C23" s="3">
        <f t="shared" si="0"/>
        <v>114025.997</v>
      </c>
      <c r="D23" s="3">
        <v>88535.476999999999</v>
      </c>
      <c r="E23" s="3">
        <v>19091.919999999998</v>
      </c>
      <c r="F23" s="3">
        <v>6398.6</v>
      </c>
      <c r="G23" s="2">
        <v>0</v>
      </c>
    </row>
  </sheetData>
  <autoFilter ref="A10:M23" xr:uid="{00000000-0009-0000-0000-000004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2022-07-14T06:08:05Z</dcterms:modified>
</cp:coreProperties>
</file>