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F57C275A-0290-4226-A0D1-C6096B17B4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0" sheetId="43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'40'!$A$10:$M$24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'40'!$7:$9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'40'!$A$1:$G$24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3" l="1"/>
  <c r="C23" i="43"/>
  <c r="C22" i="43"/>
  <c r="C21" i="43"/>
  <c r="A22" i="43"/>
  <c r="A23" i="43" s="1"/>
  <c r="A24" i="43" s="1"/>
  <c r="C20" i="43"/>
  <c r="C19" i="43"/>
  <c r="C18" i="43"/>
  <c r="C17" i="43"/>
  <c r="C16" i="43"/>
  <c r="C15" i="43"/>
  <c r="C14" i="43"/>
  <c r="C13" i="43"/>
  <c r="A13" i="43"/>
  <c r="A14" i="43" s="1"/>
  <c r="A15" i="43" s="1"/>
  <c r="A16" i="43" s="1"/>
  <c r="A17" i="43" s="1"/>
  <c r="A18" i="43" s="1"/>
  <c r="A19" i="43" s="1"/>
  <c r="A20" i="43" s="1"/>
  <c r="C12" i="43"/>
  <c r="G10" i="43"/>
  <c r="F10" i="43"/>
  <c r="E10" i="43"/>
  <c r="D10" i="43"/>
  <c r="C10" i="43" l="1"/>
</calcChain>
</file>

<file path=xl/sharedStrings.xml><?xml version="1.0" encoding="utf-8"?>
<sst xmlns="http://schemas.openxmlformats.org/spreadsheetml/2006/main" count="27" uniqueCount="27">
  <si>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</si>
  <si>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</si>
  <si>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</si>
  <si>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</si>
  <si>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</si>
  <si>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</si>
  <si>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</si>
  <si>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</si>
  <si>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</si>
  <si>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</si>
  <si>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</si>
  <si>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</si>
  <si>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</si>
  <si>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Спорт уйинлари ва енгил атлетикага Ихтисослаштирилган Болалар-усмирлар спорт мактаби</t>
  </si>
  <si>
    <t>Узбекистон Республикаси кураш федерацияси Наманган вилояти булими захира жамгармаси</t>
  </si>
  <si>
    <t>Наманган вилояти Спортни ривожлантириш бош бошкармаси тадбир харажатлари</t>
  </si>
  <si>
    <t>Наманган вилояти Спортни ривожлантириш бош бошкармаси кумир харажатлари</t>
  </si>
  <si>
    <t>Сув спортига Ихтисослаштирилган Болалар-ўсмирлар спорт мактаби</t>
  </si>
  <si>
    <t>Гимнастикага ихтисослаштирилган болалар ва ўсмирлар спорт мактаби</t>
  </si>
  <si>
    <t>Якка кураш спорт турларига ихтисослаштирилган болалар-ўсмирлар спорт мактаби</t>
  </si>
  <si>
    <t>Наманган вилояти Спортни ривожлантириш бош бошкармаси</t>
  </si>
  <si>
    <t>Наманган вилояти Спортни ривожлантириш бош бошкармаси осие кубоги даромад</t>
  </si>
  <si>
    <t>Сув спортига Ихтисослаштирилган Болалар-смирлар спорт мактаби (Даромад)</t>
  </si>
  <si>
    <t>Наманган вилояти Спортни ривожлантириш бош бошкармаси (Эркин колдик)</t>
  </si>
  <si>
    <t>Якка кураш спорт турларига ихтисослаштирилган БУСМ</t>
  </si>
  <si>
    <t>Наманган вилояти Спортни ривожлантириш бош бошкармаси (мусодара)</t>
  </si>
  <si>
    <t>Наманган вилояти спортни ривожлантириш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</si>
</sst>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24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8" t="s">
        <v>12</v>
      </c>
      <c r="B2" s="28"/>
      <c r="C2" s="28"/>
      <c r="D2" s="28"/>
      <c r="E2" s="28"/>
      <c r="F2" s="28"/>
      <c r="G2" s="28"/>
    </row>
    <row r="3" spans="1:13" ht="21" customHeight="1" x14ac:dyDescent="0.3">
      <c r="A3" s="29" t="s">
        <v>11</v>
      </c>
      <c r="B3" s="29"/>
      <c r="C3" s="29"/>
      <c r="D3" s="29"/>
      <c r="E3" s="29"/>
      <c r="F3" s="29"/>
      <c r="G3" s="29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30" t="s">
        <v>9</v>
      </c>
      <c r="B7" s="33" t="s">
        <v>8</v>
      </c>
      <c r="C7" s="33" t="s">
        <v>7</v>
      </c>
      <c r="D7" s="33"/>
      <c r="E7" s="33"/>
      <c r="F7" s="33"/>
      <c r="G7" s="36"/>
    </row>
    <row r="8" spans="1:13" ht="15.75" x14ac:dyDescent="0.25">
      <c r="A8" s="31"/>
      <c r="B8" s="34"/>
      <c r="C8" s="34" t="s">
        <v>6</v>
      </c>
      <c r="D8" s="34" t="s">
        <v>5</v>
      </c>
      <c r="E8" s="34"/>
      <c r="F8" s="34"/>
      <c r="G8" s="37"/>
    </row>
    <row r="9" spans="1:13" ht="134.25" customHeight="1" thickBot="1" x14ac:dyDescent="0.3">
      <c r="A9" s="32"/>
      <c r="B9" s="35"/>
      <c r="C9" s="35"/>
      <c r="D9" s="26" t="s">
        <v>4</v>
      </c>
      <c r="E9" s="26" t="s">
        <v>3</v>
      </c>
      <c r="F9" s="26" t="s">
        <v>2</v>
      </c>
      <c r="G9" s="6" t="s">
        <v>1</v>
      </c>
    </row>
    <row r="10" spans="1:13" ht="32.25" thickBot="1" x14ac:dyDescent="0.3">
      <c r="A10" s="27">
        <v>40</v>
      </c>
      <c r="B10" s="5" t="s">
        <v>26</v>
      </c>
      <c r="C10" s="4">
        <f>SUM(C12:C24)</f>
        <v>12370525.573669998</v>
      </c>
      <c r="D10" s="4">
        <f>SUM(D12:D24)</f>
        <v>4248539.8219999997</v>
      </c>
      <c r="E10" s="4">
        <f>SUM(E12:E24)</f>
        <v>889925.75100000005</v>
      </c>
      <c r="F10" s="4">
        <f>SUM(F12:F24)</f>
        <v>7232060.0006700009</v>
      </c>
      <c r="G10" s="4">
        <f>SUM(G12:G24)</f>
        <v>0</v>
      </c>
      <c r="M10" s="9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45" x14ac:dyDescent="0.25">
      <c r="A12" s="17">
        <v>40.1</v>
      </c>
      <c r="B12" s="14" t="s">
        <v>14</v>
      </c>
      <c r="C12" s="18">
        <f>SUM(D12:G12)</f>
        <v>26337.99</v>
      </c>
      <c r="D12" s="18">
        <v>0</v>
      </c>
      <c r="E12" s="18">
        <v>0</v>
      </c>
      <c r="F12" s="18">
        <v>26337.99</v>
      </c>
      <c r="G12" s="19">
        <v>0</v>
      </c>
    </row>
    <row r="13" spans="1:13" ht="45" x14ac:dyDescent="0.25">
      <c r="A13" s="13">
        <f>+A12+0.1</f>
        <v>40.200000000000003</v>
      </c>
      <c r="B13" s="14" t="s">
        <v>15</v>
      </c>
      <c r="C13" s="15">
        <f t="shared" ref="C13:C24" si="0">SUM(D13:G13)</f>
        <v>217928.66099999999</v>
      </c>
      <c r="D13" s="15">
        <v>0</v>
      </c>
      <c r="E13" s="15">
        <v>0</v>
      </c>
      <c r="F13" s="15">
        <v>217928.66099999999</v>
      </c>
      <c r="G13" s="16">
        <v>0</v>
      </c>
    </row>
    <row r="14" spans="1:13" ht="45" x14ac:dyDescent="0.25">
      <c r="A14" s="13">
        <f t="shared" ref="A14:A20" si="1">+A13+0.1</f>
        <v>40.300000000000004</v>
      </c>
      <c r="B14" s="14" t="s">
        <v>16</v>
      </c>
      <c r="C14" s="15">
        <f t="shared" si="0"/>
        <v>117417.3</v>
      </c>
      <c r="D14" s="15">
        <v>0</v>
      </c>
      <c r="E14" s="15">
        <v>0</v>
      </c>
      <c r="F14" s="15">
        <v>117417.3</v>
      </c>
      <c r="G14" s="16">
        <v>0</v>
      </c>
    </row>
    <row r="15" spans="1:13" ht="30" x14ac:dyDescent="0.25">
      <c r="A15" s="13">
        <f t="shared" si="1"/>
        <v>40.400000000000006</v>
      </c>
      <c r="B15" s="14" t="s">
        <v>17</v>
      </c>
      <c r="C15" s="15">
        <f t="shared" si="0"/>
        <v>1315475.4166999999</v>
      </c>
      <c r="D15" s="15">
        <v>790701.58</v>
      </c>
      <c r="E15" s="15">
        <v>160104.473</v>
      </c>
      <c r="F15" s="15">
        <v>364669.36369999999</v>
      </c>
      <c r="G15" s="16">
        <v>0</v>
      </c>
    </row>
    <row r="16" spans="1:13" ht="30" x14ac:dyDescent="0.25">
      <c r="A16" s="13">
        <f t="shared" si="1"/>
        <v>40.500000000000007</v>
      </c>
      <c r="B16" s="14" t="s">
        <v>18</v>
      </c>
      <c r="C16" s="15">
        <f t="shared" si="0"/>
        <v>910884.73450000014</v>
      </c>
      <c r="D16" s="15">
        <v>674859.07700000005</v>
      </c>
      <c r="E16" s="15">
        <v>141773.57</v>
      </c>
      <c r="F16" s="15">
        <v>94252.087499999994</v>
      </c>
      <c r="G16" s="16">
        <v>0</v>
      </c>
    </row>
    <row r="17" spans="1:7" ht="45" x14ac:dyDescent="0.25">
      <c r="A17" s="13">
        <f t="shared" si="1"/>
        <v>40.600000000000009</v>
      </c>
      <c r="B17" s="14" t="s">
        <v>19</v>
      </c>
      <c r="C17" s="15">
        <f t="shared" si="0"/>
        <v>1642023.7094700001</v>
      </c>
      <c r="D17" s="15">
        <v>1171558.3030000001</v>
      </c>
      <c r="E17" s="15">
        <v>249869.49299999999</v>
      </c>
      <c r="F17" s="15">
        <v>220595.91347</v>
      </c>
      <c r="G17" s="16">
        <v>0</v>
      </c>
    </row>
    <row r="18" spans="1:7" ht="45" x14ac:dyDescent="0.25">
      <c r="A18" s="13">
        <f t="shared" si="1"/>
        <v>40.70000000000001</v>
      </c>
      <c r="B18" s="14" t="s">
        <v>13</v>
      </c>
      <c r="C18" s="15">
        <f t="shared" si="0"/>
        <v>1587535.2369999997</v>
      </c>
      <c r="D18" s="15">
        <v>1187443.0859999999</v>
      </c>
      <c r="E18" s="15">
        <v>243916.77100000001</v>
      </c>
      <c r="F18" s="15">
        <v>156175.38</v>
      </c>
      <c r="G18" s="16">
        <v>0</v>
      </c>
    </row>
    <row r="19" spans="1:7" ht="30" x14ac:dyDescent="0.25">
      <c r="A19" s="13">
        <f t="shared" si="1"/>
        <v>40.800000000000011</v>
      </c>
      <c r="B19" s="14" t="s">
        <v>20</v>
      </c>
      <c r="C19" s="15">
        <f t="shared" si="0"/>
        <v>528001.75</v>
      </c>
      <c r="D19" s="15">
        <v>423977.77600000001</v>
      </c>
      <c r="E19" s="15">
        <v>94261.444000000003</v>
      </c>
      <c r="F19" s="15">
        <v>9762.5300000000007</v>
      </c>
      <c r="G19" s="16">
        <v>0</v>
      </c>
    </row>
    <row r="20" spans="1:7" ht="45" x14ac:dyDescent="0.25">
      <c r="A20" s="13">
        <f t="shared" si="1"/>
        <v>40.900000000000013</v>
      </c>
      <c r="B20" s="14" t="s">
        <v>21</v>
      </c>
      <c r="C20" s="15">
        <f t="shared" si="0"/>
        <v>5505000</v>
      </c>
      <c r="D20" s="15">
        <v>0</v>
      </c>
      <c r="E20" s="15">
        <v>0</v>
      </c>
      <c r="F20" s="15">
        <v>5505000</v>
      </c>
      <c r="G20" s="16">
        <v>0</v>
      </c>
    </row>
    <row r="21" spans="1:7" ht="45" x14ac:dyDescent="0.25">
      <c r="A21" s="25">
        <v>40.1</v>
      </c>
      <c r="B21" s="14" t="s">
        <v>22</v>
      </c>
      <c r="C21" s="15">
        <f t="shared" si="0"/>
        <v>98924.7</v>
      </c>
      <c r="D21" s="15">
        <v>0</v>
      </c>
      <c r="E21" s="15">
        <v>0</v>
      </c>
      <c r="F21" s="15">
        <v>98924.7</v>
      </c>
      <c r="G21" s="16">
        <v>0</v>
      </c>
    </row>
    <row r="22" spans="1:7" ht="45" x14ac:dyDescent="0.25">
      <c r="A22" s="20">
        <f>+A21+0.01</f>
        <v>40.11</v>
      </c>
      <c r="B22" s="14" t="s">
        <v>23</v>
      </c>
      <c r="C22" s="15">
        <f t="shared" si="0"/>
        <v>84345.074999999997</v>
      </c>
      <c r="D22" s="15">
        <v>0</v>
      </c>
      <c r="E22" s="15">
        <v>0</v>
      </c>
      <c r="F22" s="15">
        <v>84345.074999999997</v>
      </c>
      <c r="G22" s="16">
        <v>0</v>
      </c>
    </row>
    <row r="23" spans="1:7" ht="30" x14ac:dyDescent="0.25">
      <c r="A23" s="20">
        <f t="shared" ref="A23:A24" si="2">+A22+0.01</f>
        <v>40.119999999999997</v>
      </c>
      <c r="B23" s="14" t="s">
        <v>24</v>
      </c>
      <c r="C23" s="15">
        <f t="shared" si="0"/>
        <v>35210</v>
      </c>
      <c r="D23" s="15">
        <v>0</v>
      </c>
      <c r="E23" s="15">
        <v>0</v>
      </c>
      <c r="F23" s="15">
        <v>35210</v>
      </c>
      <c r="G23" s="16">
        <v>0</v>
      </c>
    </row>
    <row r="24" spans="1:7" ht="45.75" thickBot="1" x14ac:dyDescent="0.3">
      <c r="A24" s="10">
        <f t="shared" si="2"/>
        <v>40.129999999999995</v>
      </c>
      <c r="B24" s="8" t="s">
        <v>25</v>
      </c>
      <c r="C24" s="3">
        <f t="shared" si="0"/>
        <v>301441</v>
      </c>
      <c r="D24" s="3">
        <v>0</v>
      </c>
      <c r="E24" s="3">
        <v>0</v>
      </c>
      <c r="F24" s="3">
        <v>301441</v>
      </c>
      <c r="G24" s="2">
        <v>0</v>
      </c>
    </row>
  </sheetData>
  <autoFilter ref="A10:M24" xr:uid="{00000000-0009-0000-0000-000027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40</vt:lpstr>
      <vt:lpstr>'40'!Заголовки_для_печати</vt:lpstr>
      <vt:lpstr>'40'!Область_печати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2022-07-14T06:26:56Z</dcterms:modified>
</cp:coreProperties>
</file>