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24F02_RUH_1.NAM\Desktop\Новая папка\"/>
    </mc:Choice>
  </mc:AlternateContent>
  <xr:revisionPtr revIDLastSave="0" documentId="13_ncr:1_{FAB43B57-3553-4AA3-A1BD-1B8897890F9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" sheetId="4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'1'!$A$10:$M$79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'1'!$7:$9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'1'!$A$1:$G$79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7" i="4" l="1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6" i="4"/>
  <c r="C25" i="4"/>
  <c r="C24" i="4"/>
  <c r="C23" i="4"/>
  <c r="C22" i="4"/>
  <c r="A22" i="4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C21" i="4"/>
  <c r="A21" i="4"/>
  <c r="C20" i="4"/>
  <c r="C19" i="4"/>
  <c r="C18" i="4"/>
  <c r="C17" i="4"/>
  <c r="C16" i="4"/>
  <c r="C15" i="4"/>
  <c r="C14" i="4"/>
  <c r="C13" i="4"/>
  <c r="A13" i="4"/>
  <c r="A14" i="4" s="1"/>
  <c r="A15" i="4" s="1"/>
  <c r="A16" i="4" s="1"/>
  <c r="A17" i="4" s="1"/>
  <c r="A18" i="4" s="1"/>
  <c r="A19" i="4" s="1"/>
  <c r="A20" i="4" s="1"/>
  <c r="C12" i="4"/>
  <c r="C10" i="4" s="1"/>
  <c r="G10" i="4"/>
  <c r="F10" i="4"/>
  <c r="E10" i="4"/>
  <c r="D10" i="4"/>
</calcChain>
</file>

<file path=xl/sharedStrings.xml><?xml version="1.0" encoding="utf-8"?>
<sst xmlns="http://schemas.openxmlformats.org/spreadsheetml/2006/main" count="82" uniqueCount="80">
  <si>
    <t>шундан</t>
  </si>
  <si>
    <t>объектларни лойиҳалаштириш, қуриш, (реконструкция қилиш) ва таъмирлаш ишлари учун капитал қўйилмалар</t>
  </si>
  <si>
    <t>бошқа жорий харажатлар</t>
  </si>
  <si>
    <t>ягона ижтимоий солиқ</t>
  </si>
  <si>
    <t>иш ҳақи ва унга тенглаштирувчи тўловлар миқдори</t>
  </si>
  <si>
    <t>шундан:</t>
  </si>
  <si>
    <t>жами</t>
  </si>
  <si>
    <t>Ҳисобот даври мобайнида бюджетдан ажратилаётган маблағлар суммаси</t>
  </si>
  <si>
    <t>Ўз тасарруфидаги бюджет ташкилотларининг номланиши</t>
  </si>
  <si>
    <t>№</t>
  </si>
  <si>
    <t>минг сўмда</t>
  </si>
  <si>
    <t>МАЪЛУМОТ</t>
  </si>
  <si>
    <t>Наманган вилояти Халқ таълими бошқармаси</t>
  </si>
  <si>
    <t>Вилоят халк таълими бошкармаси</t>
  </si>
  <si>
    <t>14-сонли аник фанлар мактаб интернати</t>
  </si>
  <si>
    <t>44-сон махсус мактаб интернат мактаби</t>
  </si>
  <si>
    <t>Норин т. 47-махсус мактаб интернат</t>
  </si>
  <si>
    <t>ЯБИК Туракургон тумани Тошкент МФЙ 330 уринли мактаб курилиши 2022 йил</t>
  </si>
  <si>
    <t>ЯБИК Наманган шахар Келажак тонги МФЙ 660 уринли янги мактаб курилиши 2022 йил</t>
  </si>
  <si>
    <t>ЯБИК Наманган шахар Амир Темур МФЙ 22-сонли мактабни реконструкция килиш 2022 йил</t>
  </si>
  <si>
    <t>ЯБИК Поп тумани Хонобод МФЙ янги мактаб куриш 2022 йил</t>
  </si>
  <si>
    <t>ЯБИК Мингбулок тумани Чордана МФЙ янги мактаб куриш 2022 йил</t>
  </si>
  <si>
    <t>ЯБИК Поп тумани Юксалиш МФЙ янги мактаб куриш 2022 йил</t>
  </si>
  <si>
    <t>ЯБИК Наманган вилоят Баркамол авлод болалар мактаби куриш 2022 йил</t>
  </si>
  <si>
    <t>ЯБИК Поп тумани Урта Хонобод МФЙ 66 мактаб реконструкция килиш 2022 йил</t>
  </si>
  <si>
    <t>ЯБИК Косонсой тумани Навбахор МФЙ 31-сонли мактабни реконструкция килиш 2022 йил</t>
  </si>
  <si>
    <t>ЯБИК Чорток тумани Корамурут МФЙ 17-сонли мактабни реконструкция килиш 2022 йил</t>
  </si>
  <si>
    <t>ЯБИК Чорток тумани Бодомзор МФЙ 36-сонли мактабни реконструкция килиш 2022 йил</t>
  </si>
  <si>
    <t>ЯБИК Поп тумани Чодакбоши МФЙ 29-сонли мактабни мукаммал таьмирлаш_2022 йил</t>
  </si>
  <si>
    <t>ЯБИК умумтаьлим мактаб куриш, реконструкция килиш (кедитор карздолик) 2022 йил</t>
  </si>
  <si>
    <t>ЯБИК Туракургон тумани Бордимкул МФЙ 25-сонли мактабни мукаммал таьмирлаш 2022 йил</t>
  </si>
  <si>
    <t>ЯБИК Янгикургон тумани Тинчлик МФЙ 31-сонли мактабни мукаммал таьмирлаш 2022 йил</t>
  </si>
  <si>
    <t>2-сонли аник ва ижтимоий фанларга ихтисослашган мактаб-интернат</t>
  </si>
  <si>
    <t>Чорток туман иктидорли болалар лицей интернати</t>
  </si>
  <si>
    <t>Учкургон туман 6 сонли мактаб интернати</t>
  </si>
  <si>
    <t>Янгикургон туман 10-сонли мактаб-интернат</t>
  </si>
  <si>
    <t>16-сонли ихтисослашган мактаб интернати</t>
  </si>
  <si>
    <t>18-сонли тилларга ихтисослашган мактаб-интернат</t>
  </si>
  <si>
    <t>Туракургон туман 48-ёрдамчи мактаб интернат</t>
  </si>
  <si>
    <t>Вилоят ахборот-ресурс маркази</t>
  </si>
  <si>
    <t>Ешлик ЖТСЖ Наманган вилоят булими</t>
  </si>
  <si>
    <t>3-сонли давлат ихтисослаштирилган умумтаълим  мактаб-интернати</t>
  </si>
  <si>
    <t>17-сонли ихтисослашган мактаб интернат</t>
  </si>
  <si>
    <t>Наманган шахар 1-сонли аник ва табиий фанлар мактаб интернати</t>
  </si>
  <si>
    <t>Туракургон туман 4-Сон Аник ва ижтимоий Фанларга 
Ихтисослаштирилган Умумий урта таълим мактаб-интернати</t>
  </si>
  <si>
    <t>8-сонли педагогик йуналишдаги умумий урта-таълим мактаб-интернати</t>
  </si>
  <si>
    <t>Чорток туманидаги 20-сонли давлат ихтисослаштирилган мактаб-интернати</t>
  </si>
  <si>
    <t>11-сонли ихтисослашган мактаб интернати</t>
  </si>
  <si>
    <t>Чуст 42-мактаб-интернат</t>
  </si>
  <si>
    <t>Яхши ният оилавий болалар уйи</t>
  </si>
  <si>
    <t>Чуст Варзик 19-сонли мактаб-интернат</t>
  </si>
  <si>
    <t>Косонсой т Ижт. фан. ихт. 9- сонли интернат лицей</t>
  </si>
  <si>
    <t>45-сонли махсус мактаб интернати</t>
  </si>
  <si>
    <t>Давлатобод туман Янги авлод оилавий болалар уйи</t>
  </si>
  <si>
    <t>Косонсой туман 22-сонли мактаб-интернат</t>
  </si>
  <si>
    <t>Мингбулок т. 13-сон умум. урта таъл. мак. интер.</t>
  </si>
  <si>
    <t>Чуст шахар 7-сонли умумий урта таълим мактаб-интернат</t>
  </si>
  <si>
    <t>Еркин келажак номли 1-сонли оилавий болалар уйи</t>
  </si>
  <si>
    <t>Вилоят Баркамол авлод болалар маркази</t>
  </si>
  <si>
    <t>40-сонли мактаб-интернати</t>
  </si>
  <si>
    <t>49-сонли махсус мактаб интернат</t>
  </si>
  <si>
    <t>21-сонли давлат ихтисослаштирилган умумтаълим мактаб-интернати</t>
  </si>
  <si>
    <t>Вилоят халк таълими бошкармаси (Марказлашган харажат)</t>
  </si>
  <si>
    <t>ЯБИК Харбий хизматчига бюст урнатиш харажатлари учун 2022 йил</t>
  </si>
  <si>
    <t>ЯБИК Косонсой тумани Чек МФЙ 27-сонли мактаб филиали куриш 2022 йил</t>
  </si>
  <si>
    <t>ЯБИК Косонсой тумани Тагижар МФЙ 41-сонли мактаб 2 филиал 2022 йил</t>
  </si>
  <si>
    <t>ЯБИК Мингбулок тумани Яккатол МФЙ 23-сонли мактаб 1 филиали 2022 йил</t>
  </si>
  <si>
    <t>Вилоят халк таълими бошкармаси аппарат (Захира жамгармаси)</t>
  </si>
  <si>
    <t>Косонсой тумани 45-сонли имконияти чекланган болалар учун
 ихтисослаштирилган Давлат таълими муассасаси</t>
  </si>
  <si>
    <t>ЯБИК Наманган ш 2-сонли мактаб спорт майдони ва сугориш тизими курилиши 2022 й</t>
  </si>
  <si>
    <t>Учкургон тумани 46 махсус кар мактаб интернати</t>
  </si>
  <si>
    <t>ЯБИК Наманган шахар Мехнатобод МФЙ 26-сонли Мехрибонлик уйига карашли Мехржон оромгохини рек-я килиш2022 йил</t>
  </si>
  <si>
    <t>ЯБИК Поп тумани Кушминор МФЙ 60 мактабни реконструкция килиш 2022 йил</t>
  </si>
  <si>
    <t>ЯБИК Норин тумани Истиклол МФЙ 38-мактабни реконструкция килиш 2022 йил</t>
  </si>
  <si>
    <t>ЯБИК Чуст тумани Булокбоши МФЙ 41-сонли мактабни реконструкция килиш 2022 йил</t>
  </si>
  <si>
    <t>ЯБИК Уйчи тумани Унхает МФЙ 3-сонли мактабни реконструкция килиш 2022 йил</t>
  </si>
  <si>
    <t>ЯБИК Чорток тумани Турик МФЙ 20-сонли мактабни мукаммал таьмирлаш 2022 йил</t>
  </si>
  <si>
    <t>ЯБИК Чорток тумани Истиклол МФЙ 2-сонли мактабни мукаммал таьмирлаш 2022 йил</t>
  </si>
  <si>
    <t>Далатобод туман Орзу Оилавий болалар уйи</t>
  </si>
  <si>
    <t>2022 йил январь-июнь ойларида ўз тасарруфидаги бюджет ташкилотлари кесимида ажратилган маблағлар ижроси тўғрисида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</si>
</sst>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4"/>
      <color rgb="FF002060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</borders>
  <cellStyleXfs count="2">
    <xf numFmtId="0" fontId="0" fillId="0" borderId="0"/>
    <xf numFmtId="0" fontId="5" fillId="0" borderId="0"/>
  </cellStyleXfs>
  <cellXfs count="35">
    <xf numFmtId="0" fontId="0" fillId="0" borderId="0" xfId="0"/>
    <xf numFmtId="0" fontId="1" fillId="0" borderId="0" xfId="0" applyFont="1"/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0" xfId="0" applyNumberFormat="1" applyFont="1"/>
    <xf numFmtId="0" fontId="2" fillId="2" borderId="2" xfId="0" applyFont="1" applyFill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/>
    </xf>
    <xf numFmtId="164" fontId="1" fillId="0" borderId="0" xfId="0" applyNumberFormat="1" applyFont="1"/>
    <xf numFmtId="0" fontId="1" fillId="0" borderId="0" xfId="0" applyFont="1" applyAlignment="1">
      <alignment wrapText="1"/>
    </xf>
    <xf numFmtId="164" fontId="1" fillId="0" borderId="12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1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79"/>
  <sheetViews>
    <sheetView tabSelected="1" view="pageBreakPreview" zoomScale="70" zoomScaleNormal="100" zoomScaleSheetLayoutView="70" workbookViewId="0">
      <selection activeCell="C10" sqref="C10:G10"/>
    </sheetView>
  </sheetViews>
  <sheetFormatPr defaultColWidth="9.140625" defaultRowHeight="15" x14ac:dyDescent="0.25"/>
  <cols>
    <col min="1" max="1" width="6.7109375" style="13" bestFit="1" customWidth="1"/>
    <col min="2" max="2" width="39.85546875" style="14" customWidth="1"/>
    <col min="3" max="7" width="27" style="1" customWidth="1"/>
    <col min="8" max="16384" width="9.140625" style="1"/>
  </cols>
  <sheetData>
    <row r="2" spans="1:13" ht="51" customHeight="1" x14ac:dyDescent="0.25">
      <c r="A2" s="25" t="s">
        <v>79</v>
      </c>
      <c r="B2" s="25"/>
      <c r="C2" s="25"/>
      <c r="D2" s="25"/>
      <c r="E2" s="25"/>
      <c r="F2" s="25"/>
      <c r="G2" s="25"/>
    </row>
    <row r="3" spans="1:13" ht="21" customHeight="1" x14ac:dyDescent="0.3">
      <c r="A3" s="26" t="s">
        <v>11</v>
      </c>
      <c r="B3" s="26"/>
      <c r="C3" s="26"/>
      <c r="D3" s="26"/>
      <c r="E3" s="26"/>
      <c r="F3" s="26"/>
      <c r="G3" s="26"/>
    </row>
    <row r="4" spans="1:13" ht="5.25" customHeight="1" x14ac:dyDescent="0.25"/>
    <row r="5" spans="1:13" ht="5.25" customHeight="1" x14ac:dyDescent="0.25"/>
    <row r="6" spans="1:13" ht="15.75" thickBot="1" x14ac:dyDescent="0.3">
      <c r="G6" s="8" t="s">
        <v>10</v>
      </c>
    </row>
    <row r="7" spans="1:13" ht="31.5" customHeight="1" x14ac:dyDescent="0.25">
      <c r="A7" s="27" t="s">
        <v>9</v>
      </c>
      <c r="B7" s="30" t="s">
        <v>8</v>
      </c>
      <c r="C7" s="30" t="s">
        <v>7</v>
      </c>
      <c r="D7" s="30"/>
      <c r="E7" s="30"/>
      <c r="F7" s="30"/>
      <c r="G7" s="33"/>
    </row>
    <row r="8" spans="1:13" ht="15.75" x14ac:dyDescent="0.25">
      <c r="A8" s="28"/>
      <c r="B8" s="31"/>
      <c r="C8" s="31" t="s">
        <v>6</v>
      </c>
      <c r="D8" s="31" t="s">
        <v>5</v>
      </c>
      <c r="E8" s="31"/>
      <c r="F8" s="31"/>
      <c r="G8" s="34"/>
    </row>
    <row r="9" spans="1:13" ht="134.25" customHeight="1" thickBot="1" x14ac:dyDescent="0.3">
      <c r="A9" s="29"/>
      <c r="B9" s="32"/>
      <c r="C9" s="32"/>
      <c r="D9" s="11" t="s">
        <v>4</v>
      </c>
      <c r="E9" s="11" t="s">
        <v>3</v>
      </c>
      <c r="F9" s="11" t="s">
        <v>2</v>
      </c>
      <c r="G9" s="7" t="s">
        <v>1</v>
      </c>
    </row>
    <row r="10" spans="1:13" ht="32.25" thickBot="1" x14ac:dyDescent="0.3">
      <c r="A10" s="24">
        <v>1</v>
      </c>
      <c r="B10" s="6" t="s">
        <v>12</v>
      </c>
      <c r="C10" s="5">
        <f>SUM(C12:C79)</f>
        <v>179317866.32776004</v>
      </c>
      <c r="D10" s="5">
        <f>SUM(D12:D79)</f>
        <v>59204202.748970002</v>
      </c>
      <c r="E10" s="5">
        <f>SUM(E12:E79)</f>
        <v>14862976.175889999</v>
      </c>
      <c r="F10" s="5">
        <f>SUM(F12:F79)</f>
        <v>38825332.38944</v>
      </c>
      <c r="G10" s="4">
        <f>SUM(G12:G79)</f>
        <v>66425355.013459988</v>
      </c>
      <c r="M10" s="10"/>
    </row>
    <row r="11" spans="1:13" x14ac:dyDescent="0.25">
      <c r="A11" s="19"/>
      <c r="B11" s="20" t="s">
        <v>0</v>
      </c>
      <c r="C11" s="21"/>
      <c r="D11" s="21"/>
      <c r="E11" s="21"/>
      <c r="F11" s="21"/>
      <c r="G11" s="22"/>
    </row>
    <row r="12" spans="1:13" ht="45" x14ac:dyDescent="0.25">
      <c r="A12" s="15">
        <v>1.1000000000000001</v>
      </c>
      <c r="B12" s="16" t="s">
        <v>69</v>
      </c>
      <c r="C12" s="17">
        <f>SUM(D12:G12)</f>
        <v>651185.62899999996</v>
      </c>
      <c r="D12" s="17">
        <v>0</v>
      </c>
      <c r="E12" s="17">
        <v>0</v>
      </c>
      <c r="F12" s="17">
        <v>0</v>
      </c>
      <c r="G12" s="18">
        <v>651185.62899999996</v>
      </c>
    </row>
    <row r="13" spans="1:13" x14ac:dyDescent="0.25">
      <c r="A13" s="15">
        <f>+A12+0.1</f>
        <v>1.2000000000000002</v>
      </c>
      <c r="B13" s="16" t="s">
        <v>14</v>
      </c>
      <c r="C13" s="17">
        <f t="shared" ref="C13:C76" si="0">SUM(D13:G13)</f>
        <v>1692124.862</v>
      </c>
      <c r="D13" s="17">
        <v>1268009.628</v>
      </c>
      <c r="E13" s="17">
        <v>316438.19199999998</v>
      </c>
      <c r="F13" s="17">
        <v>107677.042</v>
      </c>
      <c r="G13" s="18">
        <v>0</v>
      </c>
    </row>
    <row r="14" spans="1:13" x14ac:dyDescent="0.25">
      <c r="A14" s="15">
        <f t="shared" ref="A14:A20" si="1">+A13+0.1</f>
        <v>1.3000000000000003</v>
      </c>
      <c r="B14" s="16" t="s">
        <v>15</v>
      </c>
      <c r="C14" s="17">
        <f t="shared" si="0"/>
        <v>4104274.0433499999</v>
      </c>
      <c r="D14" s="17">
        <v>2956364.531</v>
      </c>
      <c r="E14" s="17">
        <v>761466.42799999996</v>
      </c>
      <c r="F14" s="17">
        <v>386443.08435000002</v>
      </c>
      <c r="G14" s="18">
        <v>0</v>
      </c>
    </row>
    <row r="15" spans="1:13" ht="30" x14ac:dyDescent="0.25">
      <c r="A15" s="15">
        <f t="shared" si="1"/>
        <v>1.4000000000000004</v>
      </c>
      <c r="B15" s="16" t="s">
        <v>70</v>
      </c>
      <c r="C15" s="17">
        <f t="shared" si="0"/>
        <v>7196791.9099999992</v>
      </c>
      <c r="D15" s="17">
        <v>5618721.4299999997</v>
      </c>
      <c r="E15" s="17">
        <v>1388035.68</v>
      </c>
      <c r="F15" s="17">
        <v>190034.8</v>
      </c>
      <c r="G15" s="18">
        <v>0</v>
      </c>
    </row>
    <row r="16" spans="1:13" x14ac:dyDescent="0.25">
      <c r="A16" s="15">
        <f t="shared" si="1"/>
        <v>1.5000000000000004</v>
      </c>
      <c r="B16" s="16" t="s">
        <v>16</v>
      </c>
      <c r="C16" s="17">
        <f t="shared" si="0"/>
        <v>5128016.8475500001</v>
      </c>
      <c r="D16" s="17">
        <v>3751309.6919999998</v>
      </c>
      <c r="E16" s="17">
        <v>948291.83100000001</v>
      </c>
      <c r="F16" s="17">
        <v>428415.32455000002</v>
      </c>
      <c r="G16" s="18">
        <v>0</v>
      </c>
    </row>
    <row r="17" spans="1:7" ht="30" x14ac:dyDescent="0.25">
      <c r="A17" s="15">
        <f t="shared" si="1"/>
        <v>1.6000000000000005</v>
      </c>
      <c r="B17" s="16" t="s">
        <v>17</v>
      </c>
      <c r="C17" s="17">
        <f t="shared" si="0"/>
        <v>4509742.8559999997</v>
      </c>
      <c r="D17" s="17">
        <v>0</v>
      </c>
      <c r="E17" s="17">
        <v>0</v>
      </c>
      <c r="F17" s="17">
        <v>0</v>
      </c>
      <c r="G17" s="18">
        <v>4509742.8559999997</v>
      </c>
    </row>
    <row r="18" spans="1:7" ht="55.5" customHeight="1" x14ac:dyDescent="0.25">
      <c r="A18" s="15">
        <f t="shared" si="1"/>
        <v>1.7000000000000006</v>
      </c>
      <c r="B18" s="16" t="s">
        <v>18</v>
      </c>
      <c r="C18" s="17">
        <f t="shared" si="0"/>
        <v>6476750</v>
      </c>
      <c r="D18" s="17">
        <v>0</v>
      </c>
      <c r="E18" s="17">
        <v>0</v>
      </c>
      <c r="F18" s="17">
        <v>0</v>
      </c>
      <c r="G18" s="18">
        <v>6476750</v>
      </c>
    </row>
    <row r="19" spans="1:7" ht="60" x14ac:dyDescent="0.25">
      <c r="A19" s="15">
        <f t="shared" si="1"/>
        <v>1.8000000000000007</v>
      </c>
      <c r="B19" s="16" t="s">
        <v>71</v>
      </c>
      <c r="C19" s="17">
        <f t="shared" si="0"/>
        <v>6000000</v>
      </c>
      <c r="D19" s="17">
        <v>0</v>
      </c>
      <c r="E19" s="17">
        <v>0</v>
      </c>
      <c r="F19" s="17">
        <v>0</v>
      </c>
      <c r="G19" s="18">
        <v>6000000</v>
      </c>
    </row>
    <row r="20" spans="1:7" ht="45" x14ac:dyDescent="0.25">
      <c r="A20" s="15">
        <f t="shared" si="1"/>
        <v>1.9000000000000008</v>
      </c>
      <c r="B20" s="16" t="s">
        <v>19</v>
      </c>
      <c r="C20" s="17">
        <f t="shared" si="0"/>
        <v>7336407</v>
      </c>
      <c r="D20" s="17">
        <v>0</v>
      </c>
      <c r="E20" s="17">
        <v>0</v>
      </c>
      <c r="F20" s="17">
        <v>0</v>
      </c>
      <c r="G20" s="18">
        <v>7336407</v>
      </c>
    </row>
    <row r="21" spans="1:7" ht="30" x14ac:dyDescent="0.25">
      <c r="A21" s="23">
        <f>+A12+0</f>
        <v>1.1000000000000001</v>
      </c>
      <c r="B21" s="16" t="s">
        <v>20</v>
      </c>
      <c r="C21" s="17">
        <f t="shared" si="0"/>
        <v>7246032.3049999997</v>
      </c>
      <c r="D21" s="17">
        <v>0</v>
      </c>
      <c r="E21" s="17">
        <v>0</v>
      </c>
      <c r="F21" s="17">
        <v>0</v>
      </c>
      <c r="G21" s="18">
        <v>7246032.3049999997</v>
      </c>
    </row>
    <row r="22" spans="1:7" ht="30" x14ac:dyDescent="0.25">
      <c r="A22" s="23">
        <f>+A21+0.01</f>
        <v>1.1100000000000001</v>
      </c>
      <c r="B22" s="16" t="s">
        <v>21</v>
      </c>
      <c r="C22" s="17">
        <f t="shared" si="0"/>
        <v>2000</v>
      </c>
      <c r="D22" s="17">
        <v>0</v>
      </c>
      <c r="E22" s="17">
        <v>0</v>
      </c>
      <c r="F22" s="17">
        <v>0</v>
      </c>
      <c r="G22" s="18">
        <v>2000</v>
      </c>
    </row>
    <row r="23" spans="1:7" ht="30" x14ac:dyDescent="0.25">
      <c r="A23" s="23">
        <f t="shared" ref="A23:A79" si="2">+A22+0.01</f>
        <v>1.1200000000000001</v>
      </c>
      <c r="B23" s="16" t="s">
        <v>22</v>
      </c>
      <c r="C23" s="17">
        <f t="shared" si="0"/>
        <v>6106912.4400000004</v>
      </c>
      <c r="D23" s="17">
        <v>0</v>
      </c>
      <c r="E23" s="17">
        <v>0</v>
      </c>
      <c r="F23" s="17">
        <v>0</v>
      </c>
      <c r="G23" s="18">
        <v>6106912.4400000004</v>
      </c>
    </row>
    <row r="24" spans="1:7" ht="30" x14ac:dyDescent="0.25">
      <c r="A24" s="23">
        <f t="shared" si="2"/>
        <v>1.1300000000000001</v>
      </c>
      <c r="B24" s="16" t="s">
        <v>23</v>
      </c>
      <c r="C24" s="17">
        <f t="shared" si="0"/>
        <v>2900363.7390000001</v>
      </c>
      <c r="D24" s="17">
        <v>0</v>
      </c>
      <c r="E24" s="17">
        <v>0</v>
      </c>
      <c r="F24" s="17">
        <v>0</v>
      </c>
      <c r="G24" s="18">
        <v>2900363.7390000001</v>
      </c>
    </row>
    <row r="25" spans="1:7" ht="30" x14ac:dyDescent="0.25">
      <c r="A25" s="23">
        <f t="shared" si="2"/>
        <v>1.1400000000000001</v>
      </c>
      <c r="B25" s="16" t="s">
        <v>72</v>
      </c>
      <c r="C25" s="17">
        <f t="shared" si="0"/>
        <v>3013956.7259999998</v>
      </c>
      <c r="D25" s="17">
        <v>0</v>
      </c>
      <c r="E25" s="17">
        <v>0</v>
      </c>
      <c r="F25" s="17">
        <v>0</v>
      </c>
      <c r="G25" s="18">
        <v>3013956.7259999998</v>
      </c>
    </row>
    <row r="26" spans="1:7" ht="30" x14ac:dyDescent="0.25">
      <c r="A26" s="23">
        <f t="shared" si="2"/>
        <v>1.1500000000000001</v>
      </c>
      <c r="B26" s="16" t="s">
        <v>24</v>
      </c>
      <c r="C26" s="17">
        <f t="shared" si="0"/>
        <v>3973604.8859999999</v>
      </c>
      <c r="D26" s="17">
        <v>0</v>
      </c>
      <c r="E26" s="17">
        <v>0</v>
      </c>
      <c r="F26" s="17">
        <v>0</v>
      </c>
      <c r="G26" s="18">
        <v>3973604.8859999999</v>
      </c>
    </row>
    <row r="27" spans="1:7" ht="53.25" customHeight="1" x14ac:dyDescent="0.25">
      <c r="A27" s="23">
        <f t="shared" si="2"/>
        <v>1.1600000000000001</v>
      </c>
      <c r="B27" s="16" t="s">
        <v>73</v>
      </c>
      <c r="C27" s="17">
        <f>SUM(D27:G27)</f>
        <v>1526039.166</v>
      </c>
      <c r="D27" s="17">
        <v>0</v>
      </c>
      <c r="E27" s="17">
        <v>0</v>
      </c>
      <c r="F27" s="17">
        <v>0</v>
      </c>
      <c r="G27" s="18">
        <v>1526039.166</v>
      </c>
    </row>
    <row r="28" spans="1:7" ht="45" x14ac:dyDescent="0.25">
      <c r="A28" s="23">
        <f t="shared" si="2"/>
        <v>1.1700000000000002</v>
      </c>
      <c r="B28" s="16" t="s">
        <v>25</v>
      </c>
      <c r="C28" s="17">
        <f t="shared" si="0"/>
        <v>55958.999710000004</v>
      </c>
      <c r="D28" s="17">
        <v>0</v>
      </c>
      <c r="E28" s="17">
        <v>0</v>
      </c>
      <c r="F28" s="17">
        <v>0</v>
      </c>
      <c r="G28" s="18">
        <v>55958.999710000004</v>
      </c>
    </row>
    <row r="29" spans="1:7" ht="45" x14ac:dyDescent="0.25">
      <c r="A29" s="23">
        <f t="shared" si="2"/>
        <v>1.1800000000000002</v>
      </c>
      <c r="B29" s="16" t="s">
        <v>26</v>
      </c>
      <c r="C29" s="17">
        <f t="shared" si="0"/>
        <v>3723313.1060000001</v>
      </c>
      <c r="D29" s="17">
        <v>0</v>
      </c>
      <c r="E29" s="17">
        <v>0</v>
      </c>
      <c r="F29" s="17">
        <v>0</v>
      </c>
      <c r="G29" s="18">
        <v>3723313.1060000001</v>
      </c>
    </row>
    <row r="30" spans="1:7" ht="45" x14ac:dyDescent="0.25">
      <c r="A30" s="23">
        <f t="shared" si="2"/>
        <v>1.1900000000000002</v>
      </c>
      <c r="B30" s="16" t="s">
        <v>27</v>
      </c>
      <c r="C30" s="17">
        <f t="shared" si="0"/>
        <v>2259107.128</v>
      </c>
      <c r="D30" s="17">
        <v>0</v>
      </c>
      <c r="E30" s="17">
        <v>0</v>
      </c>
      <c r="F30" s="17">
        <v>0</v>
      </c>
      <c r="G30" s="18">
        <v>2259107.128</v>
      </c>
    </row>
    <row r="31" spans="1:7" ht="45" x14ac:dyDescent="0.25">
      <c r="A31" s="23">
        <f t="shared" si="2"/>
        <v>1.2000000000000002</v>
      </c>
      <c r="B31" s="16" t="s">
        <v>74</v>
      </c>
      <c r="C31" s="17">
        <f t="shared" si="0"/>
        <v>3683200.81</v>
      </c>
      <c r="D31" s="17">
        <v>0</v>
      </c>
      <c r="E31" s="17">
        <v>0</v>
      </c>
      <c r="F31" s="17">
        <v>0</v>
      </c>
      <c r="G31" s="18">
        <v>3683200.81</v>
      </c>
    </row>
    <row r="32" spans="1:7" ht="45" x14ac:dyDescent="0.25">
      <c r="A32" s="23">
        <f t="shared" si="2"/>
        <v>1.2100000000000002</v>
      </c>
      <c r="B32" s="16" t="s">
        <v>75</v>
      </c>
      <c r="C32" s="17">
        <f t="shared" si="0"/>
        <v>6018974</v>
      </c>
      <c r="D32" s="17">
        <v>0</v>
      </c>
      <c r="E32" s="17">
        <v>0</v>
      </c>
      <c r="F32" s="17">
        <v>0</v>
      </c>
      <c r="G32" s="18">
        <v>6018974</v>
      </c>
    </row>
    <row r="33" spans="1:7" ht="45" x14ac:dyDescent="0.25">
      <c r="A33" s="23">
        <f t="shared" si="2"/>
        <v>1.2200000000000002</v>
      </c>
      <c r="B33" s="16" t="s">
        <v>28</v>
      </c>
      <c r="C33" s="17">
        <f t="shared" si="0"/>
        <v>3149465.7510000002</v>
      </c>
      <c r="D33" s="17">
        <v>0</v>
      </c>
      <c r="E33" s="17">
        <v>0</v>
      </c>
      <c r="F33" s="17">
        <v>3149465.7510000002</v>
      </c>
      <c r="G33" s="18">
        <v>0</v>
      </c>
    </row>
    <row r="34" spans="1:7" ht="45" x14ac:dyDescent="0.25">
      <c r="A34" s="23">
        <f t="shared" si="2"/>
        <v>1.2300000000000002</v>
      </c>
      <c r="B34" s="16" t="s">
        <v>29</v>
      </c>
      <c r="C34" s="17">
        <f t="shared" si="0"/>
        <v>149913</v>
      </c>
      <c r="D34" s="17">
        <v>0</v>
      </c>
      <c r="E34" s="17">
        <v>0</v>
      </c>
      <c r="F34" s="17">
        <v>0</v>
      </c>
      <c r="G34" s="18">
        <v>149913</v>
      </c>
    </row>
    <row r="35" spans="1:7" ht="45" x14ac:dyDescent="0.25">
      <c r="A35" s="23">
        <f t="shared" si="2"/>
        <v>1.2400000000000002</v>
      </c>
      <c r="B35" s="16" t="s">
        <v>76</v>
      </c>
      <c r="C35" s="17">
        <f t="shared" si="0"/>
        <v>1910127.2620000001</v>
      </c>
      <c r="D35" s="17">
        <v>0</v>
      </c>
      <c r="E35" s="17">
        <v>0</v>
      </c>
      <c r="F35" s="17">
        <v>1910127.2620000001</v>
      </c>
      <c r="G35" s="18">
        <v>0</v>
      </c>
    </row>
    <row r="36" spans="1:7" ht="45" x14ac:dyDescent="0.25">
      <c r="A36" s="23">
        <f t="shared" si="2"/>
        <v>1.2500000000000002</v>
      </c>
      <c r="B36" s="16" t="s">
        <v>30</v>
      </c>
      <c r="C36" s="17">
        <f t="shared" si="0"/>
        <v>4528980.4479999999</v>
      </c>
      <c r="D36" s="17">
        <v>0</v>
      </c>
      <c r="E36" s="17">
        <v>0</v>
      </c>
      <c r="F36" s="17">
        <v>4528980.4479999999</v>
      </c>
      <c r="G36" s="18">
        <v>0</v>
      </c>
    </row>
    <row r="37" spans="1:7" ht="45" x14ac:dyDescent="0.25">
      <c r="A37" s="23">
        <f t="shared" si="2"/>
        <v>1.2600000000000002</v>
      </c>
      <c r="B37" s="16" t="s">
        <v>31</v>
      </c>
      <c r="C37" s="17">
        <f t="shared" si="0"/>
        <v>4643201.4280000003</v>
      </c>
      <c r="D37" s="17">
        <v>0</v>
      </c>
      <c r="E37" s="17">
        <v>0</v>
      </c>
      <c r="F37" s="17">
        <v>4643201.4280000003</v>
      </c>
      <c r="G37" s="18">
        <v>0</v>
      </c>
    </row>
    <row r="38" spans="1:7" ht="45" x14ac:dyDescent="0.25">
      <c r="A38" s="23">
        <f t="shared" si="2"/>
        <v>1.2700000000000002</v>
      </c>
      <c r="B38" s="16" t="s">
        <v>77</v>
      </c>
      <c r="C38" s="17">
        <f t="shared" si="0"/>
        <v>2915757.9135100003</v>
      </c>
      <c r="D38" s="17">
        <v>0</v>
      </c>
      <c r="E38" s="17">
        <v>0</v>
      </c>
      <c r="F38" s="17">
        <v>2915757.9135100003</v>
      </c>
      <c r="G38" s="18">
        <v>0</v>
      </c>
    </row>
    <row r="39" spans="1:7" x14ac:dyDescent="0.25">
      <c r="A39" s="23">
        <f t="shared" si="2"/>
        <v>1.2800000000000002</v>
      </c>
      <c r="B39" s="16" t="s">
        <v>13</v>
      </c>
      <c r="C39" s="17">
        <f t="shared" si="0"/>
        <v>173500</v>
      </c>
      <c r="D39" s="17">
        <v>0</v>
      </c>
      <c r="E39" s="17">
        <v>0</v>
      </c>
      <c r="F39" s="17">
        <v>173500</v>
      </c>
      <c r="G39" s="18">
        <v>0</v>
      </c>
    </row>
    <row r="40" spans="1:7" ht="30" x14ac:dyDescent="0.25">
      <c r="A40" s="23">
        <f t="shared" si="2"/>
        <v>1.2900000000000003</v>
      </c>
      <c r="B40" s="16" t="s">
        <v>32</v>
      </c>
      <c r="C40" s="17">
        <f t="shared" si="0"/>
        <v>2678653.3089100001</v>
      </c>
      <c r="D40" s="17">
        <v>1944831.6370000001</v>
      </c>
      <c r="E40" s="17">
        <v>477975.83</v>
      </c>
      <c r="F40" s="17">
        <v>255845.84190999999</v>
      </c>
      <c r="G40" s="18">
        <v>0</v>
      </c>
    </row>
    <row r="41" spans="1:7" ht="30" x14ac:dyDescent="0.25">
      <c r="A41" s="23">
        <f t="shared" si="2"/>
        <v>1.3000000000000003</v>
      </c>
      <c r="B41" s="16" t="s">
        <v>33</v>
      </c>
      <c r="C41" s="17">
        <f t="shared" si="0"/>
        <v>2492174.4874200001</v>
      </c>
      <c r="D41" s="17">
        <v>1827381.8419999999</v>
      </c>
      <c r="E41" s="17">
        <v>462586.66600000003</v>
      </c>
      <c r="F41" s="17">
        <v>202205.97941999999</v>
      </c>
      <c r="G41" s="18">
        <v>0</v>
      </c>
    </row>
    <row r="42" spans="1:7" ht="30" x14ac:dyDescent="0.25">
      <c r="A42" s="23">
        <f t="shared" si="2"/>
        <v>1.3100000000000003</v>
      </c>
      <c r="B42" s="16" t="s">
        <v>34</v>
      </c>
      <c r="C42" s="17">
        <f t="shared" si="0"/>
        <v>2091467.65</v>
      </c>
      <c r="D42" s="17">
        <v>1553713.5970000001</v>
      </c>
      <c r="E42" s="17">
        <v>387344.26799999998</v>
      </c>
      <c r="F42" s="17">
        <v>150409.785</v>
      </c>
      <c r="G42" s="18">
        <v>0</v>
      </c>
    </row>
    <row r="43" spans="1:7" ht="30" x14ac:dyDescent="0.25">
      <c r="A43" s="23">
        <f t="shared" si="2"/>
        <v>1.3200000000000003</v>
      </c>
      <c r="B43" s="16" t="s">
        <v>35</v>
      </c>
      <c r="C43" s="17">
        <f t="shared" si="0"/>
        <v>1451348.2949999999</v>
      </c>
      <c r="D43" s="17">
        <v>1024783.3149999999</v>
      </c>
      <c r="E43" s="17">
        <v>246754.038</v>
      </c>
      <c r="F43" s="17">
        <v>179810.94200000001</v>
      </c>
      <c r="G43" s="18">
        <v>0</v>
      </c>
    </row>
    <row r="44" spans="1:7" ht="30" x14ac:dyDescent="0.25">
      <c r="A44" s="23">
        <f t="shared" si="2"/>
        <v>1.3300000000000003</v>
      </c>
      <c r="B44" s="16" t="s">
        <v>36</v>
      </c>
      <c r="C44" s="17">
        <f t="shared" si="0"/>
        <v>1746652.1675199999</v>
      </c>
      <c r="D44" s="17">
        <v>1197851.9979999999</v>
      </c>
      <c r="E44" s="17">
        <v>303243.19900000002</v>
      </c>
      <c r="F44" s="17">
        <v>245556.97052</v>
      </c>
      <c r="G44" s="18">
        <v>0</v>
      </c>
    </row>
    <row r="45" spans="1:7" ht="30" x14ac:dyDescent="0.25">
      <c r="A45" s="23">
        <f t="shared" si="2"/>
        <v>1.3400000000000003</v>
      </c>
      <c r="B45" s="16" t="s">
        <v>37</v>
      </c>
      <c r="C45" s="17">
        <f t="shared" si="0"/>
        <v>2671644.6519900002</v>
      </c>
      <c r="D45" s="17">
        <v>1443556.29</v>
      </c>
      <c r="E45" s="17">
        <v>348956.696</v>
      </c>
      <c r="F45" s="17">
        <v>879131.66599000001</v>
      </c>
      <c r="G45" s="18">
        <v>0</v>
      </c>
    </row>
    <row r="46" spans="1:7" ht="30" x14ac:dyDescent="0.25">
      <c r="A46" s="23">
        <f t="shared" si="2"/>
        <v>1.3500000000000003</v>
      </c>
      <c r="B46" s="16" t="s">
        <v>38</v>
      </c>
      <c r="C46" s="17">
        <f t="shared" si="0"/>
        <v>6448922.4730000002</v>
      </c>
      <c r="D46" s="17">
        <v>4751708.0719999997</v>
      </c>
      <c r="E46" s="17">
        <v>1212580.7250000001</v>
      </c>
      <c r="F46" s="17">
        <v>484633.67599999998</v>
      </c>
      <c r="G46" s="18">
        <v>0</v>
      </c>
    </row>
    <row r="47" spans="1:7" x14ac:dyDescent="0.25">
      <c r="A47" s="23">
        <f t="shared" si="2"/>
        <v>1.3600000000000003</v>
      </c>
      <c r="B47" s="16" t="s">
        <v>39</v>
      </c>
      <c r="C47" s="17">
        <f t="shared" si="0"/>
        <v>508528.98450000002</v>
      </c>
      <c r="D47" s="17">
        <v>364453.87</v>
      </c>
      <c r="E47" s="17">
        <v>88840.824999999997</v>
      </c>
      <c r="F47" s="17">
        <v>55234.289499999999</v>
      </c>
      <c r="G47" s="18">
        <v>0</v>
      </c>
    </row>
    <row r="48" spans="1:7" ht="30" x14ac:dyDescent="0.25">
      <c r="A48" s="23">
        <f t="shared" si="2"/>
        <v>1.3700000000000003</v>
      </c>
      <c r="B48" s="16" t="s">
        <v>78</v>
      </c>
      <c r="C48" s="17">
        <f t="shared" si="0"/>
        <v>105779.68424999999</v>
      </c>
      <c r="D48" s="17">
        <v>33512.565999999999</v>
      </c>
      <c r="E48" s="17">
        <v>8131.3194999999996</v>
      </c>
      <c r="F48" s="17">
        <v>64135.798750000002</v>
      </c>
      <c r="G48" s="18">
        <v>0</v>
      </c>
    </row>
    <row r="49" spans="1:7" x14ac:dyDescent="0.25">
      <c r="A49" s="23">
        <f t="shared" si="2"/>
        <v>1.3800000000000003</v>
      </c>
      <c r="B49" s="16" t="s">
        <v>40</v>
      </c>
      <c r="C49" s="17">
        <f t="shared" si="0"/>
        <v>176883.86749999999</v>
      </c>
      <c r="D49" s="17">
        <v>114094.68799999999</v>
      </c>
      <c r="E49" s="17">
        <v>28516.921999999999</v>
      </c>
      <c r="F49" s="17">
        <v>34272.2575</v>
      </c>
      <c r="G49" s="18">
        <v>0</v>
      </c>
    </row>
    <row r="50" spans="1:7" ht="30" x14ac:dyDescent="0.25">
      <c r="A50" s="23">
        <f t="shared" si="2"/>
        <v>1.3900000000000003</v>
      </c>
      <c r="B50" s="16" t="s">
        <v>41</v>
      </c>
      <c r="C50" s="17">
        <f t="shared" si="0"/>
        <v>3102753.92325</v>
      </c>
      <c r="D50" s="17">
        <v>1583569.1310000001</v>
      </c>
      <c r="E50" s="17">
        <v>400606.071</v>
      </c>
      <c r="F50" s="17">
        <v>1118578.7212499999</v>
      </c>
      <c r="G50" s="18">
        <v>0</v>
      </c>
    </row>
    <row r="51" spans="1:7" ht="34.5" customHeight="1" x14ac:dyDescent="0.25">
      <c r="A51" s="23">
        <f t="shared" si="2"/>
        <v>1.4000000000000004</v>
      </c>
      <c r="B51" s="16" t="s">
        <v>42</v>
      </c>
      <c r="C51" s="17">
        <f t="shared" si="0"/>
        <v>2321721.6953600002</v>
      </c>
      <c r="D51" s="17">
        <v>1484522.1779700001</v>
      </c>
      <c r="E51" s="17">
        <v>369506.70438999997</v>
      </c>
      <c r="F51" s="17">
        <v>467692.81300000002</v>
      </c>
      <c r="G51" s="18">
        <v>0</v>
      </c>
    </row>
    <row r="52" spans="1:7" ht="30" x14ac:dyDescent="0.25">
      <c r="A52" s="23">
        <f t="shared" si="2"/>
        <v>1.4100000000000004</v>
      </c>
      <c r="B52" s="16" t="s">
        <v>43</v>
      </c>
      <c r="C52" s="17">
        <f t="shared" si="0"/>
        <v>2348146.7007999998</v>
      </c>
      <c r="D52" s="17">
        <v>1702383.578</v>
      </c>
      <c r="E52" s="17">
        <v>430596.598</v>
      </c>
      <c r="F52" s="17">
        <v>215166.52480000001</v>
      </c>
      <c r="G52" s="18">
        <v>0</v>
      </c>
    </row>
    <row r="53" spans="1:7" ht="60" x14ac:dyDescent="0.25">
      <c r="A53" s="23">
        <f t="shared" si="2"/>
        <v>1.4200000000000004</v>
      </c>
      <c r="B53" s="16" t="s">
        <v>44</v>
      </c>
      <c r="C53" s="17">
        <f t="shared" si="0"/>
        <v>1634711.3209999998</v>
      </c>
      <c r="D53" s="17">
        <v>1224073.1839999999</v>
      </c>
      <c r="E53" s="17">
        <v>305356.53100000002</v>
      </c>
      <c r="F53" s="17">
        <v>105281.606</v>
      </c>
      <c r="G53" s="18">
        <v>0</v>
      </c>
    </row>
    <row r="54" spans="1:7" ht="30" x14ac:dyDescent="0.25">
      <c r="A54" s="23">
        <f t="shared" si="2"/>
        <v>1.4300000000000004</v>
      </c>
      <c r="B54" s="16" t="s">
        <v>45</v>
      </c>
      <c r="C54" s="17">
        <f t="shared" si="0"/>
        <v>1721696.2646700002</v>
      </c>
      <c r="D54" s="17">
        <v>1245039.4920000001</v>
      </c>
      <c r="E54" s="17">
        <v>304702.13099999999</v>
      </c>
      <c r="F54" s="17">
        <v>171954.64166999998</v>
      </c>
      <c r="G54" s="18">
        <v>0</v>
      </c>
    </row>
    <row r="55" spans="1:7" ht="30" x14ac:dyDescent="0.25">
      <c r="A55" s="23">
        <f t="shared" si="2"/>
        <v>1.4400000000000004</v>
      </c>
      <c r="B55" s="16" t="s">
        <v>46</v>
      </c>
      <c r="C55" s="17">
        <f t="shared" si="0"/>
        <v>1423587.534</v>
      </c>
      <c r="D55" s="17">
        <v>1034226.147</v>
      </c>
      <c r="E55" s="17">
        <v>256026.94099999999</v>
      </c>
      <c r="F55" s="17">
        <v>133334.446</v>
      </c>
      <c r="G55" s="18">
        <v>0</v>
      </c>
    </row>
    <row r="56" spans="1:7" ht="30" x14ac:dyDescent="0.25">
      <c r="A56" s="23">
        <f t="shared" si="2"/>
        <v>1.4500000000000004</v>
      </c>
      <c r="B56" s="16" t="s">
        <v>47</v>
      </c>
      <c r="C56" s="17">
        <f t="shared" si="0"/>
        <v>2501873.0469</v>
      </c>
      <c r="D56" s="17">
        <v>1742586.993</v>
      </c>
      <c r="E56" s="17">
        <v>441554.522</v>
      </c>
      <c r="F56" s="17">
        <v>317731.5319</v>
      </c>
      <c r="G56" s="18">
        <v>0</v>
      </c>
    </row>
    <row r="57" spans="1:7" x14ac:dyDescent="0.25">
      <c r="A57" s="23">
        <f t="shared" si="2"/>
        <v>1.4600000000000004</v>
      </c>
      <c r="B57" s="16" t="s">
        <v>48</v>
      </c>
      <c r="C57" s="17">
        <f t="shared" si="0"/>
        <v>2624570.69</v>
      </c>
      <c r="D57" s="17">
        <v>1580081.7450000001</v>
      </c>
      <c r="E57" s="17">
        <v>390962.48499999999</v>
      </c>
      <c r="F57" s="17">
        <v>653526.46</v>
      </c>
      <c r="G57" s="18">
        <v>0</v>
      </c>
    </row>
    <row r="58" spans="1:7" x14ac:dyDescent="0.25">
      <c r="A58" s="23">
        <f t="shared" si="2"/>
        <v>1.4700000000000004</v>
      </c>
      <c r="B58" s="16" t="s">
        <v>49</v>
      </c>
      <c r="C58" s="17">
        <f t="shared" si="0"/>
        <v>75434.775999999998</v>
      </c>
      <c r="D58" s="17">
        <v>37272.606</v>
      </c>
      <c r="E58" s="17">
        <v>9146.17</v>
      </c>
      <c r="F58" s="17">
        <v>29016</v>
      </c>
      <c r="G58" s="18">
        <v>0</v>
      </c>
    </row>
    <row r="59" spans="1:7" x14ac:dyDescent="0.25">
      <c r="A59" s="23">
        <f t="shared" si="2"/>
        <v>1.4800000000000004</v>
      </c>
      <c r="B59" s="16" t="s">
        <v>50</v>
      </c>
      <c r="C59" s="17">
        <f t="shared" si="0"/>
        <v>1361689.628</v>
      </c>
      <c r="D59" s="17">
        <v>1048877.7080000001</v>
      </c>
      <c r="E59" s="17">
        <v>266929.21000000002</v>
      </c>
      <c r="F59" s="17">
        <v>45882.71</v>
      </c>
      <c r="G59" s="18">
        <v>0</v>
      </c>
    </row>
    <row r="60" spans="1:7" ht="30" x14ac:dyDescent="0.25">
      <c r="A60" s="23">
        <f t="shared" si="2"/>
        <v>1.4900000000000004</v>
      </c>
      <c r="B60" s="16" t="s">
        <v>51</v>
      </c>
      <c r="C60" s="17">
        <f t="shared" si="0"/>
        <v>1839102.423</v>
      </c>
      <c r="D60" s="17">
        <v>1355954.432</v>
      </c>
      <c r="E60" s="17">
        <v>348886.473</v>
      </c>
      <c r="F60" s="17">
        <v>134261.51800000001</v>
      </c>
      <c r="G60" s="18">
        <v>0</v>
      </c>
    </row>
    <row r="61" spans="1:7" x14ac:dyDescent="0.25">
      <c r="A61" s="23">
        <f t="shared" si="2"/>
        <v>1.5000000000000004</v>
      </c>
      <c r="B61" s="16" t="s">
        <v>52</v>
      </c>
      <c r="C61" s="17">
        <f t="shared" si="0"/>
        <v>5825683.7630000003</v>
      </c>
      <c r="D61" s="17">
        <v>4285940.7989999996</v>
      </c>
      <c r="E61" s="17">
        <v>1083880.95</v>
      </c>
      <c r="F61" s="17">
        <v>455862.01400000002</v>
      </c>
      <c r="G61" s="18">
        <v>0</v>
      </c>
    </row>
    <row r="62" spans="1:7" x14ac:dyDescent="0.25">
      <c r="A62" s="23">
        <f t="shared" si="2"/>
        <v>1.5100000000000005</v>
      </c>
      <c r="B62" s="16" t="s">
        <v>13</v>
      </c>
      <c r="C62" s="17">
        <f t="shared" si="0"/>
        <v>1351255.851</v>
      </c>
      <c r="D62" s="17">
        <v>997916.424</v>
      </c>
      <c r="E62" s="17">
        <v>247269.87899999999</v>
      </c>
      <c r="F62" s="17">
        <v>106069.548</v>
      </c>
      <c r="G62" s="18">
        <v>0</v>
      </c>
    </row>
    <row r="63" spans="1:7" ht="30" x14ac:dyDescent="0.25">
      <c r="A63" s="23">
        <f t="shared" si="2"/>
        <v>1.5200000000000005</v>
      </c>
      <c r="B63" s="16" t="s">
        <v>53</v>
      </c>
      <c r="C63" s="17">
        <f t="shared" si="0"/>
        <v>83425.082999999999</v>
      </c>
      <c r="D63" s="17">
        <v>33025.417000000001</v>
      </c>
      <c r="E63" s="17">
        <v>8196.6659999999993</v>
      </c>
      <c r="F63" s="17">
        <v>42203</v>
      </c>
      <c r="G63" s="18">
        <v>0</v>
      </c>
    </row>
    <row r="64" spans="1:7" ht="30" x14ac:dyDescent="0.25">
      <c r="A64" s="23">
        <f t="shared" si="2"/>
        <v>1.5300000000000005</v>
      </c>
      <c r="B64" s="16" t="s">
        <v>54</v>
      </c>
      <c r="C64" s="17">
        <f t="shared" si="0"/>
        <v>1216169.777</v>
      </c>
      <c r="D64" s="17">
        <v>845794.61499999999</v>
      </c>
      <c r="E64" s="17">
        <v>211228.08199999999</v>
      </c>
      <c r="F64" s="17">
        <v>159147.07999999999</v>
      </c>
      <c r="G64" s="18">
        <v>0</v>
      </c>
    </row>
    <row r="65" spans="1:7" ht="30" x14ac:dyDescent="0.25">
      <c r="A65" s="23">
        <f t="shared" si="2"/>
        <v>1.5400000000000005</v>
      </c>
      <c r="B65" s="16" t="s">
        <v>55</v>
      </c>
      <c r="C65" s="17">
        <f t="shared" si="0"/>
        <v>2479154.79715</v>
      </c>
      <c r="D65" s="17">
        <v>1810540.7949999999</v>
      </c>
      <c r="E65" s="17">
        <v>444346.39600000001</v>
      </c>
      <c r="F65" s="17">
        <v>224267.60615000001</v>
      </c>
      <c r="G65" s="18">
        <v>0</v>
      </c>
    </row>
    <row r="66" spans="1:7" ht="30" x14ac:dyDescent="0.25">
      <c r="A66" s="23">
        <f t="shared" si="2"/>
        <v>1.5500000000000005</v>
      </c>
      <c r="B66" s="16" t="s">
        <v>56</v>
      </c>
      <c r="C66" s="17">
        <f t="shared" si="0"/>
        <v>1788798.12</v>
      </c>
      <c r="D66" s="17">
        <v>1298267.4820000001</v>
      </c>
      <c r="E66" s="17">
        <v>328365.11900000001</v>
      </c>
      <c r="F66" s="17">
        <v>162165.519</v>
      </c>
      <c r="G66" s="18">
        <v>0</v>
      </c>
    </row>
    <row r="67" spans="1:7" ht="30" x14ac:dyDescent="0.25">
      <c r="A67" s="23">
        <f t="shared" si="2"/>
        <v>1.5600000000000005</v>
      </c>
      <c r="B67" s="16" t="s">
        <v>57</v>
      </c>
      <c r="C67" s="17">
        <f t="shared" si="0"/>
        <v>72182.977500000008</v>
      </c>
      <c r="D67" s="17">
        <v>32900.951999999997</v>
      </c>
      <c r="E67" s="17">
        <v>8187.2579999999998</v>
      </c>
      <c r="F67" s="17">
        <v>31094.767500000002</v>
      </c>
      <c r="G67" s="18">
        <v>0</v>
      </c>
    </row>
    <row r="68" spans="1:7" ht="33" customHeight="1" x14ac:dyDescent="0.25">
      <c r="A68" s="23">
        <f t="shared" si="2"/>
        <v>1.5700000000000005</v>
      </c>
      <c r="B68" s="16" t="s">
        <v>58</v>
      </c>
      <c r="C68" s="17">
        <f t="shared" si="0"/>
        <v>698423.28674999997</v>
      </c>
      <c r="D68" s="17">
        <v>465671.05800000002</v>
      </c>
      <c r="E68" s="17">
        <v>114040.99400000001</v>
      </c>
      <c r="F68" s="17">
        <v>118711.23475</v>
      </c>
      <c r="G68" s="18">
        <v>0</v>
      </c>
    </row>
    <row r="69" spans="1:7" x14ac:dyDescent="0.25">
      <c r="A69" s="23">
        <f t="shared" si="2"/>
        <v>1.5800000000000005</v>
      </c>
      <c r="B69" s="16" t="s">
        <v>59</v>
      </c>
      <c r="C69" s="17">
        <f t="shared" si="0"/>
        <v>3533804.3692400004</v>
      </c>
      <c r="D69" s="17">
        <v>2423411.8330000001</v>
      </c>
      <c r="E69" s="17">
        <v>609709.24800000002</v>
      </c>
      <c r="F69" s="17">
        <v>500683.28824000002</v>
      </c>
      <c r="G69" s="18">
        <v>0</v>
      </c>
    </row>
    <row r="70" spans="1:7" x14ac:dyDescent="0.25">
      <c r="A70" s="23">
        <f t="shared" si="2"/>
        <v>1.5900000000000005</v>
      </c>
      <c r="B70" s="16" t="s">
        <v>60</v>
      </c>
      <c r="C70" s="17">
        <f t="shared" si="0"/>
        <v>5020005.3174400004</v>
      </c>
      <c r="D70" s="17">
        <v>3612673.852</v>
      </c>
      <c r="E70" s="17">
        <v>914519.67299999995</v>
      </c>
      <c r="F70" s="17">
        <v>492811.79243999999</v>
      </c>
      <c r="G70" s="18">
        <v>0</v>
      </c>
    </row>
    <row r="71" spans="1:7" ht="30" x14ac:dyDescent="0.25">
      <c r="A71" s="23">
        <f t="shared" si="2"/>
        <v>1.6000000000000005</v>
      </c>
      <c r="B71" s="16" t="s">
        <v>61</v>
      </c>
      <c r="C71" s="17">
        <f t="shared" si="0"/>
        <v>2169967.8907400002</v>
      </c>
      <c r="D71" s="17">
        <v>1509179.172</v>
      </c>
      <c r="E71" s="17">
        <v>389795.45500000002</v>
      </c>
      <c r="F71" s="17">
        <v>270993.26374000002</v>
      </c>
      <c r="G71" s="18">
        <v>0</v>
      </c>
    </row>
    <row r="72" spans="1:7" ht="30" x14ac:dyDescent="0.25">
      <c r="A72" s="23">
        <f t="shared" si="2"/>
        <v>1.6100000000000005</v>
      </c>
      <c r="B72" s="16" t="s">
        <v>62</v>
      </c>
      <c r="C72" s="17">
        <f t="shared" si="0"/>
        <v>11497788.043</v>
      </c>
      <c r="D72" s="17">
        <v>0</v>
      </c>
      <c r="E72" s="17">
        <v>0</v>
      </c>
      <c r="F72" s="17">
        <v>11497788.043</v>
      </c>
      <c r="G72" s="18">
        <v>0</v>
      </c>
    </row>
    <row r="73" spans="1:7" ht="30" x14ac:dyDescent="0.25">
      <c r="A73" s="23">
        <f t="shared" si="2"/>
        <v>1.6200000000000006</v>
      </c>
      <c r="B73" s="16" t="s">
        <v>63</v>
      </c>
      <c r="C73" s="17">
        <f t="shared" si="0"/>
        <v>63665.5</v>
      </c>
      <c r="D73" s="17">
        <v>0</v>
      </c>
      <c r="E73" s="17">
        <v>0</v>
      </c>
      <c r="F73" s="17">
        <v>59704</v>
      </c>
      <c r="G73" s="18">
        <v>3961.5</v>
      </c>
    </row>
    <row r="74" spans="1:7" x14ac:dyDescent="0.25">
      <c r="A74" s="23">
        <f t="shared" si="2"/>
        <v>1.6300000000000006</v>
      </c>
      <c r="B74" s="16" t="s">
        <v>13</v>
      </c>
      <c r="C74" s="17">
        <f t="shared" si="0"/>
        <v>177000</v>
      </c>
      <c r="D74" s="17">
        <v>0</v>
      </c>
      <c r="E74" s="17">
        <v>0</v>
      </c>
      <c r="F74" s="17">
        <v>177000</v>
      </c>
      <c r="G74" s="18">
        <v>0</v>
      </c>
    </row>
    <row r="75" spans="1:7" ht="30" x14ac:dyDescent="0.25">
      <c r="A75" s="23">
        <f t="shared" si="2"/>
        <v>1.6400000000000006</v>
      </c>
      <c r="B75" s="16" t="s">
        <v>64</v>
      </c>
      <c r="C75" s="17">
        <f t="shared" si="0"/>
        <v>255008.91</v>
      </c>
      <c r="D75" s="17">
        <v>0</v>
      </c>
      <c r="E75" s="17">
        <v>0</v>
      </c>
      <c r="F75" s="17">
        <v>0</v>
      </c>
      <c r="G75" s="18">
        <v>255008.91</v>
      </c>
    </row>
    <row r="76" spans="1:7" ht="30" x14ac:dyDescent="0.25">
      <c r="A76" s="23">
        <f t="shared" si="2"/>
        <v>1.6500000000000006</v>
      </c>
      <c r="B76" s="16" t="s">
        <v>65</v>
      </c>
      <c r="C76" s="17">
        <f t="shared" si="0"/>
        <v>320028.39874999999</v>
      </c>
      <c r="D76" s="17">
        <v>0</v>
      </c>
      <c r="E76" s="17">
        <v>0</v>
      </c>
      <c r="F76" s="17">
        <v>0</v>
      </c>
      <c r="G76" s="18">
        <v>320028.39874999999</v>
      </c>
    </row>
    <row r="77" spans="1:7" ht="30" x14ac:dyDescent="0.25">
      <c r="A77" s="23">
        <f t="shared" si="2"/>
        <v>1.6600000000000006</v>
      </c>
      <c r="B77" s="16" t="s">
        <v>66</v>
      </c>
      <c r="C77" s="17">
        <f t="shared" ref="C77:C79" si="3">SUM(D77:G77)</f>
        <v>212894.41399999999</v>
      </c>
      <c r="D77" s="17">
        <v>0</v>
      </c>
      <c r="E77" s="17">
        <v>0</v>
      </c>
      <c r="F77" s="17">
        <v>0</v>
      </c>
      <c r="G77" s="18">
        <v>212894.41399999999</v>
      </c>
    </row>
    <row r="78" spans="1:7" ht="30" x14ac:dyDescent="0.25">
      <c r="A78" s="23">
        <f t="shared" si="2"/>
        <v>1.6700000000000006</v>
      </c>
      <c r="B78" s="16" t="s">
        <v>67</v>
      </c>
      <c r="C78" s="17">
        <f t="shared" si="3"/>
        <v>119764</v>
      </c>
      <c r="D78" s="17">
        <v>0</v>
      </c>
      <c r="E78" s="17">
        <v>0</v>
      </c>
      <c r="F78" s="17">
        <v>119764</v>
      </c>
      <c r="G78" s="18">
        <v>0</v>
      </c>
    </row>
    <row r="79" spans="1:7" ht="60.75" thickBot="1" x14ac:dyDescent="0.3">
      <c r="A79" s="12">
        <f t="shared" si="2"/>
        <v>1.6800000000000006</v>
      </c>
      <c r="B79" s="9" t="s">
        <v>68</v>
      </c>
      <c r="C79" s="3">
        <f t="shared" si="3"/>
        <v>29800</v>
      </c>
      <c r="D79" s="3">
        <v>0</v>
      </c>
      <c r="E79" s="3">
        <v>0</v>
      </c>
      <c r="F79" s="3">
        <v>29800</v>
      </c>
      <c r="G79" s="2">
        <v>0</v>
      </c>
    </row>
  </sheetData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2" fitToHeight="2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</vt:lpstr>
      <vt:lpstr>'1'!Заголовки_для_печати</vt:lpstr>
      <vt:lpstr>'1'!Область_печати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Shoxrux Shermatov</dc:creator>
  <cp:lastModifiedBy>Ulugbek Rahimov</cp:lastModifiedBy>
  <cp:lastPrinted>2022-07-14T05:58:07Z</cp:lastPrinted>
  <dcterms:created xsi:type="dcterms:W3CDTF">2022-04-06T04:47:01Z</dcterms:created>
  <dcterms:modified xsi:type="dcterms:W3CDTF">2022-07-14T06:04:18Z</dcterms:modified>
</cp:coreProperties>
</file>