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37" sheetId="37" r:id="rId1"/>
  </sheet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цвфцв" hidden="1">#REF!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37" l="1"/>
  <c r="C27" i="37"/>
  <c r="C26" i="37"/>
  <c r="C25" i="37"/>
  <c r="C24" i="37"/>
  <c r="C23" i="37"/>
  <c r="C22" i="37"/>
  <c r="C21" i="37"/>
  <c r="C20" i="37"/>
  <c r="C19" i="37"/>
  <c r="C18" i="37"/>
  <c r="C17" i="37"/>
  <c r="C16" i="37"/>
  <c r="C15" i="37"/>
  <c r="C14" i="37"/>
  <c r="C13" i="37"/>
  <c r="C12" i="37"/>
  <c r="A12" i="37"/>
  <c r="A13" i="37" s="1"/>
  <c r="A14" i="37" s="1"/>
  <c r="A15" i="37" s="1"/>
  <c r="A16" i="37" s="1"/>
  <c r="A17" i="37" s="1"/>
  <c r="A18" i="37" s="1"/>
  <c r="A19" i="37" s="1"/>
  <c r="A20" i="37" s="1"/>
  <c r="G10" i="37"/>
  <c r="F10" i="37"/>
  <c r="E10" i="37"/>
  <c r="D10" i="37"/>
  <c r="C10" i="37" l="1"/>
  <c r="A21" i="37"/>
  <c r="A22" i="37" s="1"/>
  <c r="A23" i="37" s="1"/>
  <c r="A24" i="37" s="1"/>
  <c r="A25" i="37" s="1"/>
  <c r="A26" i="37" s="1"/>
  <c r="A27" i="37" s="1"/>
  <c r="A28" i="37" s="1"/>
</calcChain>
</file>

<file path=xl/sharedStrings.xml><?xml version="1.0" encoding="utf-8"?>
<sst xmlns="http://schemas.openxmlformats.org/spreadsheetml/2006/main" count="31" uniqueCount="31">
  <si>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</si>
  <si>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</si>
  <si>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</si>
  <si>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</si>
  <si>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</si>
  <si>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</si>
  <si>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</si>
  <si>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</si>
  <si>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</si>
  <si>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</si>
  <si>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</si>
  <si>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</si>
  <si>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</si>
  <si>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Косонсой тумани Мудофаа ишлари булими</t>
  </si>
  <si>
    <t xml:space="preserve">Наманган тумани Мудофаа ишлари булими </t>
  </si>
  <si>
    <t>Поп тумани Мудофаа ишлари булими</t>
  </si>
  <si>
    <t>Чорток тумани Мудофаа ишлари булими</t>
  </si>
  <si>
    <t>Янгикургон тумани Мудофаа ишлари булими</t>
  </si>
  <si>
    <t>Чуст тумани Мудофаа ишлари булими</t>
  </si>
  <si>
    <t>Туракургон тумани Мудофаа ишлари булими</t>
  </si>
  <si>
    <t>Мингбулок туман Мудофаа ишлари булими</t>
  </si>
  <si>
    <t>Наманган шахар Мудофаа ишлари булими</t>
  </si>
  <si>
    <t>Наманган вилоят Мудофаа ишлари бошкармаси (М ва МТТБ)</t>
  </si>
  <si>
    <t xml:space="preserve">Уйчи тумани Мудофаа ишлари булими </t>
  </si>
  <si>
    <t>Учкургон тумани Мудофаа ишлари булими</t>
  </si>
  <si>
    <t>Норин тумани Мудофаа ишлари булими</t>
  </si>
  <si>
    <t>Вилоят ички ишлар бошкармаси (34 нафар профилактика инспекторларини саклаш харажатлари)</t>
  </si>
  <si>
    <t>Вилоят ички ишлар бошкармаси (ППС саклаш харажатлари)</t>
  </si>
  <si>
    <t xml:space="preserve">Вилоят хокимлиги хузуридаги Махсус база </t>
  </si>
  <si>
    <t>Узбекистон Республикаси Миллий гвардияси Наманган вилояти чавандозлар мактаби</t>
  </si>
  <si>
    <t>Бошқа ташкилотлар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</si>
</sst>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view="pageBreakPreview" zoomScaleNormal="100" zoomScaleSheetLayoutView="100" workbookViewId="0">
      <selection activeCell="E12" sqref="E12"/>
    </sheetView>
  </sheetViews>
  <sheetFormatPr defaultRowHeight="15" x14ac:dyDescent="0.25"/>
  <cols>
    <col min="1" max="1" width="5.7109375" style="1" customWidth="1"/>
    <col min="2" max="2" width="39.85546875" style="1" customWidth="1"/>
    <col min="3" max="7" width="27" style="1" customWidth="1"/>
    <col min="8" max="16384" width="9.140625" style="1"/>
  </cols>
  <sheetData>
    <row r="2" spans="1:7" ht="36.75" customHeight="1" x14ac:dyDescent="0.3">
      <c r="A2" s="23" t="s">
        <v>0</v>
      </c>
      <c r="B2" s="23"/>
      <c r="C2" s="23"/>
      <c r="D2" s="23"/>
      <c r="E2" s="23"/>
      <c r="F2" s="23"/>
      <c r="G2" s="23"/>
    </row>
    <row r="3" spans="1:7" ht="18.75" x14ac:dyDescent="0.3">
      <c r="A3" s="24" t="s">
        <v>1</v>
      </c>
      <c r="B3" s="24"/>
      <c r="C3" s="24"/>
      <c r="D3" s="24"/>
      <c r="E3" s="24"/>
      <c r="F3" s="24"/>
      <c r="G3" s="24"/>
    </row>
    <row r="4" spans="1:7" ht="4.5" customHeight="1" x14ac:dyDescent="0.25"/>
    <row r="5" spans="1:7" ht="4.5" customHeight="1" x14ac:dyDescent="0.25"/>
    <row r="6" spans="1:7" ht="15.75" thickBot="1" x14ac:dyDescent="0.3">
      <c r="G6" s="2" t="s">
        <v>2</v>
      </c>
    </row>
    <row r="7" spans="1:7" ht="15.75" x14ac:dyDescent="0.25">
      <c r="A7" s="25" t="s">
        <v>3</v>
      </c>
      <c r="B7" s="28" t="s">
        <v>4</v>
      </c>
      <c r="C7" s="28" t="s">
        <v>5</v>
      </c>
      <c r="D7" s="28"/>
      <c r="E7" s="28"/>
      <c r="F7" s="28"/>
      <c r="G7" s="31"/>
    </row>
    <row r="8" spans="1:7" ht="15.75" x14ac:dyDescent="0.25">
      <c r="A8" s="26"/>
      <c r="B8" s="29"/>
      <c r="C8" s="29" t="s">
        <v>6</v>
      </c>
      <c r="D8" s="29" t="s">
        <v>7</v>
      </c>
      <c r="E8" s="29"/>
      <c r="F8" s="29"/>
      <c r="G8" s="32"/>
    </row>
    <row r="9" spans="1:7" ht="95.25" thickBot="1" x14ac:dyDescent="0.3">
      <c r="A9" s="27"/>
      <c r="B9" s="30"/>
      <c r="C9" s="30"/>
      <c r="D9" s="3" t="s">
        <v>8</v>
      </c>
      <c r="E9" s="3" t="s">
        <v>9</v>
      </c>
      <c r="F9" s="3" t="s">
        <v>10</v>
      </c>
      <c r="G9" s="4" t="s">
        <v>11</v>
      </c>
    </row>
    <row r="10" spans="1:7" ht="16.5" thickBot="1" x14ac:dyDescent="0.3">
      <c r="A10" s="5">
        <v>37</v>
      </c>
      <c r="B10" s="6" t="s">
        <v>30</v>
      </c>
      <c r="C10" s="7">
        <f>+SUM(C12:C2956)</f>
        <v>13701494</v>
      </c>
      <c r="D10" s="7">
        <f>+SUM(D12:D2956)</f>
        <v>7813174</v>
      </c>
      <c r="E10" s="7">
        <f>+SUM(E12:E2956)</f>
        <v>1813872</v>
      </c>
      <c r="F10" s="7">
        <f>+SUM(F12:F2956)</f>
        <v>4074448</v>
      </c>
      <c r="G10" s="8">
        <f>+SUM(G12:G2956)</f>
        <v>0</v>
      </c>
    </row>
    <row r="11" spans="1:7" ht="15.75" x14ac:dyDescent="0.25">
      <c r="A11" s="21"/>
      <c r="B11" s="9" t="s">
        <v>12</v>
      </c>
      <c r="C11" s="10"/>
      <c r="D11" s="10"/>
      <c r="E11" s="10"/>
      <c r="F11" s="10"/>
      <c r="G11" s="11"/>
    </row>
    <row r="12" spans="1:7" ht="18.75" customHeight="1" x14ac:dyDescent="0.25">
      <c r="A12" s="12">
        <f>+A10+0.1</f>
        <v>37.1</v>
      </c>
      <c r="B12" s="13" t="s">
        <v>13</v>
      </c>
      <c r="C12" s="14">
        <f>+D12+E12+F12+G12</f>
        <v>161061</v>
      </c>
      <c r="D12" s="14">
        <v>69613</v>
      </c>
      <c r="E12" s="14">
        <v>17403</v>
      </c>
      <c r="F12" s="14">
        <v>74045</v>
      </c>
      <c r="G12" s="15">
        <v>0</v>
      </c>
    </row>
    <row r="13" spans="1:7" ht="18.75" customHeight="1" x14ac:dyDescent="0.25">
      <c r="A13" s="12">
        <f t="shared" ref="A13:A20" si="0">+A12+0.1</f>
        <v>37.200000000000003</v>
      </c>
      <c r="B13" s="13" t="s">
        <v>14</v>
      </c>
      <c r="C13" s="14">
        <f>+D13+E13+F13+G13</f>
        <v>163372</v>
      </c>
      <c r="D13" s="14">
        <v>66214</v>
      </c>
      <c r="E13" s="14">
        <v>16553</v>
      </c>
      <c r="F13" s="14">
        <v>80605</v>
      </c>
      <c r="G13" s="15">
        <v>0</v>
      </c>
    </row>
    <row r="14" spans="1:7" x14ac:dyDescent="0.25">
      <c r="A14" s="12">
        <f t="shared" si="0"/>
        <v>37.300000000000004</v>
      </c>
      <c r="B14" s="13" t="s">
        <v>15</v>
      </c>
      <c r="C14" s="14">
        <f t="shared" ref="C14:C28" si="1">+D14+E14+F14+G14</f>
        <v>152267</v>
      </c>
      <c r="D14" s="14">
        <v>69613</v>
      </c>
      <c r="E14" s="14">
        <v>17404</v>
      </c>
      <c r="F14" s="14">
        <v>65250</v>
      </c>
      <c r="G14" s="15">
        <v>0</v>
      </c>
    </row>
    <row r="15" spans="1:7" x14ac:dyDescent="0.25">
      <c r="A15" s="12">
        <f t="shared" si="0"/>
        <v>37.400000000000006</v>
      </c>
      <c r="B15" s="13" t="s">
        <v>16</v>
      </c>
      <c r="C15" s="14">
        <f t="shared" si="1"/>
        <v>205167</v>
      </c>
      <c r="D15" s="14">
        <v>69613</v>
      </c>
      <c r="E15" s="14">
        <v>17404</v>
      </c>
      <c r="F15" s="14">
        <v>118150</v>
      </c>
      <c r="G15" s="15">
        <v>0</v>
      </c>
    </row>
    <row r="16" spans="1:7" ht="30" x14ac:dyDescent="0.25">
      <c r="A16" s="12">
        <f t="shared" si="0"/>
        <v>37.500000000000007</v>
      </c>
      <c r="B16" s="13" t="s">
        <v>17</v>
      </c>
      <c r="C16" s="14">
        <f t="shared" si="1"/>
        <v>188317</v>
      </c>
      <c r="D16" s="14">
        <v>69613</v>
      </c>
      <c r="E16" s="14">
        <v>17404</v>
      </c>
      <c r="F16" s="14">
        <v>101300</v>
      </c>
      <c r="G16" s="15">
        <v>0</v>
      </c>
    </row>
    <row r="17" spans="1:7" x14ac:dyDescent="0.25">
      <c r="A17" s="12">
        <f t="shared" si="0"/>
        <v>37.600000000000009</v>
      </c>
      <c r="B17" s="13" t="s">
        <v>18</v>
      </c>
      <c r="C17" s="14">
        <f t="shared" si="1"/>
        <v>152667</v>
      </c>
      <c r="D17" s="14">
        <v>69613</v>
      </c>
      <c r="E17" s="14">
        <v>17404</v>
      </c>
      <c r="F17" s="14">
        <v>65650</v>
      </c>
      <c r="G17" s="15">
        <v>0</v>
      </c>
    </row>
    <row r="18" spans="1:7" ht="30" x14ac:dyDescent="0.25">
      <c r="A18" s="12">
        <f t="shared" si="0"/>
        <v>37.70000000000001</v>
      </c>
      <c r="B18" s="13" t="s">
        <v>19</v>
      </c>
      <c r="C18" s="14">
        <f t="shared" si="1"/>
        <v>175387</v>
      </c>
      <c r="D18" s="14">
        <v>69613</v>
      </c>
      <c r="E18" s="14">
        <v>17404</v>
      </c>
      <c r="F18" s="14">
        <v>88370</v>
      </c>
      <c r="G18" s="15">
        <v>0</v>
      </c>
    </row>
    <row r="19" spans="1:7" ht="22.5" customHeight="1" x14ac:dyDescent="0.25">
      <c r="A19" s="12">
        <f t="shared" si="0"/>
        <v>37.800000000000011</v>
      </c>
      <c r="B19" s="13" t="s">
        <v>20</v>
      </c>
      <c r="C19" s="14">
        <f t="shared" si="1"/>
        <v>182487</v>
      </c>
      <c r="D19" s="14">
        <v>66214</v>
      </c>
      <c r="E19" s="14">
        <v>16553</v>
      </c>
      <c r="F19" s="14">
        <v>99720</v>
      </c>
      <c r="G19" s="15">
        <v>0</v>
      </c>
    </row>
    <row r="20" spans="1:7" ht="22.5" customHeight="1" x14ac:dyDescent="0.25">
      <c r="A20" s="12">
        <f t="shared" si="0"/>
        <v>37.900000000000013</v>
      </c>
      <c r="B20" s="13" t="s">
        <v>21</v>
      </c>
      <c r="C20" s="14">
        <f t="shared" si="1"/>
        <v>181213</v>
      </c>
      <c r="D20" s="14">
        <v>76411</v>
      </c>
      <c r="E20" s="14">
        <v>19102</v>
      </c>
      <c r="F20" s="14">
        <v>85700</v>
      </c>
      <c r="G20" s="15">
        <v>0</v>
      </c>
    </row>
    <row r="21" spans="1:7" ht="30" x14ac:dyDescent="0.25">
      <c r="A21" s="16">
        <f>+A12+0</f>
        <v>37.1</v>
      </c>
      <c r="B21" s="13" t="s">
        <v>22</v>
      </c>
      <c r="C21" s="14">
        <f t="shared" si="1"/>
        <v>629019</v>
      </c>
      <c r="D21" s="14">
        <v>106411</v>
      </c>
      <c r="E21" s="14">
        <v>26601</v>
      </c>
      <c r="F21" s="14">
        <v>496007</v>
      </c>
      <c r="G21" s="15">
        <v>0</v>
      </c>
    </row>
    <row r="22" spans="1:7" x14ac:dyDescent="0.25">
      <c r="A22" s="16">
        <f>+A21+0.01</f>
        <v>37.11</v>
      </c>
      <c r="B22" s="13" t="s">
        <v>23</v>
      </c>
      <c r="C22" s="14">
        <f t="shared" si="1"/>
        <v>161267</v>
      </c>
      <c r="D22" s="14">
        <v>62814</v>
      </c>
      <c r="E22" s="14">
        <v>15703</v>
      </c>
      <c r="F22" s="14">
        <v>82750</v>
      </c>
      <c r="G22" s="15">
        <v>0</v>
      </c>
    </row>
    <row r="23" spans="1:7" ht="30" x14ac:dyDescent="0.25">
      <c r="A23" s="16">
        <f t="shared" ref="A23:A28" si="2">+A22+0.01</f>
        <v>37.119999999999997</v>
      </c>
      <c r="B23" s="13" t="s">
        <v>24</v>
      </c>
      <c r="C23" s="14">
        <f t="shared" si="1"/>
        <v>156867</v>
      </c>
      <c r="D23" s="14">
        <v>62814</v>
      </c>
      <c r="E23" s="14">
        <v>15703</v>
      </c>
      <c r="F23" s="14">
        <v>78350</v>
      </c>
      <c r="G23" s="15">
        <v>0</v>
      </c>
    </row>
    <row r="24" spans="1:7" x14ac:dyDescent="0.25">
      <c r="A24" s="16">
        <f t="shared" si="2"/>
        <v>37.129999999999995</v>
      </c>
      <c r="B24" s="13" t="s">
        <v>25</v>
      </c>
      <c r="C24" s="14">
        <f t="shared" si="1"/>
        <v>158033</v>
      </c>
      <c r="D24" s="14">
        <v>69613</v>
      </c>
      <c r="E24" s="14">
        <v>17404</v>
      </c>
      <c r="F24" s="14">
        <v>71016</v>
      </c>
      <c r="G24" s="15">
        <v>0</v>
      </c>
    </row>
    <row r="25" spans="1:7" ht="45" x14ac:dyDescent="0.25">
      <c r="A25" s="16">
        <f t="shared" si="2"/>
        <v>37.139999999999993</v>
      </c>
      <c r="B25" s="13" t="s">
        <v>26</v>
      </c>
      <c r="C25" s="14">
        <f t="shared" si="1"/>
        <v>5020658</v>
      </c>
      <c r="D25" s="14">
        <v>3794986</v>
      </c>
      <c r="E25" s="14">
        <v>861229</v>
      </c>
      <c r="F25" s="14">
        <v>364443</v>
      </c>
      <c r="G25" s="15">
        <v>0</v>
      </c>
    </row>
    <row r="26" spans="1:7" ht="30" x14ac:dyDescent="0.25">
      <c r="A26" s="16">
        <f t="shared" si="2"/>
        <v>37.149999999999991</v>
      </c>
      <c r="B26" s="13" t="s">
        <v>27</v>
      </c>
      <c r="C26" s="14">
        <f t="shared" si="1"/>
        <v>2213901</v>
      </c>
      <c r="D26" s="14">
        <v>1690867</v>
      </c>
      <c r="E26" s="14">
        <v>372566</v>
      </c>
      <c r="F26" s="14">
        <v>150468</v>
      </c>
      <c r="G26" s="15">
        <v>0</v>
      </c>
    </row>
    <row r="27" spans="1:7" ht="30" x14ac:dyDescent="0.25">
      <c r="A27" s="16">
        <f t="shared" si="2"/>
        <v>37.159999999999989</v>
      </c>
      <c r="B27" s="13" t="s">
        <v>28</v>
      </c>
      <c r="C27" s="14">
        <f t="shared" si="1"/>
        <v>933810</v>
      </c>
      <c r="D27" s="14">
        <v>543885</v>
      </c>
      <c r="E27" s="14">
        <v>136356</v>
      </c>
      <c r="F27" s="14">
        <v>253569</v>
      </c>
      <c r="G27" s="15">
        <v>0</v>
      </c>
    </row>
    <row r="28" spans="1:7" ht="45.75" thickBot="1" x14ac:dyDescent="0.3">
      <c r="A28" s="17">
        <f t="shared" si="2"/>
        <v>37.169999999999987</v>
      </c>
      <c r="B28" s="18" t="s">
        <v>29</v>
      </c>
      <c r="C28" s="19">
        <f t="shared" si="1"/>
        <v>2866001</v>
      </c>
      <c r="D28" s="19">
        <v>855267</v>
      </c>
      <c r="E28" s="19">
        <v>211679</v>
      </c>
      <c r="F28" s="19">
        <v>1799055</v>
      </c>
      <c r="G28" s="20">
        <v>0</v>
      </c>
    </row>
    <row r="29" spans="1:7" x14ac:dyDescent="0.25">
      <c r="A29" s="22"/>
    </row>
    <row r="30" spans="1:7" x14ac:dyDescent="0.25">
      <c r="A30" s="22"/>
    </row>
    <row r="31" spans="1:7" x14ac:dyDescent="0.25">
      <c r="A31" s="22"/>
    </row>
    <row r="32" spans="1:7" x14ac:dyDescent="0.25">
      <c r="A32" s="22"/>
    </row>
    <row r="33" spans="1:1" x14ac:dyDescent="0.25">
      <c r="A33" s="22"/>
    </row>
    <row r="34" spans="1:1" x14ac:dyDescent="0.25">
      <c r="A34" s="22"/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2022-04-05T10:47:42Z</dcterms:created>
  <dcterms:modified xsi:type="dcterms:W3CDTF">2022-04-08T08:48:56Z</dcterms:modified>
</cp:coreProperties>
</file>