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/>
  </bookViews>
  <sheets>
    <sheet name="6" sheetId="1" r:id="rId1"/>
  </sheets>
  <definedNames>
    <definedName name="_xlnm._FilterDatabase" localSheetId="0" hidden="1">'6'!$B$6:$G$32</definedName>
    <definedName name="_xlnm.Print_Titles" localSheetId="0">'6'!$4:$6</definedName>
    <definedName name="_xlnm.Print_Area" localSheetId="0">'6'!$A$1:$G$32</definedName>
  </definedNames>
  <calcPr calcId="152511"/>
</workbook>
</file>

<file path=xl/calcChain.xml><?xml version="1.0" encoding="utf-8"?>
<calcChain xmlns="http://schemas.openxmlformats.org/spreadsheetml/2006/main">
  <c r="A7" i="1" l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8" i="1"/>
  <c r="A9" i="1" s="1"/>
  <c r="A10" i="1" s="1"/>
  <c r="A11" i="1" s="1"/>
  <c r="A12" i="1" s="1"/>
  <c r="A13" i="1" s="1"/>
  <c r="A14" i="1" s="1"/>
  <c r="A15" i="1" s="1"/>
  <c r="G6" i="1"/>
  <c r="F6" i="1"/>
  <c r="E6" i="1"/>
  <c r="D6" i="1"/>
  <c r="C6" i="1" l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<sst xmlns="http://schemas.openxmlformats.org/spreadsheetml/2006/main" count="37" uniqueCount="32">
  <si>
    <t>2021 yil yanvar-dekabr oylarida viloyat mahalliy budjetdan ajratilgan mablag'larning o'z tasarrufidagi budjet tashkilotlari kesimidagi ijrosi to'g'risida</t>
  </si>
  <si>
    <t>MA'LUMOT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</si>
  <si>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</si>
  <si>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</si>
  <si>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</si>
  <si>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</si>
  <si>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</si>
  <si>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</si>
  <si>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</si>
  <si>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(mln.so'mda)</t>
  </si>
  <si>
    <t>Namangan viloyati Turizm va sport bosh boshqarmasi</t>
  </si>
  <si>
    <t>Gimnastikaga ixtisoslashtirilgan bolalar va o‘smirlar sport maktabi</t>
  </si>
  <si>
    <t>Suv sportiga Ixtisoslashtirilgan Bolalar-o‘smirlar sport maktabi</t>
  </si>
  <si>
    <t>Yakka kurash sport turlariga ixtisoslashtirilgan bolalar-o‘smirlar sport maktabi</t>
  </si>
  <si>
    <t>Namangan viloyati futbol assotsiatsiyasi (daromadni oshirib bajarilgan kismi)</t>
  </si>
  <si>
    <t>Suv sportiga Ixtisoslashtirilgan Bolalar-smirlar sport maktabi</t>
  </si>
  <si>
    <t>Gimnastikaga ixtisoslashtirilgan bolalar va smirlar sport maktabi</t>
  </si>
  <si>
    <t>Yakka kurash sport turlariga ixtisoslashtirilgan bolalar-smirlar sport maktabi</t>
  </si>
  <si>
    <t>Namangan viloyati futbol assotsiatsiyasi (ssuda)</t>
  </si>
  <si>
    <t>Namangan viloyati bolalar-o'smirlar futbol akademiyasi</t>
  </si>
  <si>
    <t>Namangan viloyati jismoniy tarbiya va sport boshqarmasi</t>
  </si>
  <si>
    <t>Namangan viloyati jismoniy tarbiya va sport boshqarmasi (tadbir xarajatlari)</t>
  </si>
  <si>
    <t>Namangan viloyati jismoniy tarbiya va sport boshqarmasi(daromadlar rejasini oshirib bajarilgan kismi)</t>
  </si>
  <si>
    <t>Namangan viloyati jismoniy tarbiya va sport boshqarmasi tadbir xarajatlari</t>
  </si>
  <si>
    <t>Sport o'yinlari va yengil atletikaga Ixtisoslashtirilgan Bolalar-o'smirlar sport maktabi</t>
  </si>
  <si>
    <t>Uchqo'rg'on tuman OMSTBDI maktab-internati</t>
  </si>
  <si>
    <t>Turizm va sportni rivojlantirish davlat qo'mitasining Namangan viloyati hududiy boshqarmasining tadbir xarajatlari</t>
  </si>
  <si>
    <t>Turizmni va sportni rivojlantirish davlat qo'mitasining Namangan viloyati hududiy boshqarmasining ko'mir xarajatlari</t>
  </si>
  <si>
    <t>Turizm va sportni rivojlantirish davlat qo'mitasining Namangan viloyati hududiy boshqarmasining (daromadlar rejasini oshirib bajarilgan kismi)</t>
  </si>
  <si>
    <t>O'zbekiston Respublikasi kurash federatsiyasi Namangan viloyati bo'limi (uzoq muddatli ssuda)</t>
  </si>
  <si>
    <t>Turizm va sportni rivojlantirish davlat qo'mitasining Namangan viloyati hududiy boshqarmasi(uzoq muddatli ssuda)</t>
  </si>
  <si>
    <t>Turizm va sportni rivojlantirish davlat qo'mitasining Namangan viloyati hududiy boshqarmasining tadbir xarajatlari (Zaxira jamg'armasi)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</si>
</sst>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rgb="FF002060"/>
      <name val="Times New Roman"/>
      <family val="1"/>
      <charset val="204"/>
    </font>
    <font>
      <b/>
      <sz val="18"/>
      <color rgb="FF002060"/>
      <name val="Times New Roman"/>
      <family val="1"/>
      <charset val="204"/>
    </font>
    <font>
      <b/>
      <sz val="20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/>
      <top style="medium">
        <color rgb="FF00B0F0"/>
      </top>
      <bottom style="hair">
        <color rgb="FF00B0F0"/>
      </bottom>
      <diagonal/>
    </border>
    <border>
      <left style="thin">
        <color rgb="FF00B0F0"/>
      </left>
      <right/>
      <top style="hair">
        <color rgb="FF00B0F0"/>
      </top>
      <bottom style="hair">
        <color rgb="FF00B0F0"/>
      </bottom>
      <diagonal/>
    </border>
    <border>
      <left style="thin">
        <color rgb="FF00B0F0"/>
      </left>
      <right/>
      <top style="hair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/>
    <xf numFmtId="0" fontId="1" fillId="2" borderId="8" xfId="0" applyFont="1" applyFill="1" applyBorder="1" applyAlignment="1">
      <alignment horizontal="left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2" fontId="0" fillId="0" borderId="0" xfId="0" applyNumberFormat="1"/>
    <xf numFmtId="2" fontId="1" fillId="0" borderId="10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4" fontId="6" fillId="0" borderId="0" xfId="0" applyNumberFormat="1" applyFont="1" applyAlignment="1">
      <alignment horizontal="right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32"/>
  <sheetViews>
    <sheetView tabSelected="1" view="pageBreakPreview" zoomScale="115" zoomScaleNormal="100" zoomScaleSheetLayoutView="115" workbookViewId="0">
      <selection activeCell="C10" sqref="C10"/>
    </sheetView>
  </sheetViews>
  <sheetFormatPr defaultRowHeight="15" x14ac:dyDescent="0.25"/>
  <cols>
    <col min="1" max="1" width="9.140625" style="9"/>
    <col min="2" max="2" width="84.5703125" style="15" customWidth="1"/>
    <col min="3" max="3" width="18.85546875" customWidth="1"/>
    <col min="4" max="4" width="26.7109375" style="1" customWidth="1"/>
    <col min="5" max="5" width="14.140625" style="1" customWidth="1"/>
    <col min="6" max="6" width="18.140625" style="1" customWidth="1"/>
    <col min="7" max="7" width="39" style="1" customWidth="1"/>
    <col min="9" max="9" width="18" customWidth="1"/>
  </cols>
  <sheetData>
    <row r="1" spans="1:9" ht="59.25" customHeight="1" x14ac:dyDescent="0.25">
      <c r="A1" s="22" t="s">
        <v>0</v>
      </c>
      <c r="B1" s="22"/>
      <c r="C1" s="22"/>
      <c r="D1" s="22"/>
      <c r="E1" s="22"/>
      <c r="F1" s="22"/>
      <c r="G1" s="22"/>
    </row>
    <row r="2" spans="1:9" ht="25.5" x14ac:dyDescent="0.25">
      <c r="A2" s="23" t="s">
        <v>1</v>
      </c>
      <c r="B2" s="23"/>
      <c r="C2" s="23"/>
      <c r="D2" s="23"/>
      <c r="E2" s="23"/>
      <c r="F2" s="23"/>
      <c r="G2" s="23"/>
    </row>
    <row r="3" spans="1:9" ht="20.25" thickBot="1" x14ac:dyDescent="0.4">
      <c r="G3" s="19" t="s">
        <v>9</v>
      </c>
    </row>
    <row r="4" spans="1:9" ht="46.5" customHeight="1" x14ac:dyDescent="0.25">
      <c r="A4" s="24" t="s">
        <v>2</v>
      </c>
      <c r="B4" s="26" t="s">
        <v>3</v>
      </c>
      <c r="C4" s="26" t="s">
        <v>4</v>
      </c>
      <c r="D4" s="26" t="s">
        <v>5</v>
      </c>
      <c r="E4" s="26" t="s">
        <v>6</v>
      </c>
      <c r="F4" s="26" t="s">
        <v>7</v>
      </c>
      <c r="G4" s="28" t="s">
        <v>8</v>
      </c>
    </row>
    <row r="5" spans="1:9" ht="37.5" customHeight="1" thickBot="1" x14ac:dyDescent="0.3">
      <c r="A5" s="25"/>
      <c r="B5" s="27"/>
      <c r="C5" s="27"/>
      <c r="D5" s="27"/>
      <c r="E5" s="27"/>
      <c r="F5" s="27"/>
      <c r="G5" s="29"/>
    </row>
    <row r="6" spans="1:9" ht="32.25" customHeight="1" thickBot="1" x14ac:dyDescent="0.3">
      <c r="A6" s="14">
        <v>6</v>
      </c>
      <c r="B6" s="2" t="s">
        <v>10</v>
      </c>
      <c r="C6" s="3">
        <f>+D6+E6+F6+G6</f>
        <v>43110.591633900003</v>
      </c>
      <c r="D6" s="3">
        <f>+SUM(D7:D832)</f>
        <v>24038.477795000003</v>
      </c>
      <c r="E6" s="3">
        <f>+SUM(E7:E832)</f>
        <v>5762.1137770000005</v>
      </c>
      <c r="F6" s="3">
        <f>+SUM(F7:F832)</f>
        <v>13310.000061899998</v>
      </c>
      <c r="G6" s="4">
        <f>+SUM(G7:G832)</f>
        <v>0</v>
      </c>
    </row>
    <row r="7" spans="1:9" ht="20.25" x14ac:dyDescent="0.25">
      <c r="A7" s="12">
        <f>+A6+0.1</f>
        <v>6.1</v>
      </c>
      <c r="B7" s="16" t="s">
        <v>19</v>
      </c>
      <c r="C7" s="30">
        <f>+D7+E7+G7+F7</f>
        <v>4135.8443729999999</v>
      </c>
      <c r="D7" s="33">
        <v>1996.319915</v>
      </c>
      <c r="E7" s="5">
        <v>500.641233</v>
      </c>
      <c r="F7" s="5">
        <v>1638.883225</v>
      </c>
      <c r="G7" s="6">
        <v>0</v>
      </c>
      <c r="I7" s="1">
        <v>1000000</v>
      </c>
    </row>
    <row r="8" spans="1:9" ht="20.25" x14ac:dyDescent="0.25">
      <c r="A8" s="13">
        <f t="shared" ref="A8:A15" si="0">+A7+0.1</f>
        <v>6.1999999999999993</v>
      </c>
      <c r="B8" s="17" t="s">
        <v>20</v>
      </c>
      <c r="C8" s="31">
        <f>+D8+E8+G8+F8</f>
        <v>118.038</v>
      </c>
      <c r="D8" s="34">
        <v>0</v>
      </c>
      <c r="E8" s="7">
        <v>0</v>
      </c>
      <c r="F8" s="7">
        <v>118.038</v>
      </c>
      <c r="G8" s="8">
        <v>0</v>
      </c>
    </row>
    <row r="9" spans="1:9" ht="40.5" x14ac:dyDescent="0.25">
      <c r="A9" s="13">
        <f t="shared" si="0"/>
        <v>6.2999999999999989</v>
      </c>
      <c r="B9" s="17" t="s">
        <v>21</v>
      </c>
      <c r="C9" s="31">
        <f>+D9+E9+G9+F9</f>
        <v>144.69901400000001</v>
      </c>
      <c r="D9" s="34">
        <v>0</v>
      </c>
      <c r="E9" s="7">
        <v>0</v>
      </c>
      <c r="F9" s="7">
        <v>144.69901400000001</v>
      </c>
      <c r="G9" s="8">
        <v>0</v>
      </c>
    </row>
    <row r="10" spans="1:9" ht="40.5" x14ac:dyDescent="0.25">
      <c r="A10" s="13">
        <f t="shared" si="0"/>
        <v>6.3999999999999986</v>
      </c>
      <c r="B10" s="17" t="s">
        <v>24</v>
      </c>
      <c r="C10" s="31">
        <f>+D10+E10+G10+F10</f>
        <v>2559.3535830000001</v>
      </c>
      <c r="D10" s="34">
        <v>1829.517398</v>
      </c>
      <c r="E10" s="7">
        <v>487.26282600000002</v>
      </c>
      <c r="F10" s="7">
        <v>242.57335900000001</v>
      </c>
      <c r="G10" s="8">
        <v>0</v>
      </c>
    </row>
    <row r="11" spans="1:9" ht="20.25" x14ac:dyDescent="0.25">
      <c r="A11" s="13">
        <f t="shared" si="0"/>
        <v>6.4999999999999982</v>
      </c>
      <c r="B11" s="17" t="s">
        <v>11</v>
      </c>
      <c r="C11" s="31">
        <f>+D11+E11+G11+F11</f>
        <v>1326.6521344999999</v>
      </c>
      <c r="D11" s="34">
        <v>954.79560600000002</v>
      </c>
      <c r="E11" s="7">
        <v>256.620476</v>
      </c>
      <c r="F11" s="7">
        <v>115.2360525</v>
      </c>
      <c r="G11" s="8">
        <v>0</v>
      </c>
    </row>
    <row r="12" spans="1:9" ht="20.25" x14ac:dyDescent="0.25">
      <c r="A12" s="13">
        <f t="shared" si="0"/>
        <v>6.5999999999999979</v>
      </c>
      <c r="B12" s="17" t="s">
        <v>12</v>
      </c>
      <c r="C12" s="31">
        <f>+D12+E12+G12+F12</f>
        <v>1677.06363906</v>
      </c>
      <c r="D12" s="34">
        <v>1187.713469</v>
      </c>
      <c r="E12" s="7">
        <v>308.45717100000002</v>
      </c>
      <c r="F12" s="7">
        <v>180.89299905999999</v>
      </c>
      <c r="G12" s="8">
        <v>0</v>
      </c>
    </row>
    <row r="13" spans="1:9" ht="20.25" x14ac:dyDescent="0.25">
      <c r="A13" s="13">
        <f t="shared" si="0"/>
        <v>6.6999999999999975</v>
      </c>
      <c r="B13" s="17" t="s">
        <v>25</v>
      </c>
      <c r="C13" s="31">
        <f>+D13+E13+G13+F13</f>
        <v>1946.2584929999998</v>
      </c>
      <c r="D13" s="34">
        <v>1303.2575859999999</v>
      </c>
      <c r="E13" s="7">
        <v>311.105907</v>
      </c>
      <c r="F13" s="7">
        <v>331.89499999999998</v>
      </c>
      <c r="G13" s="8">
        <v>0</v>
      </c>
    </row>
    <row r="14" spans="1:9" ht="20.25" x14ac:dyDescent="0.25">
      <c r="A14" s="13">
        <f t="shared" si="0"/>
        <v>6.7999999999999972</v>
      </c>
      <c r="B14" s="17" t="s">
        <v>20</v>
      </c>
      <c r="C14" s="31">
        <f>+D14+E14+G14+F14</f>
        <v>212.50446600000001</v>
      </c>
      <c r="D14" s="34">
        <v>158.70332500000001</v>
      </c>
      <c r="E14" s="7">
        <v>43.476013000000002</v>
      </c>
      <c r="F14" s="7">
        <v>10.325127999999999</v>
      </c>
      <c r="G14" s="8">
        <v>0</v>
      </c>
    </row>
    <row r="15" spans="1:9" ht="20.25" x14ac:dyDescent="0.25">
      <c r="A15" s="13">
        <f t="shared" si="0"/>
        <v>6.8999999999999968</v>
      </c>
      <c r="B15" s="17" t="s">
        <v>10</v>
      </c>
      <c r="C15" s="31">
        <f>+D15+E15+G15+F15</f>
        <v>2045.4611338300001</v>
      </c>
      <c r="D15" s="34">
        <v>1565.098227</v>
      </c>
      <c r="E15" s="7">
        <v>380.264454</v>
      </c>
      <c r="F15" s="7">
        <v>100.09845283</v>
      </c>
      <c r="G15" s="8">
        <v>0</v>
      </c>
    </row>
    <row r="16" spans="1:9" ht="40.5" x14ac:dyDescent="0.25">
      <c r="A16" s="10">
        <f>+A7+0</f>
        <v>6.1</v>
      </c>
      <c r="B16" s="17" t="s">
        <v>13</v>
      </c>
      <c r="C16" s="31">
        <f>+D16+E16+G16+F16</f>
        <v>3091.9000208999996</v>
      </c>
      <c r="D16" s="34">
        <v>1873.3600819999999</v>
      </c>
      <c r="E16" s="7">
        <v>505.11785700000001</v>
      </c>
      <c r="F16" s="7">
        <v>713.42208189999997</v>
      </c>
      <c r="G16" s="8">
        <v>0</v>
      </c>
    </row>
    <row r="17" spans="1:7" ht="20.25" x14ac:dyDescent="0.25">
      <c r="A17" s="10">
        <f>+A16+0.01</f>
        <v>6.1099999999999994</v>
      </c>
      <c r="B17" s="17" t="s">
        <v>19</v>
      </c>
      <c r="C17" s="31">
        <f>+D17+E17+G17+F17</f>
        <v>65.3</v>
      </c>
      <c r="D17" s="34">
        <v>0</v>
      </c>
      <c r="E17" s="7">
        <v>0</v>
      </c>
      <c r="F17" s="7">
        <v>65.3</v>
      </c>
      <c r="G17" s="8">
        <v>0</v>
      </c>
    </row>
    <row r="18" spans="1:7" ht="40.5" x14ac:dyDescent="0.25">
      <c r="A18" s="10">
        <f t="shared" ref="A18:A32" si="1">+A17+0.01</f>
        <v>6.1199999999999992</v>
      </c>
      <c r="B18" s="17" t="s">
        <v>14</v>
      </c>
      <c r="C18" s="31">
        <f>+D18+E18+G18+F18</f>
        <v>382.64527400000003</v>
      </c>
      <c r="D18" s="34">
        <v>330.98151300000001</v>
      </c>
      <c r="E18" s="7">
        <v>37.415340999999998</v>
      </c>
      <c r="F18" s="7">
        <v>14.248419999999999</v>
      </c>
      <c r="G18" s="8">
        <v>0</v>
      </c>
    </row>
    <row r="19" spans="1:7" ht="40.5" x14ac:dyDescent="0.25">
      <c r="A19" s="10">
        <f t="shared" si="1"/>
        <v>6.129999999999999</v>
      </c>
      <c r="B19" s="17" t="s">
        <v>22</v>
      </c>
      <c r="C19" s="31">
        <f>+D19+E19+G19+F19</f>
        <v>209.53530499999999</v>
      </c>
      <c r="D19" s="34">
        <v>0</v>
      </c>
      <c r="E19" s="7">
        <v>0</v>
      </c>
      <c r="F19" s="7">
        <v>209.53530499999999</v>
      </c>
      <c r="G19" s="8">
        <v>0</v>
      </c>
    </row>
    <row r="20" spans="1:7" ht="20.25" x14ac:dyDescent="0.25">
      <c r="A20" s="10">
        <f t="shared" si="1"/>
        <v>6.1399999999999988</v>
      </c>
      <c r="B20" s="17" t="s">
        <v>25</v>
      </c>
      <c r="C20" s="31">
        <f>+D20+E20+G20+F20</f>
        <v>4050.5066551199998</v>
      </c>
      <c r="D20" s="34">
        <v>2296.286384</v>
      </c>
      <c r="E20" s="7">
        <v>488.97762299999999</v>
      </c>
      <c r="F20" s="7">
        <v>1265.2426481199998</v>
      </c>
      <c r="G20" s="8">
        <v>0</v>
      </c>
    </row>
    <row r="21" spans="1:7" ht="20.25" x14ac:dyDescent="0.25">
      <c r="A21" s="10">
        <f t="shared" si="1"/>
        <v>6.1499999999999986</v>
      </c>
      <c r="B21" s="17" t="s">
        <v>15</v>
      </c>
      <c r="C21" s="31">
        <f>+D21+E21+G21+F21</f>
        <v>3278.0719689899997</v>
      </c>
      <c r="D21" s="34">
        <v>2077.8649</v>
      </c>
      <c r="E21" s="7">
        <v>493.76230800000002</v>
      </c>
      <c r="F21" s="7">
        <v>706.44476098999996</v>
      </c>
      <c r="G21" s="8">
        <v>0</v>
      </c>
    </row>
    <row r="22" spans="1:7" ht="20.25" x14ac:dyDescent="0.25">
      <c r="A22" s="10">
        <f t="shared" si="1"/>
        <v>6.1599999999999984</v>
      </c>
      <c r="B22" s="17" t="s">
        <v>16</v>
      </c>
      <c r="C22" s="31">
        <f>+D22+E22+G22+F22</f>
        <v>2457.1066944999998</v>
      </c>
      <c r="D22" s="34">
        <v>1731.468431</v>
      </c>
      <c r="E22" s="7">
        <v>406.51183300000002</v>
      </c>
      <c r="F22" s="7">
        <v>319.12643050000003</v>
      </c>
      <c r="G22" s="8">
        <v>0</v>
      </c>
    </row>
    <row r="23" spans="1:7" ht="40.5" x14ac:dyDescent="0.25">
      <c r="A23" s="10">
        <f t="shared" si="1"/>
        <v>6.1699999999999982</v>
      </c>
      <c r="B23" s="17" t="s">
        <v>17</v>
      </c>
      <c r="C23" s="31">
        <f>+D23+E23+G23+F23</f>
        <v>4772.4779049999997</v>
      </c>
      <c r="D23" s="34">
        <v>3232.0368669999998</v>
      </c>
      <c r="E23" s="7">
        <v>775.91789400000005</v>
      </c>
      <c r="F23" s="7">
        <v>764.523144</v>
      </c>
      <c r="G23" s="8">
        <v>0</v>
      </c>
    </row>
    <row r="24" spans="1:7" ht="40.5" x14ac:dyDescent="0.25">
      <c r="A24" s="10">
        <f t="shared" si="1"/>
        <v>6.1799999999999979</v>
      </c>
      <c r="B24" s="17" t="s">
        <v>24</v>
      </c>
      <c r="C24" s="31">
        <f>+D24+E24+G24+F24</f>
        <v>4522.7823849999995</v>
      </c>
      <c r="D24" s="34">
        <v>3137.406716</v>
      </c>
      <c r="E24" s="7">
        <v>722.94275600000003</v>
      </c>
      <c r="F24" s="7">
        <v>662.43291299999999</v>
      </c>
      <c r="G24" s="8">
        <v>0</v>
      </c>
    </row>
    <row r="25" spans="1:7" ht="40.5" x14ac:dyDescent="0.25">
      <c r="A25" s="10">
        <f t="shared" si="1"/>
        <v>6.1899999999999977</v>
      </c>
      <c r="B25" s="17" t="s">
        <v>23</v>
      </c>
      <c r="C25" s="31">
        <f>+D25+E25+G25+F25</f>
        <v>41.592120999999999</v>
      </c>
      <c r="D25" s="34">
        <v>0</v>
      </c>
      <c r="E25" s="7">
        <v>0</v>
      </c>
      <c r="F25" s="7">
        <v>41.592120999999999</v>
      </c>
      <c r="G25" s="8">
        <v>0</v>
      </c>
    </row>
    <row r="26" spans="1:7" ht="40.5" x14ac:dyDescent="0.25">
      <c r="A26" s="10">
        <f t="shared" si="1"/>
        <v>6.1999999999999975</v>
      </c>
      <c r="B26" s="17" t="s">
        <v>26</v>
      </c>
      <c r="C26" s="31">
        <f>+D26+E26+G26+F26</f>
        <v>2624.0808010000001</v>
      </c>
      <c r="D26" s="34">
        <v>0</v>
      </c>
      <c r="E26" s="7">
        <v>0</v>
      </c>
      <c r="F26" s="7">
        <v>2624.0808010000001</v>
      </c>
      <c r="G26" s="8">
        <v>0</v>
      </c>
    </row>
    <row r="27" spans="1:7" ht="40.5" x14ac:dyDescent="0.25">
      <c r="A27" s="10">
        <f t="shared" si="1"/>
        <v>6.2099999999999973</v>
      </c>
      <c r="B27" s="17" t="s">
        <v>27</v>
      </c>
      <c r="C27" s="31">
        <f>+D27+E27+G27+F27</f>
        <v>836.01980000000003</v>
      </c>
      <c r="D27" s="34">
        <v>0</v>
      </c>
      <c r="E27" s="7">
        <v>0</v>
      </c>
      <c r="F27" s="7">
        <v>836.01980000000003</v>
      </c>
      <c r="G27" s="8">
        <v>0</v>
      </c>
    </row>
    <row r="28" spans="1:7" ht="60.75" x14ac:dyDescent="0.25">
      <c r="A28" s="10">
        <f t="shared" si="1"/>
        <v>6.2199999999999971</v>
      </c>
      <c r="B28" s="17" t="s">
        <v>28</v>
      </c>
      <c r="C28" s="31">
        <f>+D28+E28+G28+F28</f>
        <v>1256.439173</v>
      </c>
      <c r="D28" s="34">
        <v>0</v>
      </c>
      <c r="E28" s="7">
        <v>0</v>
      </c>
      <c r="F28" s="7">
        <v>1256.439173</v>
      </c>
      <c r="G28" s="8">
        <v>0</v>
      </c>
    </row>
    <row r="29" spans="1:7" ht="20.25" x14ac:dyDescent="0.25">
      <c r="A29" s="10">
        <f t="shared" si="1"/>
        <v>6.2299999999999969</v>
      </c>
      <c r="B29" s="17" t="s">
        <v>18</v>
      </c>
      <c r="C29" s="31">
        <f>+D29+E29+G29+F29</f>
        <v>273.998694</v>
      </c>
      <c r="D29" s="34">
        <v>58.999876</v>
      </c>
      <c r="E29" s="7">
        <v>7.0799849999999998</v>
      </c>
      <c r="F29" s="7">
        <v>207.91883300000001</v>
      </c>
      <c r="G29" s="8">
        <v>0</v>
      </c>
    </row>
    <row r="30" spans="1:7" ht="40.5" x14ac:dyDescent="0.25">
      <c r="A30" s="10">
        <f t="shared" si="1"/>
        <v>6.2399999999999967</v>
      </c>
      <c r="B30" s="17" t="s">
        <v>29</v>
      </c>
      <c r="C30" s="31">
        <f>+D30+E30+G30+F30</f>
        <v>341.2276</v>
      </c>
      <c r="D30" s="34">
        <v>304.66750000000002</v>
      </c>
      <c r="E30" s="7">
        <v>36.560099999999998</v>
      </c>
      <c r="F30" s="7">
        <v>0</v>
      </c>
      <c r="G30" s="8">
        <v>0</v>
      </c>
    </row>
    <row r="31" spans="1:7" ht="40.5" x14ac:dyDescent="0.25">
      <c r="A31" s="10">
        <f t="shared" si="1"/>
        <v>6.2499999999999964</v>
      </c>
      <c r="B31" s="17" t="s">
        <v>30</v>
      </c>
      <c r="C31" s="31">
        <f>+D31+E31+G31+F31</f>
        <v>449.70699999999999</v>
      </c>
      <c r="D31" s="34">
        <v>0</v>
      </c>
      <c r="E31" s="7">
        <v>0</v>
      </c>
      <c r="F31" s="7">
        <v>449.70699999999999</v>
      </c>
      <c r="G31" s="8">
        <v>0</v>
      </c>
    </row>
    <row r="32" spans="1:7" ht="61.5" thickBot="1" x14ac:dyDescent="0.3">
      <c r="A32" s="11">
        <f t="shared" si="1"/>
        <v>6.2599999999999962</v>
      </c>
      <c r="B32" s="18" t="s">
        <v>31</v>
      </c>
      <c r="C32" s="32">
        <f>+D32+E32+G32+F32</f>
        <v>291.3254</v>
      </c>
      <c r="D32" s="35">
        <v>0</v>
      </c>
      <c r="E32" s="20">
        <v>0</v>
      </c>
      <c r="F32" s="20">
        <v>291.3254</v>
      </c>
      <c r="G32" s="21">
        <v>0</v>
      </c>
    </row>
  </sheetData>
  <autoFilter ref="B6:G32"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6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6</vt:lpstr>
      <vt:lpstr>'6'!Заголовки_для_печати</vt:lpstr>
      <vt:lpstr>'6'!Область_печати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2022-02-28T09:43:42Z</dcterms:modified>
</cp:coreProperties>
</file>