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5" sheetId="1" r:id="rId1"/>
  </sheets>
  <definedNames>
    <definedName name="_xlnm._FilterDatabase" localSheetId="0" hidden="1">'5'!$B$6:$G$30</definedName>
    <definedName name="_xlnm.Print_Titles" localSheetId="0">'5'!$4:$6</definedName>
    <definedName name="_xlnm.Print_Area" localSheetId="0">'5'!$A$1:$G$30</definedName>
  </definedNames>
  <calcPr calcId="152511"/>
</workbook>
</file>

<file path=xl/calcChain.xml><?xml version="1.0" encoding="utf-8"?>
<calcChain xmlns="http://schemas.openxmlformats.org/spreadsheetml/2006/main">
  <c r="A7" i="1" l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8" i="1"/>
  <c r="A9" i="1" s="1"/>
  <c r="A10" i="1" s="1"/>
  <c r="A11" i="1" s="1"/>
  <c r="A12" i="1" s="1"/>
  <c r="A13" i="1" s="1"/>
  <c r="A14" i="1" s="1"/>
  <c r="A15" i="1" s="1"/>
  <c r="G6" i="1"/>
  <c r="F6" i="1"/>
  <c r="E6" i="1"/>
  <c r="D6" i="1"/>
  <c r="C6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<sst xmlns="http://schemas.openxmlformats.org/spreadsheetml/2006/main" count="35" uniqueCount="34">
  <si>
    <t>2021 yil yanvar-dekabr oylarida viloyat mahalliy budjetdan ajratilgan mablag'larning o'z tasarrufidagi budjet tashkilotlari kesimidagi ijrosi to'g'risida</t>
  </si>
  <si>
    <t>MA'LUMOT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</si>
  <si>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</si>
  <si>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</si>
  <si>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</si>
  <si>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</si>
  <si>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</si>
  <si>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</si>
  <si>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</si>
  <si>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Madaniyat boshqarmasi</t>
  </si>
  <si>
    <t>Namangan ixtisoslashtirilgan madaniyat maktabi</t>
  </si>
  <si>
    <t>Namangan ixtisoslashtirilgan san’at maktabi</t>
  </si>
  <si>
    <t>Viloyat madaniyat va axoli dam olish markazi</t>
  </si>
  <si>
    <t>Namangan viloyat tarixi va madaniyati davlat muzeyi</t>
  </si>
  <si>
    <t>Viloyat ko'zi ojizlar maxsus kutubxonasi</t>
  </si>
  <si>
    <t>Viloyat madaniyat saroyi qoshidagi xalq xavaskorlik jamoalari</t>
  </si>
  <si>
    <t>Namangan viloyati madaniyat  boshqarmasi Maqom ansambli</t>
  </si>
  <si>
    <t>"A.Navoiy" nomli musiqali drama va komediya teatri</t>
  </si>
  <si>
    <t>Uchqo'rg'on ixtisoslashgan san’at maktab-internati</t>
  </si>
  <si>
    <t>Akademik va xalq badiy jamoalari direksiyasi</t>
  </si>
  <si>
    <t>Namangan viloyati madaniyat  boshqarmasi</t>
  </si>
  <si>
    <t>Uzbekiston ko'zi ojizlar jamiyati Namangan viloyati bo'limi(zaxira jamg'armasi)</t>
  </si>
  <si>
    <t>Namangan viloyati madaniyat boshqarmasi (musiqa maktab)</t>
  </si>
  <si>
    <t>Axsikent arxeologiya merosi  maxsus jamg'armasi</t>
  </si>
  <si>
    <t>Namangan viloyati madaniyat  boshqarmasi zaxira jamg'armasi</t>
  </si>
  <si>
    <t>Namangan viloyati madaniyat  boshqarmasi (boshqa tadbirlar)</t>
  </si>
  <si>
    <t>(mln.so'mda)</t>
  </si>
  <si>
    <t>Namangan viloyati madaniyat  boshqarmasi Madaniyat uylari ko'mir</t>
  </si>
  <si>
    <t>Namangan viloyati madaniyat  boshqarmasi markazlashgan ko'mir</t>
  </si>
  <si>
    <t>Axsikent arxeologiya me’rosi obyekti faoliyatini moliyaviy qo'llab-quvvatlash maxsus jamg'armasi (erkin qoldiq)</t>
  </si>
  <si>
    <t>Uzbekiston ko'zi ojizlar jamiyati Namangan viloyati bo'limi (daromadlar rejasini oshirib bajarilgan qismi)</t>
  </si>
  <si>
    <t>YaBIK Norin tumani Uchtepa QFYda Yopiq osmon ostida muzey qurilish obyekti 2021 y</t>
  </si>
  <si>
    <t>Namangan viloyati madaniyat  boshqarmasi (uzoq muddatli ssuda)</t>
  </si>
  <si>
    <t>YaBIK Norin tumani Uchtepa QFYda Yopiq osmon ostida muzey qurilish obyekti 2021 y (Uzoq muddatli ssuda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</si>
</sst>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rgb="FF002060"/>
      <name val="Times New Roman"/>
      <family val="1"/>
      <charset val="204"/>
    </font>
    <font>
      <b/>
      <sz val="18"/>
      <color rgb="FF002060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i/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2" fontId="1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30"/>
  <sheetViews>
    <sheetView tabSelected="1" view="pageBreakPreview" zoomScale="115" zoomScaleNormal="100" zoomScaleSheetLayoutView="115" workbookViewId="0">
      <selection activeCell="C11" sqref="C11"/>
    </sheetView>
  </sheetViews>
  <sheetFormatPr defaultRowHeight="15" x14ac:dyDescent="0.25"/>
  <cols>
    <col min="1" max="1" width="9.140625" style="9"/>
    <col min="2" max="2" width="84.5703125" style="17" customWidth="1"/>
    <col min="3" max="3" width="18.85546875" customWidth="1"/>
    <col min="4" max="4" width="26.7109375" style="1" customWidth="1"/>
    <col min="5" max="5" width="14.140625" style="1" customWidth="1"/>
    <col min="6" max="6" width="18.140625" style="1" customWidth="1"/>
    <col min="7" max="7" width="39" style="1" customWidth="1"/>
    <col min="9" max="9" width="18" customWidth="1"/>
  </cols>
  <sheetData>
    <row r="1" spans="1:9" ht="59.25" customHeight="1" x14ac:dyDescent="0.25">
      <c r="A1" s="25" t="s">
        <v>0</v>
      </c>
      <c r="B1" s="25"/>
      <c r="C1" s="25"/>
      <c r="D1" s="25"/>
      <c r="E1" s="25"/>
      <c r="F1" s="25"/>
      <c r="G1" s="25"/>
    </row>
    <row r="2" spans="1:9" ht="25.5" x14ac:dyDescent="0.25">
      <c r="A2" s="26" t="s">
        <v>1</v>
      </c>
      <c r="B2" s="26"/>
      <c r="C2" s="26"/>
      <c r="D2" s="26"/>
      <c r="E2" s="26"/>
      <c r="F2" s="26"/>
      <c r="G2" s="26"/>
    </row>
    <row r="3" spans="1:9" ht="20.25" thickBot="1" x14ac:dyDescent="0.4">
      <c r="G3" s="24" t="s">
        <v>26</v>
      </c>
    </row>
    <row r="4" spans="1:9" ht="46.5" customHeight="1" x14ac:dyDescent="0.25">
      <c r="A4" s="27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31" t="s">
        <v>8</v>
      </c>
    </row>
    <row r="5" spans="1:9" ht="37.5" customHeight="1" thickBot="1" x14ac:dyDescent="0.3">
      <c r="A5" s="28"/>
      <c r="B5" s="30"/>
      <c r="C5" s="30"/>
      <c r="D5" s="30"/>
      <c r="E5" s="30"/>
      <c r="F5" s="30"/>
      <c r="G5" s="32"/>
    </row>
    <row r="6" spans="1:9" ht="32.25" customHeight="1" thickBot="1" x14ac:dyDescent="0.3">
      <c r="A6" s="14">
        <v>5</v>
      </c>
      <c r="B6" s="2" t="s">
        <v>9</v>
      </c>
      <c r="C6" s="3">
        <f>+D6+E6+F6+G6</f>
        <v>36091.146644529996</v>
      </c>
      <c r="D6" s="3">
        <f>+SUM(D7:D830)</f>
        <v>22868.820393999998</v>
      </c>
      <c r="E6" s="3">
        <f>+SUM(E7:E830)</f>
        <v>5587.4810069999994</v>
      </c>
      <c r="F6" s="3">
        <f>+SUM(F7:F830)</f>
        <v>7101.4757255299992</v>
      </c>
      <c r="G6" s="4">
        <f>+SUM(G7:G830)</f>
        <v>533.36951799999997</v>
      </c>
    </row>
    <row r="7" spans="1:9" ht="20.25" x14ac:dyDescent="0.25">
      <c r="A7" s="12">
        <f>+A6+0.1</f>
        <v>5.0999999999999996</v>
      </c>
      <c r="B7" s="18" t="s">
        <v>10</v>
      </c>
      <c r="C7" s="15">
        <f>+D7+E7+G7+F7</f>
        <v>6863.19194986</v>
      </c>
      <c r="D7" s="5">
        <v>4847.1429340000004</v>
      </c>
      <c r="E7" s="5">
        <v>1181.4010659999999</v>
      </c>
      <c r="F7" s="5">
        <v>834.64794986000004</v>
      </c>
      <c r="G7" s="6">
        <v>0</v>
      </c>
      <c r="I7" s="1">
        <v>1000000</v>
      </c>
    </row>
    <row r="8" spans="1:9" ht="20.25" x14ac:dyDescent="0.25">
      <c r="A8" s="13">
        <f t="shared" ref="A8:A15" si="0">+A7+0.1</f>
        <v>5.1999999999999993</v>
      </c>
      <c r="B8" s="19" t="s">
        <v>11</v>
      </c>
      <c r="C8" s="16">
        <f>+D8+E8+G8+F8</f>
        <v>10684.004354500001</v>
      </c>
      <c r="D8" s="7">
        <v>7986.1902520000003</v>
      </c>
      <c r="E8" s="7">
        <v>1940.6883439999999</v>
      </c>
      <c r="F8" s="7">
        <v>757.12575849999996</v>
      </c>
      <c r="G8" s="8">
        <v>0</v>
      </c>
    </row>
    <row r="9" spans="1:9" ht="20.25" x14ac:dyDescent="0.25">
      <c r="A9" s="13">
        <f t="shared" si="0"/>
        <v>5.2999999999999989</v>
      </c>
      <c r="B9" s="19" t="s">
        <v>14</v>
      </c>
      <c r="C9" s="16">
        <f>+D9+E9+G9+F9</f>
        <v>1922.42133143</v>
      </c>
      <c r="D9" s="7">
        <v>1150.3986319999999</v>
      </c>
      <c r="E9" s="7">
        <v>280.75449400000002</v>
      </c>
      <c r="F9" s="7">
        <v>491.26820543000002</v>
      </c>
      <c r="G9" s="8">
        <v>0</v>
      </c>
    </row>
    <row r="10" spans="1:9" ht="20.25" x14ac:dyDescent="0.25">
      <c r="A10" s="13">
        <f t="shared" si="0"/>
        <v>5.3999999999999986</v>
      </c>
      <c r="B10" s="19" t="s">
        <v>15</v>
      </c>
      <c r="C10" s="16">
        <f>+D10+E10+G10+F10</f>
        <v>251.456278</v>
      </c>
      <c r="D10" s="7">
        <v>201.119561</v>
      </c>
      <c r="E10" s="7">
        <v>50.336717</v>
      </c>
      <c r="F10" s="7">
        <v>0</v>
      </c>
      <c r="G10" s="8">
        <v>0</v>
      </c>
    </row>
    <row r="11" spans="1:9" ht="20.25" x14ac:dyDescent="0.25">
      <c r="A11" s="13">
        <f t="shared" si="0"/>
        <v>5.4999999999999982</v>
      </c>
      <c r="B11" s="19" t="s">
        <v>16</v>
      </c>
      <c r="C11" s="16">
        <f>+D11+E11+G11+F11</f>
        <v>772.41756900000007</v>
      </c>
      <c r="D11" s="7">
        <v>572.46378800000002</v>
      </c>
      <c r="E11" s="7">
        <v>142.51199700000001</v>
      </c>
      <c r="F11" s="7">
        <v>57.441783999999998</v>
      </c>
      <c r="G11" s="8">
        <v>0</v>
      </c>
    </row>
    <row r="12" spans="1:9" ht="20.25" x14ac:dyDescent="0.25">
      <c r="A12" s="13">
        <f t="shared" si="0"/>
        <v>5.5999999999999979</v>
      </c>
      <c r="B12" s="19" t="s">
        <v>12</v>
      </c>
      <c r="C12" s="16">
        <f>+D12+E12+G12+F12</f>
        <v>728.37655657000005</v>
      </c>
      <c r="D12" s="7">
        <v>387.33086900000001</v>
      </c>
      <c r="E12" s="7">
        <v>94.818369000000004</v>
      </c>
      <c r="F12" s="7">
        <v>246.22731856999999</v>
      </c>
      <c r="G12" s="8">
        <v>0</v>
      </c>
    </row>
    <row r="13" spans="1:9" ht="20.25" x14ac:dyDescent="0.25">
      <c r="A13" s="13">
        <f t="shared" si="0"/>
        <v>5.6999999999999975</v>
      </c>
      <c r="B13" s="19" t="s">
        <v>13</v>
      </c>
      <c r="C13" s="16">
        <f>+D13+E13+G13+F13</f>
        <v>2804.3679160199999</v>
      </c>
      <c r="D13" s="7">
        <v>1834.4666099999999</v>
      </c>
      <c r="E13" s="7">
        <v>448.91970900000001</v>
      </c>
      <c r="F13" s="7">
        <v>520.98159701999998</v>
      </c>
      <c r="G13" s="8">
        <v>0</v>
      </c>
    </row>
    <row r="14" spans="1:9" ht="20.25" x14ac:dyDescent="0.25">
      <c r="A14" s="13">
        <f t="shared" si="0"/>
        <v>5.7999999999999972</v>
      </c>
      <c r="B14" s="19" t="s">
        <v>17</v>
      </c>
      <c r="C14" s="16">
        <f>+D14+E14+G14+F14</f>
        <v>2324.5138259999999</v>
      </c>
      <c r="D14" s="7">
        <v>1867.4826</v>
      </c>
      <c r="E14" s="7">
        <v>457.031226</v>
      </c>
      <c r="F14" s="7">
        <v>0</v>
      </c>
      <c r="G14" s="8">
        <v>0</v>
      </c>
    </row>
    <row r="15" spans="1:9" ht="20.25" x14ac:dyDescent="0.25">
      <c r="A15" s="13">
        <f t="shared" si="0"/>
        <v>5.8999999999999968</v>
      </c>
      <c r="B15" s="19" t="s">
        <v>18</v>
      </c>
      <c r="C15" s="16">
        <f>+D15+E15+G15+F15</f>
        <v>3739.5073641199997</v>
      </c>
      <c r="D15" s="7">
        <v>2628.5767059999998</v>
      </c>
      <c r="E15" s="7">
        <v>644.03609500000005</v>
      </c>
      <c r="F15" s="7">
        <v>466.89456311999999</v>
      </c>
      <c r="G15" s="8">
        <v>0</v>
      </c>
    </row>
    <row r="16" spans="1:9" ht="20.25" x14ac:dyDescent="0.25">
      <c r="A16" s="10">
        <f>+A7+0</f>
        <v>5.0999999999999996</v>
      </c>
      <c r="B16" s="19" t="s">
        <v>19</v>
      </c>
      <c r="C16" s="16">
        <f>+D16+E16+G16+F16</f>
        <v>1399.3016040300001</v>
      </c>
      <c r="D16" s="7">
        <v>1039.527</v>
      </c>
      <c r="E16" s="7">
        <v>258.01512400000001</v>
      </c>
      <c r="F16" s="7">
        <v>101.75948003000001</v>
      </c>
      <c r="G16" s="8">
        <v>0</v>
      </c>
    </row>
    <row r="17" spans="1:7" ht="20.25" x14ac:dyDescent="0.25">
      <c r="A17" s="10">
        <f>+A16+0.01</f>
        <v>5.1099999999999994</v>
      </c>
      <c r="B17" s="19" t="s">
        <v>20</v>
      </c>
      <c r="C17" s="16">
        <f>+D17+E17+G17+F17</f>
        <v>477.71618999999998</v>
      </c>
      <c r="D17" s="7">
        <v>343.84080699999998</v>
      </c>
      <c r="E17" s="7">
        <v>86.288551999999996</v>
      </c>
      <c r="F17" s="7">
        <v>47.586830999999997</v>
      </c>
      <c r="G17" s="8">
        <v>0</v>
      </c>
    </row>
    <row r="18" spans="1:7" ht="40.5" x14ac:dyDescent="0.25">
      <c r="A18" s="10">
        <f t="shared" ref="A18:A30" si="1">+A17+0.01</f>
        <v>5.1199999999999992</v>
      </c>
      <c r="B18" s="19" t="s">
        <v>21</v>
      </c>
      <c r="C18" s="16">
        <f>+D18+E18+G18+F18</f>
        <v>65.77</v>
      </c>
      <c r="D18" s="7">
        <v>0</v>
      </c>
      <c r="E18" s="7">
        <v>0</v>
      </c>
      <c r="F18" s="7">
        <v>65.77</v>
      </c>
      <c r="G18" s="8">
        <v>0</v>
      </c>
    </row>
    <row r="19" spans="1:7" ht="20.25" x14ac:dyDescent="0.25">
      <c r="A19" s="10">
        <f t="shared" si="1"/>
        <v>5.129999999999999</v>
      </c>
      <c r="B19" s="19" t="s">
        <v>27</v>
      </c>
      <c r="C19" s="16">
        <f>+D19+E19+G19+F19</f>
        <v>563.05380000000002</v>
      </c>
      <c r="D19" s="7">
        <v>0</v>
      </c>
      <c r="E19" s="7">
        <v>0</v>
      </c>
      <c r="F19" s="7">
        <v>563.05380000000002</v>
      </c>
      <c r="G19" s="8">
        <v>0</v>
      </c>
    </row>
    <row r="20" spans="1:7" ht="20.25" x14ac:dyDescent="0.25">
      <c r="A20" s="10">
        <f t="shared" si="1"/>
        <v>5.1399999999999988</v>
      </c>
      <c r="B20" s="19" t="s">
        <v>28</v>
      </c>
      <c r="C20" s="16">
        <f>+D20+E20+G20+F20</f>
        <v>723.70100000000002</v>
      </c>
      <c r="D20" s="7">
        <v>0</v>
      </c>
      <c r="E20" s="7">
        <v>0</v>
      </c>
      <c r="F20" s="7">
        <v>723.70100000000002</v>
      </c>
      <c r="G20" s="8">
        <v>0</v>
      </c>
    </row>
    <row r="21" spans="1:7" ht="20.25" x14ac:dyDescent="0.25">
      <c r="A21" s="10">
        <f t="shared" si="1"/>
        <v>5.1499999999999986</v>
      </c>
      <c r="B21" s="19" t="s">
        <v>22</v>
      </c>
      <c r="C21" s="16">
        <f>+D21+E21+G21+F21</f>
        <v>513.59544000000005</v>
      </c>
      <c r="D21" s="7">
        <v>0</v>
      </c>
      <c r="E21" s="7">
        <v>0</v>
      </c>
      <c r="F21" s="7">
        <v>513.59544000000005</v>
      </c>
      <c r="G21" s="8">
        <v>0</v>
      </c>
    </row>
    <row r="22" spans="1:7" ht="40.5" x14ac:dyDescent="0.25">
      <c r="A22" s="10">
        <f t="shared" si="1"/>
        <v>5.1599999999999984</v>
      </c>
      <c r="B22" s="19" t="s">
        <v>29</v>
      </c>
      <c r="C22" s="16">
        <f>+D22+E22+G22+F22</f>
        <v>368</v>
      </c>
      <c r="D22" s="7">
        <v>0</v>
      </c>
      <c r="E22" s="7">
        <v>0</v>
      </c>
      <c r="F22" s="7">
        <v>368</v>
      </c>
      <c r="G22" s="8">
        <v>0</v>
      </c>
    </row>
    <row r="23" spans="1:7" ht="20.25" x14ac:dyDescent="0.25">
      <c r="A23" s="10">
        <f t="shared" si="1"/>
        <v>5.1699999999999982</v>
      </c>
      <c r="B23" s="19" t="s">
        <v>20</v>
      </c>
      <c r="C23" s="16">
        <f>+D23+E23+G23+F23</f>
        <v>37.155000000000001</v>
      </c>
      <c r="D23" s="7">
        <v>0</v>
      </c>
      <c r="E23" s="7">
        <v>0</v>
      </c>
      <c r="F23" s="7">
        <v>37.155000000000001</v>
      </c>
      <c r="G23" s="8">
        <v>0</v>
      </c>
    </row>
    <row r="24" spans="1:7" ht="20.25" x14ac:dyDescent="0.25">
      <c r="A24" s="10">
        <f t="shared" si="1"/>
        <v>5.1799999999999979</v>
      </c>
      <c r="B24" s="19" t="s">
        <v>25</v>
      </c>
      <c r="C24" s="16">
        <f>+D24+E24+G24+F24</f>
        <v>103.001</v>
      </c>
      <c r="D24" s="7">
        <v>0</v>
      </c>
      <c r="E24" s="7">
        <v>0</v>
      </c>
      <c r="F24" s="7">
        <v>103.001</v>
      </c>
      <c r="G24" s="8">
        <v>0</v>
      </c>
    </row>
    <row r="25" spans="1:7" ht="20.25" x14ac:dyDescent="0.25">
      <c r="A25" s="10">
        <f t="shared" si="1"/>
        <v>5.1899999999999977</v>
      </c>
      <c r="B25" s="19" t="s">
        <v>23</v>
      </c>
      <c r="C25" s="16">
        <f>+D25+E25+G25+F25</f>
        <v>12.959949</v>
      </c>
      <c r="D25" s="7">
        <v>10.280635</v>
      </c>
      <c r="E25" s="7">
        <v>2.6793140000000002</v>
      </c>
      <c r="F25" s="7">
        <v>0</v>
      </c>
      <c r="G25" s="8">
        <v>0</v>
      </c>
    </row>
    <row r="26" spans="1:7" ht="20.25" x14ac:dyDescent="0.25">
      <c r="A26" s="10">
        <f t="shared" si="1"/>
        <v>5.1999999999999975</v>
      </c>
      <c r="B26" s="19" t="s">
        <v>24</v>
      </c>
      <c r="C26" s="16">
        <f>+D26+E26+G26+F26</f>
        <v>341.09449999999998</v>
      </c>
      <c r="D26" s="7">
        <v>0</v>
      </c>
      <c r="E26" s="7">
        <v>0</v>
      </c>
      <c r="F26" s="7">
        <v>341.09449999999998</v>
      </c>
      <c r="G26" s="8">
        <v>0</v>
      </c>
    </row>
    <row r="27" spans="1:7" ht="40.5" x14ac:dyDescent="0.25">
      <c r="A27" s="10">
        <f t="shared" si="1"/>
        <v>5.2099999999999973</v>
      </c>
      <c r="B27" s="19" t="s">
        <v>30</v>
      </c>
      <c r="C27" s="16">
        <f>+D27+E27+G27+F27</f>
        <v>105.02200000000001</v>
      </c>
      <c r="D27" s="7">
        <v>0</v>
      </c>
      <c r="E27" s="7">
        <v>0</v>
      </c>
      <c r="F27" s="7">
        <v>105.02200000000001</v>
      </c>
      <c r="G27" s="8">
        <v>0</v>
      </c>
    </row>
    <row r="28" spans="1:7" ht="40.5" x14ac:dyDescent="0.25">
      <c r="A28" s="10">
        <f t="shared" si="1"/>
        <v>5.2199999999999971</v>
      </c>
      <c r="B28" s="19" t="s">
        <v>31</v>
      </c>
      <c r="C28" s="16">
        <f>+D28+E28+G28+F28</f>
        <v>298.36951800000003</v>
      </c>
      <c r="D28" s="7">
        <v>0</v>
      </c>
      <c r="E28" s="7">
        <v>0</v>
      </c>
      <c r="F28" s="7">
        <v>0</v>
      </c>
      <c r="G28" s="8">
        <v>298.36951800000003</v>
      </c>
    </row>
    <row r="29" spans="1:7" ht="20.25" x14ac:dyDescent="0.25">
      <c r="A29" s="10">
        <f t="shared" si="1"/>
        <v>5.2299999999999969</v>
      </c>
      <c r="B29" s="19" t="s">
        <v>32</v>
      </c>
      <c r="C29" s="16">
        <f>+D29+E29+G29+F29</f>
        <v>757.14949799999999</v>
      </c>
      <c r="D29" s="7">
        <v>0</v>
      </c>
      <c r="E29" s="7">
        <v>0</v>
      </c>
      <c r="F29" s="7">
        <v>757.14949799999999</v>
      </c>
      <c r="G29" s="8">
        <v>0</v>
      </c>
    </row>
    <row r="30" spans="1:7" ht="41.25" thickBot="1" x14ac:dyDescent="0.3">
      <c r="A30" s="11">
        <f t="shared" si="1"/>
        <v>5.2399999999999967</v>
      </c>
      <c r="B30" s="20" t="s">
        <v>33</v>
      </c>
      <c r="C30" s="21">
        <f>+D30+E30+G30+F30</f>
        <v>235</v>
      </c>
      <c r="D30" s="22">
        <v>0</v>
      </c>
      <c r="E30" s="22">
        <v>0</v>
      </c>
      <c r="F30" s="22">
        <v>0</v>
      </c>
      <c r="G30" s="23">
        <v>235</v>
      </c>
    </row>
  </sheetData>
  <autoFilter ref="B6:G30"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'5'!Заголовки_для_печати</vt:lpstr>
      <vt:lpstr>'5'!Область_печати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2022-02-28T09:42:04Z</dcterms:modified>
</cp:coreProperties>
</file>