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6" sheetId="1" r:id="rId1"/>
  </sheets>
  <definedNames>
    <definedName name="_xlnm._FilterDatabase" localSheetId="0" hidden="1">'26'!$B$6:$G$18</definedName>
    <definedName name="_xlnm.Print_Titles" localSheetId="0">'26'!$4:$6</definedName>
    <definedName name="_xlnm.Print_Area" localSheetId="0">'26'!$A$1:$G$22</definedName>
  </definedNames>
  <calcPr calcId="162913"/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G6" i="1"/>
  <c r="F6" i="1"/>
  <c r="E6" i="1"/>
  <c r="D6" i="1"/>
  <c r="C6" i="1" l="1"/>
</calcChain>
</file>

<file path=xl/sharedStrings.xml><?xml version="1.0" encoding="utf-8"?>
<sst xmlns="http://schemas.openxmlformats.org/spreadsheetml/2006/main" count="27" uniqueCount="24">
  <si>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</si>
  <si>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</si>
  <si>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</si>
  <si>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</si>
  <si>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</si>
  <si>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</si>
  <si>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</si>
  <si>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</si>
  <si>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</si>
  <si>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</si>
  <si>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O‘zbekiston Respublikasi Prezidenti Administratsiyasi huzuridagi Namangan viloyatidagi muassasalar</t>
  </si>
  <si>
    <t>Nodirabegim nomli axborot kutubxona markazi</t>
  </si>
  <si>
    <t>Namangan viloyati matbuot va axborot boshqarmasi</t>
  </si>
  <si>
    <t>Namangan viloyati Xalq Qabulxonasi</t>
  </si>
  <si>
    <t>Namangan viloyat "Qabullar uyi"</t>
  </si>
  <si>
    <t>Namangan viloyat Qabullar uyi</t>
  </si>
  <si>
    <t>YaBIK Namangan shaxar Davlat xizmatlarini rivojlantirish agentligiga bino qurish</t>
  </si>
  <si>
    <t>Viloyat hokimligining YaBIK DXRA viloyat filialiga bino qurish</t>
  </si>
  <si>
    <t>Viloyat hokimligining YaBIK (Davlat xizmatlari agentligini moddiy texnika bazasini rivojlantirish)</t>
  </si>
  <si>
    <t>Viloyat hokimligi Xalq Qabulxonasi (musodara)</t>
  </si>
  <si>
    <t>YaBIK Namangan shahar I.Karimov ko'chasida ko'rilgan kutubxonasi hududini obodonlashtirish 2021 y</t>
  </si>
  <si>
    <t>Namangan viloyat Qabullar uyi (uzoq muddatli budjet ssudasi)</t>
  </si>
  <si>
    <t>YaBIK Namangan sh I Karimov k zamonaviy kutubxonaga tabiiy gaz tarmog'i tortish (uzoq muddatli ssuda hisobidan)</t>
  </si>
  <si>
    <t>Viloyat hokimligining YaBIK (Davlat xizmatlari agentligini moddiy texnika bazasini riv) (Uzoq muddatli ssuda his)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</si>
</sst>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2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2"/>
  <sheetViews>
    <sheetView tabSelected="1" view="pageBreakPreview" topLeftCell="A2" zoomScale="85" zoomScaleNormal="100" zoomScaleSheetLayoutView="85" workbookViewId="0">
      <selection activeCell="G7" sqref="G7"/>
    </sheetView>
  </sheetViews>
  <sheetFormatPr defaultRowHeight="15" x14ac:dyDescent="0.25"/>
  <cols>
    <col min="1" max="1" width="9.140625" style="9"/>
    <col min="2" max="2" width="84.5703125" style="1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9" ht="25.5" x14ac:dyDescent="0.25">
      <c r="A2" s="26" t="s">
        <v>1</v>
      </c>
      <c r="B2" s="26"/>
      <c r="C2" s="26"/>
      <c r="D2" s="26"/>
      <c r="E2" s="26"/>
      <c r="F2" s="26"/>
      <c r="G2" s="26"/>
    </row>
    <row r="3" spans="1:9" ht="20.25" thickBot="1" x14ac:dyDescent="0.4">
      <c r="G3" s="21" t="s">
        <v>9</v>
      </c>
    </row>
    <row r="4" spans="1:9" ht="46.5" customHeight="1" x14ac:dyDescent="0.25">
      <c r="A4" s="27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31" t="s">
        <v>8</v>
      </c>
    </row>
    <row r="5" spans="1:9" ht="37.5" customHeight="1" thickBot="1" x14ac:dyDescent="0.3">
      <c r="A5" s="28"/>
      <c r="B5" s="30"/>
      <c r="C5" s="30"/>
      <c r="D5" s="30"/>
      <c r="E5" s="30"/>
      <c r="F5" s="30"/>
      <c r="G5" s="32"/>
    </row>
    <row r="6" spans="1:9" ht="41.25" thickBot="1" x14ac:dyDescent="0.3">
      <c r="A6" s="14">
        <v>26</v>
      </c>
      <c r="B6" s="2" t="s">
        <v>10</v>
      </c>
      <c r="C6" s="3">
        <f>+D6+E6+F6+G6</f>
        <v>12935.517709219999</v>
      </c>
      <c r="D6" s="3">
        <f>+SUM(D7:D737)</f>
        <v>5312.0520290000004</v>
      </c>
      <c r="E6" s="3">
        <f>+SUM(E7:E737)</f>
        <v>1322.314901</v>
      </c>
      <c r="F6" s="3">
        <f>+SUM(F7:F737)</f>
        <v>4505.2752952199999</v>
      </c>
      <c r="G6" s="4">
        <f>+SUM(G7:G737)</f>
        <v>1795.8754839999999</v>
      </c>
    </row>
    <row r="7" spans="1:9" ht="20.25" x14ac:dyDescent="0.25">
      <c r="A7" s="12">
        <f>+A6+0.1</f>
        <v>26.1</v>
      </c>
      <c r="B7" s="18" t="s">
        <v>12</v>
      </c>
      <c r="C7" s="15">
        <f>+D7+E7+F7+G7</f>
        <v>537.29134001</v>
      </c>
      <c r="D7" s="5">
        <v>392.80047000000002</v>
      </c>
      <c r="E7" s="5">
        <v>96.119724000000005</v>
      </c>
      <c r="F7" s="5">
        <v>48.371146009999997</v>
      </c>
      <c r="G7" s="6">
        <v>0</v>
      </c>
      <c r="I7" s="1"/>
    </row>
    <row r="8" spans="1:9" ht="20.25" x14ac:dyDescent="0.25">
      <c r="A8" s="13">
        <f t="shared" ref="A8:A15" si="0">+A7+0.1</f>
        <v>26.200000000000003</v>
      </c>
      <c r="B8" s="19" t="s">
        <v>11</v>
      </c>
      <c r="C8" s="16">
        <f t="shared" ref="C8:C22" si="1">+D8+E8+F8+G8</f>
        <v>1492.19483451</v>
      </c>
      <c r="D8" s="7">
        <v>1058.3842</v>
      </c>
      <c r="E8" s="7">
        <v>260.52268299999997</v>
      </c>
      <c r="F8" s="7">
        <v>173.28795151</v>
      </c>
      <c r="G8" s="8">
        <v>0</v>
      </c>
    </row>
    <row r="9" spans="1:9" ht="20.25" x14ac:dyDescent="0.25">
      <c r="A9" s="13">
        <f t="shared" si="0"/>
        <v>26.300000000000004</v>
      </c>
      <c r="B9" s="19" t="s">
        <v>13</v>
      </c>
      <c r="C9" s="16">
        <f t="shared" si="1"/>
        <v>4064.2090440000002</v>
      </c>
      <c r="D9" s="7">
        <v>3204.6362060000001</v>
      </c>
      <c r="E9" s="7">
        <v>802.58305199999995</v>
      </c>
      <c r="F9" s="7">
        <v>56.989786000000002</v>
      </c>
      <c r="G9" s="8">
        <v>0</v>
      </c>
    </row>
    <row r="10" spans="1:9" ht="20.25" x14ac:dyDescent="0.25">
      <c r="A10" s="13">
        <f t="shared" si="0"/>
        <v>26.400000000000006</v>
      </c>
      <c r="B10" s="19" t="s">
        <v>14</v>
      </c>
      <c r="C10" s="16">
        <f t="shared" si="1"/>
        <v>1712.4448487699999</v>
      </c>
      <c r="D10" s="7">
        <v>450.79915399999999</v>
      </c>
      <c r="E10" s="7">
        <v>111.731441</v>
      </c>
      <c r="F10" s="7">
        <v>1149.91425377</v>
      </c>
      <c r="G10" s="8">
        <v>0</v>
      </c>
    </row>
    <row r="11" spans="1:9" ht="20.25" x14ac:dyDescent="0.25">
      <c r="A11" s="13">
        <f t="shared" si="0"/>
        <v>26.500000000000007</v>
      </c>
      <c r="B11" s="19" t="s">
        <v>17</v>
      </c>
      <c r="C11" s="16">
        <f t="shared" si="1"/>
        <v>999.13700900000003</v>
      </c>
      <c r="D11" s="7">
        <v>0</v>
      </c>
      <c r="E11" s="7">
        <v>0</v>
      </c>
      <c r="F11" s="7">
        <v>0</v>
      </c>
      <c r="G11" s="8">
        <v>999.13700900000003</v>
      </c>
    </row>
    <row r="12" spans="1:9" ht="40.5" x14ac:dyDescent="0.25">
      <c r="A12" s="13">
        <f t="shared" si="0"/>
        <v>26.600000000000009</v>
      </c>
      <c r="B12" s="19" t="s">
        <v>16</v>
      </c>
      <c r="C12" s="16">
        <f t="shared" si="1"/>
        <v>305.44474300000002</v>
      </c>
      <c r="D12" s="7">
        <v>0</v>
      </c>
      <c r="E12" s="7">
        <v>0</v>
      </c>
      <c r="F12" s="7">
        <v>0</v>
      </c>
      <c r="G12" s="8">
        <v>305.44474300000002</v>
      </c>
    </row>
    <row r="13" spans="1:9" ht="20.25" x14ac:dyDescent="0.25">
      <c r="A13" s="13">
        <f t="shared" si="0"/>
        <v>26.70000000000001</v>
      </c>
      <c r="B13" s="19" t="s">
        <v>15</v>
      </c>
      <c r="C13" s="16">
        <f t="shared" si="1"/>
        <v>1742.1709639999999</v>
      </c>
      <c r="D13" s="7">
        <v>205.43199899999999</v>
      </c>
      <c r="E13" s="7">
        <v>51.358001000000002</v>
      </c>
      <c r="F13" s="7">
        <v>1485.3809639999999</v>
      </c>
      <c r="G13" s="8">
        <v>0</v>
      </c>
    </row>
    <row r="14" spans="1:9" ht="20.25" x14ac:dyDescent="0.25">
      <c r="A14" s="13">
        <f t="shared" si="0"/>
        <v>26.800000000000011</v>
      </c>
      <c r="B14" s="19" t="s">
        <v>13</v>
      </c>
      <c r="C14" s="16">
        <f t="shared" si="1"/>
        <v>27.849416000000002</v>
      </c>
      <c r="D14" s="7">
        <v>0</v>
      </c>
      <c r="E14" s="7">
        <v>0</v>
      </c>
      <c r="F14" s="7">
        <v>27.849416000000002</v>
      </c>
      <c r="G14" s="8">
        <v>0</v>
      </c>
    </row>
    <row r="15" spans="1:9" ht="40.5" x14ac:dyDescent="0.25">
      <c r="A15" s="13">
        <f t="shared" si="0"/>
        <v>26.900000000000013</v>
      </c>
      <c r="B15" s="19" t="s">
        <v>18</v>
      </c>
      <c r="C15" s="16">
        <f t="shared" si="1"/>
        <v>384.17180000000002</v>
      </c>
      <c r="D15" s="7">
        <v>0</v>
      </c>
      <c r="E15" s="7">
        <v>0</v>
      </c>
      <c r="F15" s="7">
        <v>384.17180000000002</v>
      </c>
      <c r="G15" s="8">
        <v>0</v>
      </c>
    </row>
    <row r="16" spans="1:9" ht="20.25" x14ac:dyDescent="0.25">
      <c r="A16" s="10">
        <f>+A7+0</f>
        <v>26.1</v>
      </c>
      <c r="B16" s="19" t="s">
        <v>15</v>
      </c>
      <c r="C16" s="16">
        <f t="shared" si="1"/>
        <v>266.71499999999997</v>
      </c>
      <c r="D16" s="7">
        <v>0</v>
      </c>
      <c r="E16" s="7">
        <v>0</v>
      </c>
      <c r="F16" s="7">
        <v>266.71499999999997</v>
      </c>
      <c r="G16" s="8">
        <v>0</v>
      </c>
    </row>
    <row r="17" spans="1:7" ht="20.25" x14ac:dyDescent="0.25">
      <c r="A17" s="10">
        <f>+A16+0.01</f>
        <v>26.110000000000003</v>
      </c>
      <c r="B17" s="19" t="s">
        <v>13</v>
      </c>
      <c r="C17" s="16">
        <f t="shared" si="1"/>
        <v>31.601579999999998</v>
      </c>
      <c r="D17" s="7">
        <v>0</v>
      </c>
      <c r="E17" s="7">
        <v>0</v>
      </c>
      <c r="F17" s="7">
        <v>31.601579999999998</v>
      </c>
      <c r="G17" s="8">
        <v>0</v>
      </c>
    </row>
    <row r="18" spans="1:7" ht="40.5" x14ac:dyDescent="0.25">
      <c r="A18" s="10">
        <f t="shared" ref="A18:A22" si="2">+A17+0.01</f>
        <v>26.120000000000005</v>
      </c>
      <c r="B18" s="19" t="s">
        <v>20</v>
      </c>
      <c r="C18" s="16">
        <f t="shared" si="1"/>
        <v>299.990273</v>
      </c>
      <c r="D18" s="7">
        <v>0</v>
      </c>
      <c r="E18" s="7">
        <v>0</v>
      </c>
      <c r="F18" s="7">
        <v>0</v>
      </c>
      <c r="G18" s="8">
        <v>299.990273</v>
      </c>
    </row>
    <row r="19" spans="1:7" ht="20.25" x14ac:dyDescent="0.25">
      <c r="A19" s="10">
        <f t="shared" si="2"/>
        <v>26.130000000000006</v>
      </c>
      <c r="B19" s="19" t="s">
        <v>21</v>
      </c>
      <c r="C19" s="16">
        <f t="shared" si="1"/>
        <v>805.88735192999991</v>
      </c>
      <c r="D19" s="7">
        <v>0</v>
      </c>
      <c r="E19" s="7">
        <v>0</v>
      </c>
      <c r="F19" s="7">
        <v>805.88735192999991</v>
      </c>
      <c r="G19" s="8">
        <v>0</v>
      </c>
    </row>
    <row r="20" spans="1:7" ht="40.5" x14ac:dyDescent="0.25">
      <c r="A20" s="10">
        <f t="shared" si="2"/>
        <v>26.140000000000008</v>
      </c>
      <c r="B20" s="19" t="s">
        <v>22</v>
      </c>
      <c r="C20" s="16">
        <f t="shared" si="1"/>
        <v>191.303459</v>
      </c>
      <c r="D20" s="7">
        <v>0</v>
      </c>
      <c r="E20" s="7">
        <v>0</v>
      </c>
      <c r="F20" s="7">
        <v>0</v>
      </c>
      <c r="G20" s="8">
        <v>191.303459</v>
      </c>
    </row>
    <row r="21" spans="1:7" ht="40.5" x14ac:dyDescent="0.25">
      <c r="A21" s="10">
        <f t="shared" si="2"/>
        <v>26.150000000000009</v>
      </c>
      <c r="B21" s="19" t="s">
        <v>23</v>
      </c>
      <c r="C21" s="16">
        <f t="shared" si="1"/>
        <v>41.414450000000002</v>
      </c>
      <c r="D21" s="7">
        <v>0</v>
      </c>
      <c r="E21" s="7">
        <v>0</v>
      </c>
      <c r="F21" s="7">
        <v>41.414450000000002</v>
      </c>
      <c r="G21" s="8">
        <v>0</v>
      </c>
    </row>
    <row r="22" spans="1:7" ht="21" thickBot="1" x14ac:dyDescent="0.3">
      <c r="A22" s="11">
        <f t="shared" si="2"/>
        <v>26.160000000000011</v>
      </c>
      <c r="B22" s="20" t="s">
        <v>19</v>
      </c>
      <c r="C22" s="22">
        <f t="shared" si="1"/>
        <v>33.691595999999997</v>
      </c>
      <c r="D22" s="23">
        <v>0</v>
      </c>
      <c r="E22" s="23">
        <v>0</v>
      </c>
      <c r="F22" s="23">
        <v>33.691595999999997</v>
      </c>
      <c r="G22" s="24">
        <v>0</v>
      </c>
    </row>
  </sheetData>
  <autoFilter ref="B6:G18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</vt:lpstr>
      <vt:lpstr>'26'!Заголовки_для_печати</vt:lpstr>
      <vt:lpstr>'26'!Область_печати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2022-02-28T10:47:33Z</dcterms:modified>
</cp:coreProperties>
</file>