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"/>
    </mc:Choice>
  </mc:AlternateContent>
  <xr:revisionPtr revIDLastSave="0" documentId="13_ncr:1_{546AD802-FE1D-43E4-89B8-C1505E94AE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Эркин к." sheetId="1" r:id="rId1"/>
    <sheet name="ДРОБ" sheetId="5" r:id="rId2"/>
    <sheet name="мусодара" sheetId="3" r:id="rId3"/>
    <sheet name="ер участ." sheetId="4" r:id="rId4"/>
  </sheets>
  <definedNames>
    <definedName name="_xlnm._FilterDatabase" localSheetId="1" hidden="1">ДРОБ!$A$5:$P$19</definedName>
    <definedName name="_xlnm._FilterDatabase" localSheetId="3" hidden="1">'ер участ.'!$A$5:$H$19</definedName>
    <definedName name="_xlnm._FilterDatabase" localSheetId="2" hidden="1">мусодара!$A$5:$H$19</definedName>
    <definedName name="_xlnm._FilterDatabase" localSheetId="0" hidden="1">'Эркин к.'!$A$5:$O$19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5" l="1"/>
  <c r="L6" i="5"/>
  <c r="C19" i="5"/>
  <c r="C18" i="5"/>
  <c r="C17" i="5"/>
  <c r="C16" i="5"/>
  <c r="C15" i="5"/>
  <c r="C13" i="5"/>
  <c r="C12" i="5"/>
  <c r="C11" i="5"/>
  <c r="C10" i="5"/>
  <c r="C9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C7" i="5"/>
  <c r="P6" i="5"/>
  <c r="O6" i="5"/>
  <c r="N6" i="5"/>
  <c r="M6" i="5"/>
  <c r="K6" i="5"/>
  <c r="J6" i="5"/>
  <c r="I6" i="5"/>
  <c r="H6" i="5"/>
  <c r="G6" i="5"/>
  <c r="F6" i="5"/>
  <c r="E6" i="5"/>
  <c r="D6" i="5"/>
  <c r="C8" i="5" l="1"/>
  <c r="C6" i="5" l="1"/>
  <c r="C19" i="4" l="1"/>
  <c r="C18" i="4"/>
  <c r="C17" i="4"/>
  <c r="C16" i="4"/>
  <c r="C15" i="4"/>
  <c r="C14" i="4"/>
  <c r="C13" i="4"/>
  <c r="C12" i="4"/>
  <c r="C11" i="4"/>
  <c r="C10" i="4"/>
  <c r="C9" i="4"/>
  <c r="C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C7" i="4"/>
  <c r="H6" i="4"/>
  <c r="G6" i="4"/>
  <c r="F6" i="4"/>
  <c r="E6" i="4"/>
  <c r="D6" i="4"/>
  <c r="C19" i="3"/>
  <c r="C18" i="3"/>
  <c r="C17" i="3"/>
  <c r="C16" i="3"/>
  <c r="C15" i="3"/>
  <c r="C14" i="3"/>
  <c r="C13" i="3"/>
  <c r="C12" i="3"/>
  <c r="C11" i="3"/>
  <c r="C10" i="3"/>
  <c r="C9" i="3"/>
  <c r="C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C7" i="3"/>
  <c r="H6" i="3"/>
  <c r="G6" i="3"/>
  <c r="F6" i="3"/>
  <c r="E6" i="3"/>
  <c r="D6" i="3"/>
  <c r="C6" i="4" l="1"/>
  <c r="C6" i="3"/>
  <c r="O6" i="1" l="1"/>
  <c r="N6" i="1"/>
  <c r="M6" i="1"/>
  <c r="L6" i="1"/>
  <c r="K6" i="1"/>
  <c r="J6" i="1"/>
  <c r="I6" i="1"/>
  <c r="H6" i="1"/>
  <c r="G6" i="1"/>
  <c r="F6" i="1"/>
  <c r="E6" i="1"/>
  <c r="D6" i="1"/>
  <c r="C19" i="1" l="1"/>
  <c r="C18" i="1"/>
  <c r="C17" i="1"/>
  <c r="C16" i="1"/>
  <c r="C15" i="1"/>
  <c r="C14" i="1"/>
  <c r="C13" i="1"/>
  <c r="C12" i="1"/>
  <c r="C11" i="1"/>
  <c r="C10" i="1"/>
  <c r="C9" i="1"/>
  <c r="C8" i="1"/>
  <c r="C7" i="1"/>
  <c r="C6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<sst xmlns="http://schemas.openxmlformats.org/spreadsheetml/2006/main" count="123" uniqueCount="41">
  <si>
    <t>№</t>
  </si>
  <si>
    <t>Ҳудудлар номи</t>
  </si>
  <si>
    <t>шундан</t>
  </si>
  <si>
    <t>Фуқаро-лар ташаб-буси 
(Open budget)</t>
  </si>
  <si>
    <t>“Обод қишлоқ” ва “Обод маҳалла” дастур-ларига</t>
  </si>
  <si>
    <t>Ҳудуд-ларни ободон-лаш-тириш хар-тлари</t>
  </si>
  <si>
    <t>Кредитор қарздор-ликни қоплаш учун</t>
  </si>
  <si>
    <t>Бошқа харажат- лар</t>
  </si>
  <si>
    <t>млн сўм</t>
  </si>
  <si>
    <r>
      <t xml:space="preserve">Жами </t>
    </r>
    <r>
      <rPr>
        <b/>
        <sz val="12"/>
        <color rgb="FFFF0000"/>
        <rFont val="Arial"/>
        <family val="2"/>
        <charset val="204"/>
      </rPr>
      <t>йўналти-рилган маблағ</t>
    </r>
  </si>
  <si>
    <t xml:space="preserve">Наманган вилояти </t>
  </si>
  <si>
    <t>Наманган вилояти</t>
  </si>
  <si>
    <t>Наманган шаҳар</t>
  </si>
  <si>
    <t>Мингбулок тумани</t>
  </si>
  <si>
    <t>Косонсой тумани</t>
  </si>
  <si>
    <t>Наманган тумани</t>
  </si>
  <si>
    <t>Поп тумани</t>
  </si>
  <si>
    <t>Тўракургон тумани</t>
  </si>
  <si>
    <t>Уйчи тумани</t>
  </si>
  <si>
    <t>Чорток тумани</t>
  </si>
  <si>
    <t>Янгикургон тумани</t>
  </si>
  <si>
    <t>Норин тумани</t>
  </si>
  <si>
    <t>Учкургон тумани</t>
  </si>
  <si>
    <t>Чуст тумани</t>
  </si>
  <si>
    <t>Давлат раҳбари ташрифи баёнлари топши-рик ларига</t>
  </si>
  <si>
    <t>Саховат ва кўмак жам.</t>
  </si>
  <si>
    <t>Аёллар даф. жам.</t>
  </si>
  <si>
    <t>Ёшлар даф. жам.</t>
  </si>
  <si>
    <t>"СНОС" жам.</t>
  </si>
  <si>
    <t>Ҳарбий маъму-рий сектор жам.</t>
  </si>
  <si>
    <t>Мада-ният ва спорт тадбир-ларига</t>
  </si>
  <si>
    <t>Ҳоким-ликлар моддий тех.база-сини мустаҳкам-лаш хар-т</t>
  </si>
  <si>
    <t>эркин колдик</t>
  </si>
  <si>
    <t>мусодара</t>
  </si>
  <si>
    <t>ер участка</t>
  </si>
  <si>
    <t>Ҳудудни ривожлан- тириш дастур-ларига</t>
  </si>
  <si>
    <t>01.01.2023 йил ҳолатига</t>
  </si>
  <si>
    <t>Наманган вилояти бўйича 2022 йил бошида шаклланган эркин қолдиқ маблағларни йўналтирилиши бўйича маълумот</t>
  </si>
  <si>
    <t>2022 йил Наманган вилояти бўйича маҳаллий бюджетининг даромадлар режасини ошириб бажарилган қисми ҳисобидан йўналтирилган маблағлар тўғрисида маълумот</t>
  </si>
  <si>
    <t>2022 йилда Наманган вилоятида давлат даромадига ўтказилган мол-мулкни реализация қилишдан вилоят маҳаллий бюджетига тушган маблағлар ҳисобидан йўналтирилган маблағлар тўғрисида маълумот</t>
  </si>
  <si>
    <t>2022 йил Наманган вилоятида Ер участкаларига бўлган ҳуқуқларни сотишдан тушган пул маблағлари ҳисобидан йўналтирилган маблағлар тўғрисида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</si>
</sst>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_ ;[Red]\-#,##0.0\ 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_Time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i/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</cellStyleXfs>
  <cellXfs count="47">
    <xf numFmtId="0" fontId="0" fillId="0" borderId="0" xfId="0"/>
    <xf numFmtId="165" fontId="4" fillId="0" borderId="0" xfId="2" applyNumberFormat="1" applyFont="1" applyFill="1" applyAlignment="1">
      <alignment horizontal="center" vertical="center" wrapText="1"/>
    </xf>
    <xf numFmtId="165" fontId="5" fillId="0" borderId="12" xfId="2" applyNumberFormat="1" applyFont="1" applyFill="1" applyBorder="1" applyAlignment="1">
      <alignment horizontal="center" vertical="center" wrapText="1"/>
    </xf>
    <xf numFmtId="165" fontId="5" fillId="0" borderId="13" xfId="2" applyNumberFormat="1" applyFont="1" applyFill="1" applyBorder="1" applyAlignment="1">
      <alignment horizontal="center" vertical="center" wrapText="1"/>
    </xf>
    <xf numFmtId="165" fontId="5" fillId="0" borderId="14" xfId="2" applyNumberFormat="1" applyFont="1" applyFill="1" applyBorder="1" applyAlignment="1">
      <alignment horizontal="center" vertical="center" wrapText="1"/>
    </xf>
    <xf numFmtId="165" fontId="5" fillId="0" borderId="0" xfId="2" applyNumberFormat="1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shrinkToFit="1"/>
    </xf>
    <xf numFmtId="3" fontId="5" fillId="0" borderId="15" xfId="1" applyNumberFormat="1" applyFont="1" applyFill="1" applyBorder="1" applyAlignment="1">
      <alignment horizontal="center" vertical="center" shrinkToFit="1"/>
    </xf>
    <xf numFmtId="3" fontId="5" fillId="0" borderId="5" xfId="1" applyNumberFormat="1" applyFont="1" applyFill="1" applyBorder="1" applyAlignment="1">
      <alignment horizontal="center" vertical="center" shrinkToFit="1"/>
    </xf>
    <xf numFmtId="3" fontId="5" fillId="0" borderId="6" xfId="1" applyNumberFormat="1" applyFont="1" applyFill="1" applyBorder="1" applyAlignment="1">
      <alignment horizontal="center" vertical="center" shrinkToFit="1"/>
    </xf>
    <xf numFmtId="3" fontId="5" fillId="0" borderId="8" xfId="1" applyNumberFormat="1" applyFont="1" applyFill="1" applyBorder="1" applyAlignment="1">
      <alignment horizontal="center" vertical="center" shrinkToFit="1"/>
    </xf>
    <xf numFmtId="3" fontId="5" fillId="0" borderId="21" xfId="1" applyNumberFormat="1" applyFont="1" applyFill="1" applyBorder="1" applyAlignment="1">
      <alignment horizontal="center" vertical="center" shrinkToFit="1"/>
    </xf>
    <xf numFmtId="3" fontId="4" fillId="0" borderId="20" xfId="1" applyNumberFormat="1" applyFont="1" applyFill="1" applyBorder="1" applyAlignment="1">
      <alignment horizontal="center" vertical="center" shrinkToFit="1"/>
    </xf>
    <xf numFmtId="3" fontId="4" fillId="0" borderId="19" xfId="1" applyNumberFormat="1" applyFont="1" applyFill="1" applyBorder="1" applyAlignment="1">
      <alignment horizontal="center" vertical="center" shrinkToFit="1"/>
    </xf>
    <xf numFmtId="3" fontId="4" fillId="0" borderId="18" xfId="1" applyNumberFormat="1" applyFont="1" applyFill="1" applyBorder="1" applyAlignment="1">
      <alignment horizontal="center" vertical="center" shrinkToFit="1"/>
    </xf>
    <xf numFmtId="3" fontId="5" fillId="0" borderId="22" xfId="1" applyNumberFormat="1" applyFont="1" applyFill="1" applyBorder="1" applyAlignment="1">
      <alignment horizontal="center" vertical="center" shrinkToFit="1"/>
    </xf>
    <xf numFmtId="3" fontId="4" fillId="0" borderId="12" xfId="1" applyNumberFormat="1" applyFont="1" applyFill="1" applyBorder="1" applyAlignment="1">
      <alignment horizontal="center" vertical="center" shrinkToFit="1"/>
    </xf>
    <xf numFmtId="3" fontId="4" fillId="0" borderId="13" xfId="1" applyNumberFormat="1" applyFont="1" applyFill="1" applyBorder="1" applyAlignment="1">
      <alignment horizontal="center" vertical="center" shrinkToFit="1"/>
    </xf>
    <xf numFmtId="3" fontId="4" fillId="0" borderId="14" xfId="1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wrapText="1"/>
    </xf>
    <xf numFmtId="3" fontId="5" fillId="0" borderId="3" xfId="1" applyNumberFormat="1" applyFont="1" applyFill="1" applyBorder="1" applyAlignment="1">
      <alignment horizontal="center" vertical="center" shrinkToFit="1"/>
    </xf>
    <xf numFmtId="3" fontId="4" fillId="0" borderId="23" xfId="1" applyNumberFormat="1" applyFont="1" applyFill="1" applyBorder="1" applyAlignment="1">
      <alignment horizontal="center" vertical="center" shrinkToFit="1"/>
    </xf>
    <xf numFmtId="3" fontId="4" fillId="0" borderId="24" xfId="1" applyNumberFormat="1" applyFont="1" applyFill="1" applyBorder="1" applyAlignment="1">
      <alignment horizontal="center" vertical="center" shrinkToFit="1"/>
    </xf>
    <xf numFmtId="3" fontId="4" fillId="0" borderId="2" xfId="1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center" vertical="center" shrinkToFit="1"/>
    </xf>
    <xf numFmtId="0" fontId="10" fillId="2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165" fontId="11" fillId="0" borderId="0" xfId="2" applyNumberFormat="1" applyFont="1" applyFill="1" applyAlignment="1">
      <alignment horizontal="center" vertical="center" wrapText="1"/>
    </xf>
    <xf numFmtId="165" fontId="12" fillId="0" borderId="0" xfId="2" applyNumberFormat="1" applyFont="1" applyFill="1" applyAlignment="1">
      <alignment horizontal="center" vertical="center" wrapText="1"/>
    </xf>
    <xf numFmtId="0" fontId="7" fillId="0" borderId="0" xfId="3" applyFont="1" applyFill="1" applyAlignment="1">
      <alignment horizontal="center" vertical="top"/>
    </xf>
    <xf numFmtId="0" fontId="7" fillId="0" borderId="0" xfId="3" applyFont="1" applyFill="1" applyAlignment="1">
      <alignment horizontal="center" vertical="top"/>
    </xf>
    <xf numFmtId="165" fontId="9" fillId="0" borderId="0" xfId="2" applyNumberFormat="1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9" xfId="2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165" fontId="5" fillId="0" borderId="10" xfId="2" applyNumberFormat="1" applyFont="1" applyFill="1" applyBorder="1" applyAlignment="1">
      <alignment horizontal="center" vertical="center" wrapText="1"/>
    </xf>
    <xf numFmtId="165" fontId="5" fillId="0" borderId="3" xfId="2" applyNumberFormat="1" applyFont="1" applyFill="1" applyBorder="1" applyAlignment="1">
      <alignment horizontal="center" vertical="center" wrapText="1"/>
    </xf>
    <xf numFmtId="165" fontId="5" fillId="0" borderId="11" xfId="2" applyNumberFormat="1" applyFont="1" applyFill="1" applyBorder="1" applyAlignment="1">
      <alignment horizontal="center" vertical="center" wrapText="1"/>
    </xf>
    <xf numFmtId="165" fontId="8" fillId="0" borderId="5" xfId="2" applyNumberFormat="1" applyFont="1" applyFill="1" applyBorder="1" applyAlignment="1">
      <alignment horizontal="center" vertical="center" wrapText="1"/>
    </xf>
    <xf numFmtId="165" fontId="8" fillId="0" borderId="6" xfId="2" applyNumberFormat="1" applyFont="1" applyFill="1" applyBorder="1" applyAlignment="1">
      <alignment horizontal="center" vertical="center" wrapText="1"/>
    </xf>
    <xf numFmtId="165" fontId="8" fillId="0" borderId="7" xfId="2" applyNumberFormat="1" applyFont="1" applyFill="1" applyBorder="1" applyAlignment="1">
      <alignment horizontal="center" vertical="center" wrapText="1"/>
    </xf>
    <xf numFmtId="165" fontId="8" fillId="0" borderId="8" xfId="2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10" xfId="4" xr:uid="{00000000-0005-0000-0000-000001000000}"/>
    <cellStyle name="Обычный 2 4 2 3" xfId="2" xr:uid="{00000000-0005-0000-0000-000002000000}"/>
    <cellStyle name="Обычный_Таҳлил 01.04.2010 й" xfId="3" xr:uid="{00000000-0005-0000-0000-000003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"/>
  <sheetViews>
    <sheetView showZeros="0" tabSelected="1" view="pageBreakPreview" zoomScale="85" zoomScaleNormal="70" zoomScaleSheetLayoutView="85" workbookViewId="0">
      <pane xSplit="2" ySplit="5" topLeftCell="C6" activePane="bottomRight" state="frozen"/>
      <selection activeCell="M6" sqref="M6"/>
      <selection pane="topRight" activeCell="M6" sqref="M6"/>
      <selection pane="bottomLeft" activeCell="M6" sqref="M6"/>
      <selection pane="bottomRight" activeCell="I8" sqref="I8"/>
    </sheetView>
  </sheetViews>
  <sheetFormatPr defaultColWidth="8" defaultRowHeight="15.75" outlineLevelRow="1" outlineLevelCol="1"/>
  <cols>
    <col min="1" max="1" width="4.140625" style="5" customWidth="1"/>
    <col min="2" max="2" width="22.28515625" style="1" customWidth="1"/>
    <col min="3" max="3" width="12.140625" style="1" customWidth="1"/>
    <col min="4" max="4" width="14.5703125" style="1" customWidth="1"/>
    <col min="5" max="5" width="13.28515625" style="1" customWidth="1"/>
    <col min="6" max="6" width="11.42578125" style="1" customWidth="1"/>
    <col min="7" max="7" width="11" style="1" customWidth="1"/>
    <col min="8" max="8" width="9.28515625" style="1" customWidth="1"/>
    <col min="9" max="9" width="10.85546875" style="1" customWidth="1"/>
    <col min="10" max="10" width="12.42578125" style="1" customWidth="1"/>
    <col min="11" max="11" width="13.140625" style="1" customWidth="1"/>
    <col min="12" max="12" width="15" style="1" customWidth="1"/>
    <col min="13" max="13" width="11.7109375" style="1" customWidth="1" outlineLevel="1"/>
    <col min="14" max="14" width="12.85546875" style="1" customWidth="1" outlineLevel="1"/>
    <col min="15" max="15" width="12.85546875" style="1" customWidth="1"/>
    <col min="16" max="16" width="12.5703125" style="1" bestFit="1" customWidth="1"/>
    <col min="17" max="17" width="10.7109375" style="1" bestFit="1" customWidth="1"/>
    <col min="18" max="18" width="9.85546875" style="1" bestFit="1" customWidth="1"/>
    <col min="19" max="16384" width="8" style="1"/>
  </cols>
  <sheetData>
    <row r="1" spans="1:15">
      <c r="L1" s="35"/>
      <c r="M1" s="35"/>
      <c r="N1" s="35"/>
      <c r="O1" s="35"/>
    </row>
    <row r="2" spans="1:15" ht="40.5" customHeight="1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32" customFormat="1" ht="18.75" customHeight="1" thickBot="1">
      <c r="A3" s="30" t="s">
        <v>36</v>
      </c>
      <c r="B3" s="31"/>
      <c r="C3" s="30" t="s">
        <v>32</v>
      </c>
      <c r="O3" s="33" t="s">
        <v>8</v>
      </c>
    </row>
    <row r="4" spans="1:15" s="5" customFormat="1" ht="19.5" customHeight="1" thickBot="1">
      <c r="A4" s="37" t="s">
        <v>0</v>
      </c>
      <c r="B4" s="39" t="s">
        <v>1</v>
      </c>
      <c r="C4" s="41" t="s">
        <v>9</v>
      </c>
      <c r="D4" s="43" t="s">
        <v>2</v>
      </c>
      <c r="E4" s="43"/>
      <c r="F4" s="44"/>
      <c r="G4" s="44"/>
      <c r="H4" s="44"/>
      <c r="I4" s="44"/>
      <c r="J4" s="44"/>
      <c r="K4" s="44"/>
      <c r="L4" s="45"/>
      <c r="M4" s="45"/>
      <c r="N4" s="45"/>
      <c r="O4" s="46"/>
    </row>
    <row r="5" spans="1:15" s="5" customFormat="1" ht="130.5" customHeight="1" thickBot="1">
      <c r="A5" s="38"/>
      <c r="B5" s="40"/>
      <c r="C5" s="42"/>
      <c r="D5" s="2" t="s">
        <v>35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29</v>
      </c>
      <c r="J5" s="3" t="s">
        <v>3</v>
      </c>
      <c r="K5" s="3" t="s">
        <v>4</v>
      </c>
      <c r="L5" s="3" t="s">
        <v>31</v>
      </c>
      <c r="M5" s="3" t="s">
        <v>30</v>
      </c>
      <c r="N5" s="3" t="s">
        <v>6</v>
      </c>
      <c r="O5" s="4" t="s">
        <v>7</v>
      </c>
    </row>
    <row r="6" spans="1:15" ht="31.5" customHeight="1" thickBot="1">
      <c r="A6" s="21">
        <v>7</v>
      </c>
      <c r="B6" s="8" t="s">
        <v>10</v>
      </c>
      <c r="C6" s="9">
        <f t="shared" ref="C6:O6" si="0">SUM(C7:C19)</f>
        <v>145882.25512399996</v>
      </c>
      <c r="D6" s="10">
        <f t="shared" si="0"/>
        <v>76828.638487509976</v>
      </c>
      <c r="E6" s="11">
        <f t="shared" si="0"/>
        <v>23174.000086199998</v>
      </c>
      <c r="F6" s="11">
        <f t="shared" si="0"/>
        <v>100</v>
      </c>
      <c r="G6" s="11">
        <f t="shared" si="0"/>
        <v>4535.8549999999996</v>
      </c>
      <c r="H6" s="11">
        <f t="shared" si="0"/>
        <v>6079.8549999999996</v>
      </c>
      <c r="I6" s="11">
        <f t="shared" si="0"/>
        <v>6382</v>
      </c>
      <c r="J6" s="11">
        <f t="shared" si="0"/>
        <v>9377.4698289999997</v>
      </c>
      <c r="K6" s="11">
        <f t="shared" si="0"/>
        <v>601.27723700000001</v>
      </c>
      <c r="L6" s="11">
        <f t="shared" si="0"/>
        <v>1464.8041013900008</v>
      </c>
      <c r="M6" s="11">
        <f t="shared" si="0"/>
        <v>1182.3101388999971</v>
      </c>
      <c r="N6" s="11">
        <f t="shared" si="0"/>
        <v>77.292000000000002</v>
      </c>
      <c r="O6" s="12">
        <f t="shared" si="0"/>
        <v>16078.75324399998</v>
      </c>
    </row>
    <row r="7" spans="1:15" ht="24" customHeight="1" outlineLevel="1">
      <c r="A7" s="27">
        <v>1</v>
      </c>
      <c r="B7" s="22" t="s">
        <v>11</v>
      </c>
      <c r="C7" s="23">
        <f>SUM(D7:O7)</f>
        <v>77203.249769999966</v>
      </c>
      <c r="D7" s="24">
        <v>37359.718574899991</v>
      </c>
      <c r="E7" s="25">
        <v>22095.019086199998</v>
      </c>
      <c r="F7" s="25">
        <v>0</v>
      </c>
      <c r="G7" s="25">
        <v>0</v>
      </c>
      <c r="H7" s="25">
        <v>0</v>
      </c>
      <c r="I7" s="25">
        <v>6382</v>
      </c>
      <c r="J7" s="25">
        <v>0</v>
      </c>
      <c r="K7" s="25">
        <v>400</v>
      </c>
      <c r="L7" s="25">
        <v>174.2</v>
      </c>
      <c r="M7" s="25">
        <v>1095.4531388999972</v>
      </c>
      <c r="N7" s="25">
        <v>0</v>
      </c>
      <c r="O7" s="26">
        <v>9696.8589699999793</v>
      </c>
    </row>
    <row r="8" spans="1:15" ht="24" customHeight="1" outlineLevel="1">
      <c r="A8" s="28">
        <f t="shared" ref="A8:A19" si="1">+A7+1</f>
        <v>2</v>
      </c>
      <c r="B8" s="6" t="s">
        <v>12</v>
      </c>
      <c r="C8" s="13">
        <f>SUM(D8:O8)</f>
        <v>12755.888959999997</v>
      </c>
      <c r="D8" s="14">
        <v>7570.3645909999996</v>
      </c>
      <c r="E8" s="15">
        <v>0</v>
      </c>
      <c r="F8" s="15">
        <v>0</v>
      </c>
      <c r="G8" s="15">
        <v>768.255</v>
      </c>
      <c r="H8" s="15">
        <v>768.255</v>
      </c>
      <c r="I8" s="15">
        <v>0</v>
      </c>
      <c r="J8" s="15">
        <v>1842.454829</v>
      </c>
      <c r="K8" s="15">
        <v>0</v>
      </c>
      <c r="L8" s="15">
        <v>0</v>
      </c>
      <c r="M8" s="15">
        <v>0</v>
      </c>
      <c r="N8" s="15">
        <v>0</v>
      </c>
      <c r="O8" s="16">
        <v>1806.5595399999979</v>
      </c>
    </row>
    <row r="9" spans="1:15" ht="24" customHeight="1" outlineLevel="1">
      <c r="A9" s="28">
        <f t="shared" si="1"/>
        <v>3</v>
      </c>
      <c r="B9" s="6" t="s">
        <v>13</v>
      </c>
      <c r="C9" s="13">
        <f>SUM(D9:O9)</f>
        <v>4290.1361500000003</v>
      </c>
      <c r="D9" s="14">
        <v>1999.5054099999993</v>
      </c>
      <c r="E9" s="15">
        <v>0</v>
      </c>
      <c r="F9" s="15">
        <v>0</v>
      </c>
      <c r="G9" s="15">
        <v>344.3</v>
      </c>
      <c r="H9" s="15">
        <v>344.3</v>
      </c>
      <c r="I9" s="15">
        <v>0</v>
      </c>
      <c r="J9" s="15">
        <v>688.5</v>
      </c>
      <c r="K9" s="15">
        <v>0</v>
      </c>
      <c r="L9" s="15">
        <v>389.84010999999998</v>
      </c>
      <c r="M9" s="15">
        <v>0</v>
      </c>
      <c r="N9" s="15">
        <v>0</v>
      </c>
      <c r="O9" s="16">
        <v>523.69063000000006</v>
      </c>
    </row>
    <row r="10" spans="1:15" ht="24" customHeight="1" outlineLevel="1">
      <c r="A10" s="28">
        <f t="shared" si="1"/>
        <v>4</v>
      </c>
      <c r="B10" s="6" t="s">
        <v>14</v>
      </c>
      <c r="C10" s="13">
        <f>SUM(D10:O10)</f>
        <v>3780.5364400000021</v>
      </c>
      <c r="D10" s="14">
        <v>2275.4460756099993</v>
      </c>
      <c r="E10" s="15">
        <v>0</v>
      </c>
      <c r="F10" s="15">
        <v>0</v>
      </c>
      <c r="G10" s="15">
        <v>240.8</v>
      </c>
      <c r="H10" s="15">
        <v>240.8</v>
      </c>
      <c r="I10" s="15">
        <v>0</v>
      </c>
      <c r="J10" s="15">
        <v>481.6</v>
      </c>
      <c r="K10" s="15">
        <v>1.277237</v>
      </c>
      <c r="L10" s="15">
        <v>19.557373390001079</v>
      </c>
      <c r="M10" s="15">
        <v>16.863</v>
      </c>
      <c r="N10" s="15">
        <v>77.292000000000002</v>
      </c>
      <c r="O10" s="16">
        <v>426.90075400000217</v>
      </c>
    </row>
    <row r="11" spans="1:15" ht="24" customHeight="1" outlineLevel="1">
      <c r="A11" s="28">
        <f t="shared" si="1"/>
        <v>5</v>
      </c>
      <c r="B11" s="6" t="s">
        <v>15</v>
      </c>
      <c r="C11" s="13">
        <f>SUM(D11:O11)</f>
        <v>2052.7029640000005</v>
      </c>
      <c r="D11" s="14">
        <v>1320.0415940000005</v>
      </c>
      <c r="E11" s="15">
        <v>0</v>
      </c>
      <c r="F11" s="15">
        <v>0</v>
      </c>
      <c r="G11" s="15">
        <v>149.80000000000001</v>
      </c>
      <c r="H11" s="15">
        <v>149.80000000000001</v>
      </c>
      <c r="I11" s="15">
        <v>0</v>
      </c>
      <c r="J11" s="15">
        <v>299.60000000000002</v>
      </c>
      <c r="K11" s="15">
        <v>0</v>
      </c>
      <c r="L11" s="15">
        <v>0</v>
      </c>
      <c r="M11" s="15">
        <v>0</v>
      </c>
      <c r="N11" s="15">
        <v>0</v>
      </c>
      <c r="O11" s="16">
        <v>133.46137000000002</v>
      </c>
    </row>
    <row r="12" spans="1:15" ht="24" customHeight="1" outlineLevel="1">
      <c r="A12" s="28">
        <f t="shared" si="1"/>
        <v>6</v>
      </c>
      <c r="B12" s="6" t="s">
        <v>16</v>
      </c>
      <c r="C12" s="13">
        <f>SUM(D12:O12)</f>
        <v>7542.1556599999985</v>
      </c>
      <c r="D12" s="14">
        <v>5248.0698399999983</v>
      </c>
      <c r="E12" s="15">
        <v>1078.981</v>
      </c>
      <c r="F12" s="15">
        <v>0</v>
      </c>
      <c r="G12" s="15">
        <v>249.6</v>
      </c>
      <c r="H12" s="15">
        <v>249.6</v>
      </c>
      <c r="I12" s="15">
        <v>0</v>
      </c>
      <c r="J12" s="15">
        <v>499.11500000000001</v>
      </c>
      <c r="K12" s="15">
        <v>0</v>
      </c>
      <c r="L12" s="15">
        <v>47.502000000000002</v>
      </c>
      <c r="M12" s="15">
        <v>39.994</v>
      </c>
      <c r="N12" s="15">
        <v>0</v>
      </c>
      <c r="O12" s="16">
        <v>129.29381999999998</v>
      </c>
    </row>
    <row r="13" spans="1:15" ht="24" customHeight="1" outlineLevel="1">
      <c r="A13" s="28">
        <f t="shared" si="1"/>
        <v>7</v>
      </c>
      <c r="B13" s="6" t="s">
        <v>17</v>
      </c>
      <c r="C13" s="13">
        <f>SUM(D13:O13)</f>
        <v>6489.7265199999974</v>
      </c>
      <c r="D13" s="14">
        <v>4187.064551999998</v>
      </c>
      <c r="E13" s="15">
        <v>0</v>
      </c>
      <c r="F13" s="15">
        <v>0</v>
      </c>
      <c r="G13" s="15">
        <v>413.9</v>
      </c>
      <c r="H13" s="15">
        <v>413.9</v>
      </c>
      <c r="I13" s="15">
        <v>0</v>
      </c>
      <c r="J13" s="15">
        <v>827.8</v>
      </c>
      <c r="K13" s="15">
        <v>0</v>
      </c>
      <c r="L13" s="15">
        <v>353.00061799999997</v>
      </c>
      <c r="M13" s="15">
        <v>0</v>
      </c>
      <c r="N13" s="15">
        <v>0</v>
      </c>
      <c r="O13" s="16">
        <v>294.06135</v>
      </c>
    </row>
    <row r="14" spans="1:15" ht="24" customHeight="1" outlineLevel="1">
      <c r="A14" s="28">
        <f t="shared" si="1"/>
        <v>8</v>
      </c>
      <c r="B14" s="6" t="s">
        <v>18</v>
      </c>
      <c r="C14" s="13">
        <f>SUM(D14:O14)</f>
        <v>4652.6870599999984</v>
      </c>
      <c r="D14" s="14">
        <v>1371.6343899999986</v>
      </c>
      <c r="E14" s="15">
        <v>0</v>
      </c>
      <c r="F14" s="15">
        <v>0</v>
      </c>
      <c r="G14" s="15">
        <v>556.6</v>
      </c>
      <c r="H14" s="15">
        <v>556.6</v>
      </c>
      <c r="I14" s="15">
        <v>0</v>
      </c>
      <c r="J14" s="15">
        <v>1113.2</v>
      </c>
      <c r="K14" s="15">
        <v>200</v>
      </c>
      <c r="L14" s="15">
        <v>70</v>
      </c>
      <c r="M14" s="15">
        <v>0</v>
      </c>
      <c r="N14" s="15">
        <v>0</v>
      </c>
      <c r="O14" s="16">
        <v>784.65266999999994</v>
      </c>
    </row>
    <row r="15" spans="1:15" ht="24" customHeight="1" outlineLevel="1">
      <c r="A15" s="28">
        <f t="shared" si="1"/>
        <v>9</v>
      </c>
      <c r="B15" s="6" t="s">
        <v>19</v>
      </c>
      <c r="C15" s="13">
        <f>SUM(D15:O15)</f>
        <v>6177.9789899999978</v>
      </c>
      <c r="D15" s="14">
        <v>5243.4561099999983</v>
      </c>
      <c r="E15" s="15">
        <v>0</v>
      </c>
      <c r="F15" s="15">
        <v>0</v>
      </c>
      <c r="G15" s="15">
        <v>165.4</v>
      </c>
      <c r="H15" s="15">
        <v>165.4</v>
      </c>
      <c r="I15" s="15">
        <v>0</v>
      </c>
      <c r="J15" s="15">
        <v>330.8</v>
      </c>
      <c r="K15" s="15">
        <v>0</v>
      </c>
      <c r="L15" s="15">
        <v>0</v>
      </c>
      <c r="M15" s="15">
        <v>0</v>
      </c>
      <c r="N15" s="15">
        <v>0</v>
      </c>
      <c r="O15" s="16">
        <v>272.92287999999996</v>
      </c>
    </row>
    <row r="16" spans="1:15" ht="24" customHeight="1" outlineLevel="1">
      <c r="A16" s="28">
        <f t="shared" si="1"/>
        <v>10</v>
      </c>
      <c r="B16" s="6" t="s">
        <v>20</v>
      </c>
      <c r="C16" s="13">
        <f>SUM(D16:O16)</f>
        <v>5122.1854600000006</v>
      </c>
      <c r="D16" s="14">
        <v>2630.5391799999998</v>
      </c>
      <c r="E16" s="15">
        <v>0</v>
      </c>
      <c r="F16" s="15">
        <v>0</v>
      </c>
      <c r="G16" s="15">
        <v>290.8</v>
      </c>
      <c r="H16" s="15">
        <v>1208.8</v>
      </c>
      <c r="I16" s="15">
        <v>0</v>
      </c>
      <c r="J16" s="15">
        <v>581.6</v>
      </c>
      <c r="K16" s="15">
        <v>0</v>
      </c>
      <c r="L16" s="15">
        <v>53.173999999999999</v>
      </c>
      <c r="M16" s="15">
        <v>0</v>
      </c>
      <c r="N16" s="15">
        <v>0</v>
      </c>
      <c r="O16" s="16">
        <v>357.27228000000002</v>
      </c>
    </row>
    <row r="17" spans="1:15" ht="24" customHeight="1" outlineLevel="1">
      <c r="A17" s="28">
        <f t="shared" si="1"/>
        <v>11</v>
      </c>
      <c r="B17" s="6" t="s">
        <v>21</v>
      </c>
      <c r="C17" s="13">
        <f>SUM(D17:O17)</f>
        <v>3689.5667599999988</v>
      </c>
      <c r="D17" s="14">
        <v>2311.6570499999993</v>
      </c>
      <c r="E17" s="15">
        <v>0</v>
      </c>
      <c r="F17" s="15">
        <v>0</v>
      </c>
      <c r="G17" s="15">
        <v>280.39999999999998</v>
      </c>
      <c r="H17" s="15">
        <v>280.39999999999998</v>
      </c>
      <c r="I17" s="15">
        <v>0</v>
      </c>
      <c r="J17" s="15">
        <v>560.9</v>
      </c>
      <c r="K17" s="15">
        <v>0</v>
      </c>
      <c r="L17" s="15">
        <v>0</v>
      </c>
      <c r="M17" s="15">
        <v>0</v>
      </c>
      <c r="N17" s="15">
        <v>0</v>
      </c>
      <c r="O17" s="16">
        <v>256.20970999999906</v>
      </c>
    </row>
    <row r="18" spans="1:15" ht="24" customHeight="1" outlineLevel="1">
      <c r="A18" s="28">
        <f t="shared" si="1"/>
        <v>12</v>
      </c>
      <c r="B18" s="6" t="s">
        <v>22</v>
      </c>
      <c r="C18" s="13">
        <f>SUM(D18:O18)</f>
        <v>7115.2372399999967</v>
      </c>
      <c r="D18" s="14">
        <v>2609.7720199999985</v>
      </c>
      <c r="E18" s="15">
        <v>0</v>
      </c>
      <c r="F18" s="15">
        <v>0</v>
      </c>
      <c r="G18" s="15">
        <v>788.5</v>
      </c>
      <c r="H18" s="15">
        <v>788.5</v>
      </c>
      <c r="I18" s="15">
        <v>0</v>
      </c>
      <c r="J18" s="15">
        <v>1576.9</v>
      </c>
      <c r="K18" s="15">
        <v>0</v>
      </c>
      <c r="L18" s="15">
        <v>241.96899999999999</v>
      </c>
      <c r="M18" s="15">
        <v>30</v>
      </c>
      <c r="N18" s="15">
        <v>0</v>
      </c>
      <c r="O18" s="16">
        <v>1079.5962199999983</v>
      </c>
    </row>
    <row r="19" spans="1:15" ht="24" customHeight="1" outlineLevel="1" thickBot="1">
      <c r="A19" s="29">
        <f t="shared" si="1"/>
        <v>13</v>
      </c>
      <c r="B19" s="7" t="s">
        <v>23</v>
      </c>
      <c r="C19" s="17">
        <f>SUM(D19:O19)</f>
        <v>5010.2031500000021</v>
      </c>
      <c r="D19" s="18">
        <v>2701.3691000000008</v>
      </c>
      <c r="E19" s="19">
        <v>0</v>
      </c>
      <c r="F19" s="19">
        <v>100</v>
      </c>
      <c r="G19" s="19">
        <v>287.5</v>
      </c>
      <c r="H19" s="19">
        <v>913.5</v>
      </c>
      <c r="I19" s="19">
        <v>0</v>
      </c>
      <c r="J19" s="19">
        <v>575</v>
      </c>
      <c r="K19" s="19">
        <v>0</v>
      </c>
      <c r="L19" s="19">
        <v>115.56099999999999</v>
      </c>
      <c r="M19" s="19">
        <v>0</v>
      </c>
      <c r="N19" s="19">
        <v>0</v>
      </c>
      <c r="O19" s="20">
        <v>317.27305000000183</v>
      </c>
    </row>
    <row r="20" spans="1:15" ht="18.75" customHeight="1"/>
    <row r="21" spans="1:15" ht="18.75" customHeight="1"/>
  </sheetData>
  <mergeCells count="6">
    <mergeCell ref="L1:O1"/>
    <mergeCell ref="A2:O2"/>
    <mergeCell ref="A4:A5"/>
    <mergeCell ref="B4:B5"/>
    <mergeCell ref="C4:C5"/>
    <mergeCell ref="D4:O4"/>
  </mergeCells>
  <printOptions horizontalCentered="1"/>
  <pageMargins left="0" right="0" top="0.59055118110236227" bottom="0.19685039370078741" header="0.31496062992125984" footer="0.31496062992125984"/>
  <pageSetup paperSize="9" scale="7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"/>
  <sheetViews>
    <sheetView showZeros="0" view="pageBreakPreview" zoomScale="85" zoomScaleNormal="70" zoomScaleSheetLayoutView="85" workbookViewId="0">
      <pane xSplit="2" ySplit="5" topLeftCell="C6" activePane="bottomRight" state="frozen"/>
      <selection activeCell="M6" sqref="M6"/>
      <selection pane="topRight" activeCell="M6" sqref="M6"/>
      <selection pane="bottomLeft" activeCell="M6" sqref="M6"/>
      <selection pane="bottomRight" activeCell="O8" sqref="O8"/>
    </sheetView>
  </sheetViews>
  <sheetFormatPr defaultColWidth="8" defaultRowHeight="15.75" outlineLevelRow="1" outlineLevelCol="1"/>
  <cols>
    <col min="1" max="1" width="4.140625" style="5" customWidth="1"/>
    <col min="2" max="2" width="22.28515625" style="1" customWidth="1"/>
    <col min="3" max="3" width="12.140625" style="1" customWidth="1"/>
    <col min="4" max="4" width="14.5703125" style="1" customWidth="1"/>
    <col min="5" max="5" width="13.28515625" style="1" customWidth="1"/>
    <col min="6" max="6" width="11.42578125" style="1" customWidth="1"/>
    <col min="7" max="7" width="11" style="1" customWidth="1"/>
    <col min="8" max="8" width="9.28515625" style="1" customWidth="1"/>
    <col min="9" max="9" width="10.28515625" style="1" customWidth="1"/>
    <col min="10" max="10" width="10.85546875" style="1" customWidth="1"/>
    <col min="11" max="11" width="12.42578125" style="1" customWidth="1"/>
    <col min="12" max="12" width="13.140625" style="1" customWidth="1"/>
    <col min="13" max="13" width="11.7109375" style="1" customWidth="1"/>
    <col min="14" max="14" width="15" style="1" customWidth="1"/>
    <col min="15" max="15" width="11.7109375" style="1" customWidth="1" outlineLevel="1"/>
    <col min="16" max="16" width="12.85546875" style="1" customWidth="1"/>
    <col min="17" max="18" width="12.5703125" style="1" bestFit="1" customWidth="1"/>
    <col min="19" max="19" width="9.85546875" style="1" bestFit="1" customWidth="1"/>
    <col min="20" max="16384" width="8" style="1"/>
  </cols>
  <sheetData>
    <row r="1" spans="1:16">
      <c r="M1" s="35"/>
      <c r="N1" s="35"/>
      <c r="O1" s="35"/>
      <c r="P1" s="35"/>
    </row>
    <row r="2" spans="1:16" ht="40.5" customHeight="1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32" customFormat="1" ht="18.75" customHeight="1" thickBot="1">
      <c r="A3" s="30" t="s">
        <v>36</v>
      </c>
      <c r="B3" s="31"/>
      <c r="C3" s="30" t="s">
        <v>32</v>
      </c>
      <c r="P3" s="33" t="s">
        <v>8</v>
      </c>
    </row>
    <row r="4" spans="1:16" s="5" customFormat="1" ht="19.5" customHeight="1" thickBot="1">
      <c r="A4" s="37" t="s">
        <v>0</v>
      </c>
      <c r="B4" s="39" t="s">
        <v>1</v>
      </c>
      <c r="C4" s="41" t="s">
        <v>9</v>
      </c>
      <c r="D4" s="43" t="s">
        <v>2</v>
      </c>
      <c r="E4" s="43"/>
      <c r="F4" s="44"/>
      <c r="G4" s="44"/>
      <c r="H4" s="44"/>
      <c r="I4" s="44"/>
      <c r="J4" s="44"/>
      <c r="K4" s="44"/>
      <c r="L4" s="44"/>
      <c r="M4" s="45"/>
      <c r="N4" s="45"/>
      <c r="O4" s="45"/>
      <c r="P4" s="46"/>
    </row>
    <row r="5" spans="1:16" s="5" customFormat="1" ht="130.5" customHeight="1" thickBot="1">
      <c r="A5" s="38"/>
      <c r="B5" s="40"/>
      <c r="C5" s="42"/>
      <c r="D5" s="2" t="s">
        <v>35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29</v>
      </c>
      <c r="K5" s="3" t="s">
        <v>3</v>
      </c>
      <c r="L5" s="3" t="s">
        <v>4</v>
      </c>
      <c r="M5" s="3" t="s">
        <v>5</v>
      </c>
      <c r="N5" s="3" t="s">
        <v>31</v>
      </c>
      <c r="O5" s="3" t="s">
        <v>30</v>
      </c>
      <c r="P5" s="4" t="s">
        <v>7</v>
      </c>
    </row>
    <row r="6" spans="1:16" ht="31.5" customHeight="1" thickBot="1">
      <c r="A6" s="21">
        <v>7</v>
      </c>
      <c r="B6" s="8" t="s">
        <v>10</v>
      </c>
      <c r="C6" s="9">
        <f t="shared" ref="C6:P6" si="0">SUM(C7:C19)</f>
        <v>271950.06004756992</v>
      </c>
      <c r="D6" s="10">
        <f t="shared" si="0"/>
        <v>90872.803838899985</v>
      </c>
      <c r="E6" s="11">
        <f t="shared" si="0"/>
        <v>16665.459841169999</v>
      </c>
      <c r="F6" s="11">
        <f t="shared" si="0"/>
        <v>15585.683999999999</v>
      </c>
      <c r="G6" s="11">
        <f t="shared" si="0"/>
        <v>5237.1824999999999</v>
      </c>
      <c r="H6" s="11">
        <f t="shared" si="0"/>
        <v>10949.4475</v>
      </c>
      <c r="I6" s="11">
        <f t="shared" si="0"/>
        <v>0</v>
      </c>
      <c r="J6" s="11">
        <f t="shared" si="0"/>
        <v>10300</v>
      </c>
      <c r="K6" s="11">
        <f t="shared" si="0"/>
        <v>23867.606999999996</v>
      </c>
      <c r="L6" s="11">
        <f t="shared" si="0"/>
        <v>69916.05</v>
      </c>
      <c r="M6" s="11">
        <f t="shared" si="0"/>
        <v>630.58910400000013</v>
      </c>
      <c r="N6" s="11">
        <f t="shared" si="0"/>
        <v>2605.5812350000006</v>
      </c>
      <c r="O6" s="11">
        <f t="shared" si="0"/>
        <v>1513.7248000000002</v>
      </c>
      <c r="P6" s="12">
        <f t="shared" si="0"/>
        <v>23805.930228499939</v>
      </c>
    </row>
    <row r="7" spans="1:16" ht="24" customHeight="1" outlineLevel="1">
      <c r="A7" s="27">
        <v>1</v>
      </c>
      <c r="B7" s="22" t="s">
        <v>11</v>
      </c>
      <c r="C7" s="23">
        <f>SUM(D7:P7)</f>
        <v>162793.91116756992</v>
      </c>
      <c r="D7" s="24">
        <v>69044.84903789997</v>
      </c>
      <c r="E7" s="25">
        <v>16665.459841169999</v>
      </c>
      <c r="F7" s="25">
        <v>7250</v>
      </c>
      <c r="G7" s="25">
        <v>0</v>
      </c>
      <c r="H7" s="25">
        <v>0</v>
      </c>
      <c r="I7" s="25">
        <v>0</v>
      </c>
      <c r="J7" s="25">
        <v>10300</v>
      </c>
      <c r="K7" s="25">
        <v>0</v>
      </c>
      <c r="L7" s="25">
        <v>40901.050000000003</v>
      </c>
      <c r="M7" s="25">
        <v>0</v>
      </c>
      <c r="N7" s="25">
        <v>0</v>
      </c>
      <c r="O7" s="25">
        <v>634.99699999999996</v>
      </c>
      <c r="P7" s="26">
        <v>17997.555288499945</v>
      </c>
    </row>
    <row r="8" spans="1:16" ht="24" customHeight="1" outlineLevel="1">
      <c r="A8" s="28">
        <f t="shared" ref="A8:A19" si="1">+A7+1</f>
        <v>2</v>
      </c>
      <c r="B8" s="6" t="s">
        <v>12</v>
      </c>
      <c r="C8" s="13">
        <f>SUM(D8:P8)</f>
        <v>37991.113010000001</v>
      </c>
      <c r="D8" s="14">
        <v>12324.686010000005</v>
      </c>
      <c r="E8" s="15">
        <v>0</v>
      </c>
      <c r="F8" s="15">
        <v>1300</v>
      </c>
      <c r="G8" s="15">
        <v>2466.5889999999999</v>
      </c>
      <c r="H8" s="15">
        <v>3353.8969999999999</v>
      </c>
      <c r="I8" s="15">
        <v>0</v>
      </c>
      <c r="J8" s="15"/>
      <c r="K8" s="15">
        <v>6998.5280000000002</v>
      </c>
      <c r="L8" s="15">
        <v>6435</v>
      </c>
      <c r="M8" s="15">
        <v>0</v>
      </c>
      <c r="N8" s="15">
        <v>1173.7266000000002</v>
      </c>
      <c r="O8" s="15">
        <v>545.12880000000007</v>
      </c>
      <c r="P8" s="16">
        <v>3393.5575999999937</v>
      </c>
    </row>
    <row r="9" spans="1:16" ht="24" customHeight="1" outlineLevel="1">
      <c r="A9" s="28">
        <f t="shared" si="1"/>
        <v>3</v>
      </c>
      <c r="B9" s="6" t="s">
        <v>13</v>
      </c>
      <c r="C9" s="13">
        <f>SUM(D9:P9)</f>
        <v>2977.4139999999998</v>
      </c>
      <c r="D9" s="14">
        <v>1092.0374999999999</v>
      </c>
      <c r="E9" s="15">
        <v>0</v>
      </c>
      <c r="F9" s="15">
        <v>500</v>
      </c>
      <c r="G9" s="15">
        <v>97.186999999999998</v>
      </c>
      <c r="H9" s="15">
        <v>482.22</v>
      </c>
      <c r="I9" s="15">
        <v>0</v>
      </c>
      <c r="J9" s="15"/>
      <c r="K9" s="15">
        <v>614.40700000000004</v>
      </c>
      <c r="L9" s="15">
        <v>168</v>
      </c>
      <c r="M9" s="15">
        <v>0</v>
      </c>
      <c r="N9" s="15">
        <v>10</v>
      </c>
      <c r="O9" s="15">
        <v>0</v>
      </c>
      <c r="P9" s="16">
        <v>13.5625</v>
      </c>
    </row>
    <row r="10" spans="1:16" ht="24" customHeight="1" outlineLevel="1">
      <c r="A10" s="28">
        <f t="shared" si="1"/>
        <v>4</v>
      </c>
      <c r="B10" s="6" t="s">
        <v>14</v>
      </c>
      <c r="C10" s="13">
        <f>SUM(D10:P10)</f>
        <v>5975.9479949999986</v>
      </c>
      <c r="D10" s="14">
        <v>1831.6503900000002</v>
      </c>
      <c r="E10" s="15">
        <v>0</v>
      </c>
      <c r="F10" s="15">
        <v>1129.384</v>
      </c>
      <c r="G10" s="15">
        <v>0</v>
      </c>
      <c r="H10" s="15">
        <v>382.101</v>
      </c>
      <c r="I10" s="15">
        <v>0</v>
      </c>
      <c r="J10" s="15"/>
      <c r="K10" s="15">
        <v>986.17200000000003</v>
      </c>
      <c r="L10" s="15">
        <v>1408</v>
      </c>
      <c r="M10" s="15">
        <v>88.578700000000012</v>
      </c>
      <c r="N10" s="15">
        <v>48.551635000000005</v>
      </c>
      <c r="O10" s="15">
        <v>33</v>
      </c>
      <c r="P10" s="16">
        <v>68.510269999998656</v>
      </c>
    </row>
    <row r="11" spans="1:16" ht="24" customHeight="1" outlineLevel="1">
      <c r="A11" s="28">
        <f t="shared" si="1"/>
        <v>5</v>
      </c>
      <c r="B11" s="6" t="s">
        <v>15</v>
      </c>
      <c r="C11" s="13">
        <f>SUM(D11:P11)</f>
        <v>4355.5159999999996</v>
      </c>
      <c r="D11" s="14">
        <v>563.24000000000024</v>
      </c>
      <c r="E11" s="15">
        <v>0</v>
      </c>
      <c r="F11" s="15">
        <v>500</v>
      </c>
      <c r="G11" s="15">
        <v>201.346</v>
      </c>
      <c r="H11" s="15">
        <v>587.70500000000004</v>
      </c>
      <c r="I11" s="15">
        <v>0</v>
      </c>
      <c r="J11" s="15"/>
      <c r="K11" s="15">
        <v>1309.2249999999999</v>
      </c>
      <c r="L11" s="15">
        <v>1127</v>
      </c>
      <c r="M11" s="15">
        <v>0</v>
      </c>
      <c r="N11" s="15">
        <v>0</v>
      </c>
      <c r="O11" s="15">
        <v>0</v>
      </c>
      <c r="P11" s="16">
        <v>67</v>
      </c>
    </row>
    <row r="12" spans="1:16" ht="24" customHeight="1" outlineLevel="1">
      <c r="A12" s="28">
        <f t="shared" si="1"/>
        <v>6</v>
      </c>
      <c r="B12" s="6" t="s">
        <v>16</v>
      </c>
      <c r="C12" s="13">
        <f>SUM(D12:P12)</f>
        <v>5598.7869999999994</v>
      </c>
      <c r="D12" s="14">
        <v>188.72955000000002</v>
      </c>
      <c r="E12" s="15">
        <v>0</v>
      </c>
      <c r="F12" s="15">
        <v>805.3</v>
      </c>
      <c r="G12" s="15">
        <v>124.90600000000001</v>
      </c>
      <c r="H12" s="15">
        <v>578.42599999999993</v>
      </c>
      <c r="I12" s="15">
        <v>0</v>
      </c>
      <c r="J12" s="15"/>
      <c r="K12" s="15">
        <v>1519.3319999999999</v>
      </c>
      <c r="L12" s="15">
        <v>1902</v>
      </c>
      <c r="M12" s="15">
        <v>0</v>
      </c>
      <c r="N12" s="15">
        <v>134.70500000000004</v>
      </c>
      <c r="O12" s="15">
        <v>166.32</v>
      </c>
      <c r="P12" s="16">
        <v>179.06845000000001</v>
      </c>
    </row>
    <row r="13" spans="1:16" ht="24" customHeight="1" outlineLevel="1">
      <c r="A13" s="28">
        <f t="shared" si="1"/>
        <v>7</v>
      </c>
      <c r="B13" s="6" t="s">
        <v>17</v>
      </c>
      <c r="C13" s="13">
        <f>SUM(D13:P13)</f>
        <v>10558.722358000001</v>
      </c>
      <c r="D13" s="14">
        <v>864.73083800000018</v>
      </c>
      <c r="E13" s="15">
        <v>0</v>
      </c>
      <c r="F13" s="15">
        <v>600</v>
      </c>
      <c r="G13" s="15">
        <v>571.04200000000003</v>
      </c>
      <c r="H13" s="15">
        <v>1328.9059999999999</v>
      </c>
      <c r="I13" s="15">
        <v>0</v>
      </c>
      <c r="J13" s="15"/>
      <c r="K13" s="15">
        <v>2475.7669999999998</v>
      </c>
      <c r="L13" s="15">
        <v>3703</v>
      </c>
      <c r="M13" s="15">
        <v>199.41040000000001</v>
      </c>
      <c r="N13" s="15">
        <v>134.726</v>
      </c>
      <c r="O13" s="15">
        <v>12.7</v>
      </c>
      <c r="P13" s="16">
        <v>668.44011999999998</v>
      </c>
    </row>
    <row r="14" spans="1:16" ht="24" customHeight="1" outlineLevel="1">
      <c r="A14" s="28">
        <f t="shared" si="1"/>
        <v>8</v>
      </c>
      <c r="B14" s="6" t="s">
        <v>18</v>
      </c>
      <c r="C14" s="13">
        <f>SUM(D14:P14)</f>
        <v>7973.5979999999981</v>
      </c>
      <c r="D14" s="14">
        <v>215.21053999999691</v>
      </c>
      <c r="E14" s="15">
        <v>0</v>
      </c>
      <c r="F14" s="15">
        <v>500</v>
      </c>
      <c r="G14" s="15">
        <v>362.57400000000001</v>
      </c>
      <c r="H14" s="15">
        <v>803.92900000000009</v>
      </c>
      <c r="I14" s="15">
        <v>0</v>
      </c>
      <c r="J14" s="15"/>
      <c r="K14" s="15">
        <v>2429.7739999999999</v>
      </c>
      <c r="L14" s="15">
        <v>3243</v>
      </c>
      <c r="M14" s="15">
        <v>0</v>
      </c>
      <c r="N14" s="15">
        <v>108.88800000000001</v>
      </c>
      <c r="O14" s="15">
        <v>0</v>
      </c>
      <c r="P14" s="16">
        <v>310.22246000000177</v>
      </c>
    </row>
    <row r="15" spans="1:16" ht="24" customHeight="1" outlineLevel="1">
      <c r="A15" s="28">
        <f t="shared" si="1"/>
        <v>9</v>
      </c>
      <c r="B15" s="6" t="s">
        <v>19</v>
      </c>
      <c r="C15" s="13">
        <f>SUM(D15:P15)</f>
        <v>7407.3390200000003</v>
      </c>
      <c r="D15" s="14">
        <v>1944.31502</v>
      </c>
      <c r="E15" s="15">
        <v>0</v>
      </c>
      <c r="F15" s="15">
        <v>500</v>
      </c>
      <c r="G15" s="15">
        <v>249.38800000000001</v>
      </c>
      <c r="H15" s="15">
        <v>628.6</v>
      </c>
      <c r="I15" s="15">
        <v>0</v>
      </c>
      <c r="J15" s="15"/>
      <c r="K15" s="15">
        <v>1566.9880000000001</v>
      </c>
      <c r="L15" s="15">
        <v>2288</v>
      </c>
      <c r="M15" s="15">
        <v>0</v>
      </c>
      <c r="N15" s="15">
        <v>193.6</v>
      </c>
      <c r="O15" s="15">
        <v>19.948</v>
      </c>
      <c r="P15" s="16">
        <v>16.5</v>
      </c>
    </row>
    <row r="16" spans="1:16" ht="24" customHeight="1" outlineLevel="1">
      <c r="A16" s="28">
        <f t="shared" si="1"/>
        <v>10</v>
      </c>
      <c r="B16" s="6" t="s">
        <v>20</v>
      </c>
      <c r="C16" s="13">
        <f>SUM(D16:P16)</f>
        <v>7401.2972500000014</v>
      </c>
      <c r="D16" s="14">
        <v>1129.7697900000012</v>
      </c>
      <c r="E16" s="15">
        <v>0</v>
      </c>
      <c r="F16" s="15">
        <v>568</v>
      </c>
      <c r="G16" s="15">
        <v>270.33699999999999</v>
      </c>
      <c r="H16" s="15">
        <v>577.79700000000003</v>
      </c>
      <c r="I16" s="15">
        <v>0</v>
      </c>
      <c r="J16" s="15"/>
      <c r="K16" s="15">
        <v>1846.941</v>
      </c>
      <c r="L16" s="15">
        <v>2450</v>
      </c>
      <c r="M16" s="15">
        <v>0</v>
      </c>
      <c r="N16" s="15">
        <v>219.512</v>
      </c>
      <c r="O16" s="15">
        <v>0</v>
      </c>
      <c r="P16" s="16">
        <v>338.94046000000066</v>
      </c>
    </row>
    <row r="17" spans="1:16" ht="24" customHeight="1" outlineLevel="1">
      <c r="A17" s="28">
        <f t="shared" si="1"/>
        <v>11</v>
      </c>
      <c r="B17" s="6" t="s">
        <v>21</v>
      </c>
      <c r="C17" s="13">
        <f>SUM(D17:P17)</f>
        <v>4131.2983569999997</v>
      </c>
      <c r="D17" s="14">
        <v>297.74235299999918</v>
      </c>
      <c r="E17" s="15">
        <v>0</v>
      </c>
      <c r="F17" s="15">
        <v>500</v>
      </c>
      <c r="G17" s="15">
        <v>255.20999999999998</v>
      </c>
      <c r="H17" s="15">
        <v>674.80600000000004</v>
      </c>
      <c r="I17" s="15">
        <v>0</v>
      </c>
      <c r="J17" s="15"/>
      <c r="K17" s="15">
        <v>1242.0149999999999</v>
      </c>
      <c r="L17" s="15">
        <v>1026</v>
      </c>
      <c r="M17" s="15">
        <v>6.6000040000001299</v>
      </c>
      <c r="N17" s="15">
        <v>70</v>
      </c>
      <c r="O17" s="15">
        <v>11.2</v>
      </c>
      <c r="P17" s="16">
        <v>47.725000000000001</v>
      </c>
    </row>
    <row r="18" spans="1:16" ht="24" customHeight="1" outlineLevel="1">
      <c r="A18" s="28">
        <f t="shared" si="1"/>
        <v>12</v>
      </c>
      <c r="B18" s="6" t="s">
        <v>22</v>
      </c>
      <c r="C18" s="13">
        <f>SUM(D18:P18)</f>
        <v>6189.6248900000001</v>
      </c>
      <c r="D18" s="14">
        <v>1017.1528400000007</v>
      </c>
      <c r="E18" s="15">
        <v>0</v>
      </c>
      <c r="F18" s="15">
        <v>500</v>
      </c>
      <c r="G18" s="15">
        <v>342.6035</v>
      </c>
      <c r="H18" s="15">
        <v>727.10349999999994</v>
      </c>
      <c r="I18" s="15">
        <v>0</v>
      </c>
      <c r="J18" s="15"/>
      <c r="K18" s="15">
        <v>1217.7069999999999</v>
      </c>
      <c r="L18" s="15">
        <v>1780</v>
      </c>
      <c r="M18" s="15">
        <v>336</v>
      </c>
      <c r="N18" s="15">
        <v>130.72800000000001</v>
      </c>
      <c r="O18" s="15">
        <v>0</v>
      </c>
      <c r="P18" s="16">
        <v>138.33005</v>
      </c>
    </row>
    <row r="19" spans="1:16" ht="24" customHeight="1" outlineLevel="1" thickBot="1">
      <c r="A19" s="29">
        <f t="shared" si="1"/>
        <v>13</v>
      </c>
      <c r="B19" s="7" t="s">
        <v>23</v>
      </c>
      <c r="C19" s="17">
        <f>SUM(D19:P19)</f>
        <v>8595.4910000000036</v>
      </c>
      <c r="D19" s="18">
        <v>358.68997000000275</v>
      </c>
      <c r="E19" s="19">
        <v>0</v>
      </c>
      <c r="F19" s="19">
        <v>933</v>
      </c>
      <c r="G19" s="19">
        <v>296</v>
      </c>
      <c r="H19" s="19">
        <v>823.95699999999999</v>
      </c>
      <c r="I19" s="19">
        <v>0</v>
      </c>
      <c r="J19" s="19"/>
      <c r="K19" s="19">
        <v>1660.751</v>
      </c>
      <c r="L19" s="19">
        <v>3485</v>
      </c>
      <c r="M19" s="19">
        <v>0</v>
      </c>
      <c r="N19" s="19">
        <v>381.14400000000001</v>
      </c>
      <c r="O19" s="19">
        <v>90.431000000000012</v>
      </c>
      <c r="P19" s="20">
        <v>566.51803000000177</v>
      </c>
    </row>
    <row r="20" spans="1:16" ht="18.75" customHeight="1"/>
    <row r="21" spans="1:16" ht="18.75" customHeight="1"/>
  </sheetData>
  <mergeCells count="6">
    <mergeCell ref="M1:P1"/>
    <mergeCell ref="A2:P2"/>
    <mergeCell ref="A4:A5"/>
    <mergeCell ref="B4:B5"/>
    <mergeCell ref="C4:C5"/>
    <mergeCell ref="D4:P4"/>
  </mergeCells>
  <printOptions horizontalCentered="1"/>
  <pageMargins left="0" right="0" top="0.59055118110236227" bottom="0.19685039370078741" header="0.31496062992125984" footer="0.31496062992125984"/>
  <pageSetup paperSize="9" scale="70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showZeros="0" view="pageBreakPreview" zoomScale="85" zoomScaleNormal="70" zoomScaleSheetLayoutView="85" workbookViewId="0">
      <pane xSplit="2" ySplit="5" topLeftCell="C6" activePane="bottomRight" state="frozen"/>
      <selection activeCell="M6" sqref="M6"/>
      <selection pane="topRight" activeCell="M6" sqref="M6"/>
      <selection pane="bottomLeft" activeCell="M6" sqref="M6"/>
      <selection pane="bottomRight" activeCell="D6" sqref="D6"/>
    </sheetView>
  </sheetViews>
  <sheetFormatPr defaultColWidth="8" defaultRowHeight="15.75" outlineLevelRow="1" outlineLevelCol="1"/>
  <cols>
    <col min="1" max="1" width="4.140625" style="5" customWidth="1"/>
    <col min="2" max="2" width="22.28515625" style="1" customWidth="1"/>
    <col min="3" max="6" width="18.42578125" style="1" customWidth="1"/>
    <col min="7" max="7" width="18.42578125" style="1" customWidth="1" outlineLevel="1"/>
    <col min="8" max="8" width="18.42578125" style="1" customWidth="1"/>
    <col min="9" max="16384" width="8" style="1"/>
  </cols>
  <sheetData>
    <row r="1" spans="1:8">
      <c r="F1" s="35"/>
      <c r="G1" s="35"/>
      <c r="H1" s="35"/>
    </row>
    <row r="2" spans="1:8" ht="77.25" customHeight="1">
      <c r="A2" s="36" t="s">
        <v>39</v>
      </c>
      <c r="B2" s="36"/>
      <c r="C2" s="36"/>
      <c r="D2" s="36"/>
      <c r="E2" s="36"/>
      <c r="F2" s="36"/>
      <c r="G2" s="36"/>
      <c r="H2" s="36"/>
    </row>
    <row r="3" spans="1:8" s="32" customFormat="1" ht="18.75" customHeight="1" thickBot="1">
      <c r="A3" s="30" t="s">
        <v>36</v>
      </c>
      <c r="B3" s="31"/>
      <c r="C3" s="30" t="s">
        <v>33</v>
      </c>
      <c r="H3" s="33" t="s">
        <v>8</v>
      </c>
    </row>
    <row r="4" spans="1:8" s="5" customFormat="1" ht="19.5" customHeight="1" thickBot="1">
      <c r="A4" s="37" t="s">
        <v>0</v>
      </c>
      <c r="B4" s="39" t="s">
        <v>1</v>
      </c>
      <c r="C4" s="41" t="s">
        <v>9</v>
      </c>
      <c r="D4" s="43" t="s">
        <v>2</v>
      </c>
      <c r="E4" s="44"/>
      <c r="F4" s="45"/>
      <c r="G4" s="45"/>
      <c r="H4" s="46"/>
    </row>
    <row r="5" spans="1:8" s="5" customFormat="1" ht="130.5" customHeight="1" thickBot="1">
      <c r="A5" s="38"/>
      <c r="B5" s="40"/>
      <c r="C5" s="42"/>
      <c r="D5" s="2" t="s">
        <v>35</v>
      </c>
      <c r="E5" s="3" t="s">
        <v>25</v>
      </c>
      <c r="F5" s="3" t="s">
        <v>31</v>
      </c>
      <c r="G5" s="3" t="s">
        <v>30</v>
      </c>
      <c r="H5" s="4" t="s">
        <v>7</v>
      </c>
    </row>
    <row r="6" spans="1:8" ht="31.5" customHeight="1" thickBot="1">
      <c r="A6" s="21">
        <v>7</v>
      </c>
      <c r="B6" s="8" t="s">
        <v>10</v>
      </c>
      <c r="C6" s="9">
        <f t="shared" ref="C6:H6" si="0">SUM(C7:C19)</f>
        <v>8620.3325276200012</v>
      </c>
      <c r="D6" s="10">
        <f t="shared" si="0"/>
        <v>6266.424</v>
      </c>
      <c r="E6" s="11">
        <f t="shared" si="0"/>
        <v>300</v>
      </c>
      <c r="F6" s="11">
        <f t="shared" si="0"/>
        <v>255.3715</v>
      </c>
      <c r="G6" s="11">
        <f t="shared" si="0"/>
        <v>1757.2555476199998</v>
      </c>
      <c r="H6" s="12">
        <f t="shared" si="0"/>
        <v>41.281480000001466</v>
      </c>
    </row>
    <row r="7" spans="1:8" ht="20.25" customHeight="1" outlineLevel="1">
      <c r="A7" s="27">
        <v>1</v>
      </c>
      <c r="B7" s="22" t="s">
        <v>11</v>
      </c>
      <c r="C7" s="23">
        <f>SUM(D7:H7)</f>
        <v>8320.3325276200012</v>
      </c>
      <c r="D7" s="24">
        <v>6266.424</v>
      </c>
      <c r="E7" s="25">
        <v>0</v>
      </c>
      <c r="F7" s="25">
        <v>255.3715</v>
      </c>
      <c r="G7" s="25">
        <v>1757.2555476199998</v>
      </c>
      <c r="H7" s="26">
        <v>41.281480000001466</v>
      </c>
    </row>
    <row r="8" spans="1:8" ht="20.25" customHeight="1" outlineLevel="1">
      <c r="A8" s="28">
        <f t="shared" ref="A8:A19" si="1">+A7+1</f>
        <v>2</v>
      </c>
      <c r="B8" s="6" t="s">
        <v>12</v>
      </c>
      <c r="C8" s="13">
        <f>SUM(D8:H8)</f>
        <v>0</v>
      </c>
      <c r="D8" s="14">
        <v>0</v>
      </c>
      <c r="E8" s="15">
        <v>0</v>
      </c>
      <c r="F8" s="15">
        <v>0</v>
      </c>
      <c r="G8" s="15">
        <v>0</v>
      </c>
      <c r="H8" s="16">
        <v>0</v>
      </c>
    </row>
    <row r="9" spans="1:8" ht="20.25" customHeight="1" outlineLevel="1">
      <c r="A9" s="28">
        <f t="shared" si="1"/>
        <v>3</v>
      </c>
      <c r="B9" s="6" t="s">
        <v>13</v>
      </c>
      <c r="C9" s="13">
        <f>SUM(D9:H9)</f>
        <v>0</v>
      </c>
      <c r="D9" s="14">
        <v>0</v>
      </c>
      <c r="E9" s="15">
        <v>0</v>
      </c>
      <c r="F9" s="15">
        <v>0</v>
      </c>
      <c r="G9" s="15">
        <v>0</v>
      </c>
      <c r="H9" s="16">
        <v>0</v>
      </c>
    </row>
    <row r="10" spans="1:8" ht="20.25" customHeight="1" outlineLevel="1">
      <c r="A10" s="28">
        <f t="shared" si="1"/>
        <v>4</v>
      </c>
      <c r="B10" s="6" t="s">
        <v>14</v>
      </c>
      <c r="C10" s="13">
        <f>SUM(D10:H10)</f>
        <v>300</v>
      </c>
      <c r="D10" s="14">
        <v>0</v>
      </c>
      <c r="E10" s="15">
        <v>300</v>
      </c>
      <c r="F10" s="15">
        <v>0</v>
      </c>
      <c r="G10" s="15">
        <v>0</v>
      </c>
      <c r="H10" s="16">
        <v>0</v>
      </c>
    </row>
    <row r="11" spans="1:8" ht="20.25" customHeight="1" outlineLevel="1">
      <c r="A11" s="28">
        <f t="shared" si="1"/>
        <v>5</v>
      </c>
      <c r="B11" s="6" t="s">
        <v>15</v>
      </c>
      <c r="C11" s="13">
        <f>SUM(D11:H11)</f>
        <v>0</v>
      </c>
      <c r="D11" s="14">
        <v>0</v>
      </c>
      <c r="E11" s="15">
        <v>0</v>
      </c>
      <c r="F11" s="15">
        <v>0</v>
      </c>
      <c r="G11" s="15">
        <v>0</v>
      </c>
      <c r="H11" s="16">
        <v>0</v>
      </c>
    </row>
    <row r="12" spans="1:8" ht="20.25" customHeight="1" outlineLevel="1">
      <c r="A12" s="28">
        <f t="shared" si="1"/>
        <v>6</v>
      </c>
      <c r="B12" s="6" t="s">
        <v>16</v>
      </c>
      <c r="C12" s="13">
        <f>SUM(D12:H12)</f>
        <v>0</v>
      </c>
      <c r="D12" s="14">
        <v>0</v>
      </c>
      <c r="E12" s="15">
        <v>0</v>
      </c>
      <c r="F12" s="15">
        <v>0</v>
      </c>
      <c r="G12" s="15">
        <v>0</v>
      </c>
      <c r="H12" s="16">
        <v>0</v>
      </c>
    </row>
    <row r="13" spans="1:8" ht="20.25" customHeight="1" outlineLevel="1">
      <c r="A13" s="28">
        <f t="shared" si="1"/>
        <v>7</v>
      </c>
      <c r="B13" s="6" t="s">
        <v>17</v>
      </c>
      <c r="C13" s="13">
        <f>SUM(D13:H13)</f>
        <v>0</v>
      </c>
      <c r="D13" s="14">
        <v>0</v>
      </c>
      <c r="E13" s="15">
        <v>0</v>
      </c>
      <c r="F13" s="15">
        <v>0</v>
      </c>
      <c r="G13" s="15">
        <v>0</v>
      </c>
      <c r="H13" s="16">
        <v>0</v>
      </c>
    </row>
    <row r="14" spans="1:8" ht="20.25" customHeight="1" outlineLevel="1">
      <c r="A14" s="28">
        <f t="shared" si="1"/>
        <v>8</v>
      </c>
      <c r="B14" s="6" t="s">
        <v>18</v>
      </c>
      <c r="C14" s="13">
        <f>SUM(D14:H14)</f>
        <v>0</v>
      </c>
      <c r="D14" s="14">
        <v>0</v>
      </c>
      <c r="E14" s="15">
        <v>0</v>
      </c>
      <c r="F14" s="15">
        <v>0</v>
      </c>
      <c r="G14" s="15">
        <v>0</v>
      </c>
      <c r="H14" s="16">
        <v>0</v>
      </c>
    </row>
    <row r="15" spans="1:8" ht="20.25" customHeight="1" outlineLevel="1">
      <c r="A15" s="28">
        <f t="shared" si="1"/>
        <v>9</v>
      </c>
      <c r="B15" s="6" t="s">
        <v>19</v>
      </c>
      <c r="C15" s="13">
        <f>SUM(D15:H15)</f>
        <v>0</v>
      </c>
      <c r="D15" s="14">
        <v>0</v>
      </c>
      <c r="E15" s="15">
        <v>0</v>
      </c>
      <c r="F15" s="15">
        <v>0</v>
      </c>
      <c r="G15" s="15">
        <v>0</v>
      </c>
      <c r="H15" s="16">
        <v>0</v>
      </c>
    </row>
    <row r="16" spans="1:8" ht="20.25" customHeight="1" outlineLevel="1">
      <c r="A16" s="28">
        <f t="shared" si="1"/>
        <v>10</v>
      </c>
      <c r="B16" s="6" t="s">
        <v>20</v>
      </c>
      <c r="C16" s="13">
        <f>SUM(D16:H16)</f>
        <v>0</v>
      </c>
      <c r="D16" s="14">
        <v>0</v>
      </c>
      <c r="E16" s="15">
        <v>0</v>
      </c>
      <c r="F16" s="15">
        <v>0</v>
      </c>
      <c r="G16" s="15">
        <v>0</v>
      </c>
      <c r="H16" s="16">
        <v>0</v>
      </c>
    </row>
    <row r="17" spans="1:8" ht="20.25" customHeight="1" outlineLevel="1">
      <c r="A17" s="28">
        <f t="shared" si="1"/>
        <v>11</v>
      </c>
      <c r="B17" s="6" t="s">
        <v>21</v>
      </c>
      <c r="C17" s="13">
        <f>SUM(D17:H17)</f>
        <v>0</v>
      </c>
      <c r="D17" s="14">
        <v>0</v>
      </c>
      <c r="E17" s="15">
        <v>0</v>
      </c>
      <c r="F17" s="15">
        <v>0</v>
      </c>
      <c r="G17" s="15">
        <v>0</v>
      </c>
      <c r="H17" s="16">
        <v>0</v>
      </c>
    </row>
    <row r="18" spans="1:8" ht="20.25" customHeight="1" outlineLevel="1">
      <c r="A18" s="28">
        <f t="shared" si="1"/>
        <v>12</v>
      </c>
      <c r="B18" s="6" t="s">
        <v>22</v>
      </c>
      <c r="C18" s="13">
        <f>SUM(D18:H18)</f>
        <v>0</v>
      </c>
      <c r="D18" s="14">
        <v>0</v>
      </c>
      <c r="E18" s="15">
        <v>0</v>
      </c>
      <c r="F18" s="15">
        <v>0</v>
      </c>
      <c r="G18" s="15">
        <v>0</v>
      </c>
      <c r="H18" s="16">
        <v>0</v>
      </c>
    </row>
    <row r="19" spans="1:8" ht="20.25" customHeight="1" outlineLevel="1" thickBot="1">
      <c r="A19" s="29">
        <f t="shared" si="1"/>
        <v>13</v>
      </c>
      <c r="B19" s="7" t="s">
        <v>23</v>
      </c>
      <c r="C19" s="17">
        <f>SUM(D19:H19)</f>
        <v>0</v>
      </c>
      <c r="D19" s="18">
        <v>0</v>
      </c>
      <c r="E19" s="19">
        <v>0</v>
      </c>
      <c r="F19" s="19">
        <v>0</v>
      </c>
      <c r="G19" s="19">
        <v>0</v>
      </c>
      <c r="H19" s="20">
        <v>0</v>
      </c>
    </row>
    <row r="20" spans="1:8" ht="18.75" customHeight="1"/>
    <row r="21" spans="1:8" ht="18.75" customHeight="1"/>
  </sheetData>
  <mergeCells count="6">
    <mergeCell ref="F1:H1"/>
    <mergeCell ref="A2:H2"/>
    <mergeCell ref="A4:A5"/>
    <mergeCell ref="B4:B5"/>
    <mergeCell ref="C4:C5"/>
    <mergeCell ref="D4:H4"/>
  </mergeCells>
  <printOptions horizontalCentered="1"/>
  <pageMargins left="0" right="0" top="0.59055118110236227" bottom="0.19685039370078741" header="0.31496062992125984" footer="0.31496062992125984"/>
  <pageSetup paperSize="9" scale="95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"/>
  <sheetViews>
    <sheetView showZeros="0" view="pageBreakPreview" zoomScale="85" zoomScaleNormal="70" zoomScaleSheetLayoutView="85" workbookViewId="0">
      <pane xSplit="2" ySplit="5" topLeftCell="C6" activePane="bottomRight" state="frozen"/>
      <selection activeCell="M6" sqref="M6"/>
      <selection pane="topRight" activeCell="M6" sqref="M6"/>
      <selection pane="bottomLeft" activeCell="M6" sqref="M6"/>
      <selection pane="bottomRight" activeCell="E8" sqref="E8"/>
    </sheetView>
  </sheetViews>
  <sheetFormatPr defaultColWidth="8" defaultRowHeight="15.75" outlineLevelRow="1"/>
  <cols>
    <col min="1" max="1" width="4.140625" style="5" customWidth="1"/>
    <col min="2" max="2" width="22.28515625" style="1" customWidth="1"/>
    <col min="3" max="3" width="21.28515625" style="1" customWidth="1"/>
    <col min="4" max="8" width="19.28515625" style="1" customWidth="1"/>
    <col min="9" max="10" width="8" style="1"/>
    <col min="11" max="11" width="9.85546875" style="1" bestFit="1" customWidth="1"/>
    <col min="12" max="16384" width="8" style="1"/>
  </cols>
  <sheetData>
    <row r="1" spans="1:8">
      <c r="H1" s="34"/>
    </row>
    <row r="2" spans="1:8" ht="69" customHeight="1">
      <c r="A2" s="36" t="s">
        <v>40</v>
      </c>
      <c r="B2" s="36"/>
      <c r="C2" s="36"/>
      <c r="D2" s="36"/>
      <c r="E2" s="36"/>
      <c r="F2" s="36"/>
      <c r="G2" s="36"/>
      <c r="H2" s="36"/>
    </row>
    <row r="3" spans="1:8" s="32" customFormat="1" ht="18.75" customHeight="1" thickBot="1">
      <c r="A3" s="30" t="s">
        <v>36</v>
      </c>
      <c r="B3" s="31"/>
      <c r="C3" s="30" t="s">
        <v>34</v>
      </c>
      <c r="H3" s="33" t="s">
        <v>8</v>
      </c>
    </row>
    <row r="4" spans="1:8" s="5" customFormat="1" ht="19.5" customHeight="1" thickBot="1">
      <c r="A4" s="37" t="s">
        <v>0</v>
      </c>
      <c r="B4" s="39" t="s">
        <v>1</v>
      </c>
      <c r="C4" s="41" t="s">
        <v>9</v>
      </c>
      <c r="D4" s="43" t="s">
        <v>2</v>
      </c>
      <c r="E4" s="44"/>
      <c r="F4" s="44"/>
      <c r="G4" s="44"/>
      <c r="H4" s="46"/>
    </row>
    <row r="5" spans="1:8" s="5" customFormat="1" ht="130.5" customHeight="1" thickBot="1">
      <c r="A5" s="38"/>
      <c r="B5" s="40"/>
      <c r="C5" s="42"/>
      <c r="D5" s="2" t="s">
        <v>35</v>
      </c>
      <c r="E5" s="3" t="s">
        <v>26</v>
      </c>
      <c r="F5" s="3" t="s">
        <v>27</v>
      </c>
      <c r="G5" s="3" t="s">
        <v>28</v>
      </c>
      <c r="H5" s="4" t="s">
        <v>7</v>
      </c>
    </row>
    <row r="6" spans="1:8" ht="31.5" customHeight="1" thickBot="1">
      <c r="A6" s="21"/>
      <c r="B6" s="8" t="s">
        <v>10</v>
      </c>
      <c r="C6" s="9">
        <f t="shared" ref="C6:H6" si="0">SUM(C7:C19)</f>
        <v>3573.7383250000003</v>
      </c>
      <c r="D6" s="10">
        <f t="shared" si="0"/>
        <v>85</v>
      </c>
      <c r="E6" s="11">
        <f t="shared" si="0"/>
        <v>43</v>
      </c>
      <c r="F6" s="11">
        <f t="shared" si="0"/>
        <v>550</v>
      </c>
      <c r="G6" s="11">
        <f t="shared" si="0"/>
        <v>1101.2073250000001</v>
      </c>
      <c r="H6" s="12">
        <f t="shared" si="0"/>
        <v>1794.5310000000002</v>
      </c>
    </row>
    <row r="7" spans="1:8" ht="24" customHeight="1" outlineLevel="1">
      <c r="A7" s="27">
        <v>1</v>
      </c>
      <c r="B7" s="22" t="s">
        <v>11</v>
      </c>
      <c r="C7" s="23">
        <f>SUM(D7:H7)</f>
        <v>2563.6159980000002</v>
      </c>
      <c r="D7" s="24">
        <v>0</v>
      </c>
      <c r="E7" s="25">
        <v>0</v>
      </c>
      <c r="F7" s="25">
        <v>0</v>
      </c>
      <c r="G7" s="25">
        <v>769.08499800000004</v>
      </c>
      <c r="H7" s="26">
        <v>1794.5310000000002</v>
      </c>
    </row>
    <row r="8" spans="1:8" ht="24" customHeight="1" outlineLevel="1">
      <c r="A8" s="28">
        <f t="shared" ref="A8:A19" si="1">+A7+1</f>
        <v>2</v>
      </c>
      <c r="B8" s="6" t="s">
        <v>12</v>
      </c>
      <c r="C8" s="13">
        <f>SUM(D8:H8)</f>
        <v>563</v>
      </c>
      <c r="D8" s="14">
        <v>63</v>
      </c>
      <c r="E8" s="15">
        <v>0</v>
      </c>
      <c r="F8" s="15">
        <v>500</v>
      </c>
      <c r="G8" s="15">
        <v>0</v>
      </c>
      <c r="H8" s="16">
        <v>0</v>
      </c>
    </row>
    <row r="9" spans="1:8" ht="24" customHeight="1" outlineLevel="1">
      <c r="A9" s="28">
        <f t="shared" si="1"/>
        <v>3</v>
      </c>
      <c r="B9" s="6" t="s">
        <v>13</v>
      </c>
      <c r="C9" s="13">
        <f>SUM(D9:H9)</f>
        <v>7.4839469999999997</v>
      </c>
      <c r="D9" s="14">
        <v>0</v>
      </c>
      <c r="E9" s="15">
        <v>0</v>
      </c>
      <c r="F9" s="15">
        <v>0</v>
      </c>
      <c r="G9" s="15">
        <v>7.4839469999999997</v>
      </c>
      <c r="H9" s="16">
        <v>0</v>
      </c>
    </row>
    <row r="10" spans="1:8" ht="24" customHeight="1" outlineLevel="1">
      <c r="A10" s="28">
        <f t="shared" si="1"/>
        <v>4</v>
      </c>
      <c r="B10" s="6" t="s">
        <v>14</v>
      </c>
      <c r="C10" s="13">
        <f>SUM(D10:H10)</f>
        <v>229.06788</v>
      </c>
      <c r="D10" s="14">
        <v>0</v>
      </c>
      <c r="E10" s="15">
        <v>0</v>
      </c>
      <c r="F10" s="15">
        <v>0</v>
      </c>
      <c r="G10" s="15">
        <v>229.06788</v>
      </c>
      <c r="H10" s="16">
        <v>0</v>
      </c>
    </row>
    <row r="11" spans="1:8" ht="24" customHeight="1" outlineLevel="1">
      <c r="A11" s="28">
        <f t="shared" si="1"/>
        <v>5</v>
      </c>
      <c r="B11" s="6" t="s">
        <v>15</v>
      </c>
      <c r="C11" s="13">
        <f>SUM(D11:H11)</f>
        <v>115</v>
      </c>
      <c r="D11" s="14">
        <v>22</v>
      </c>
      <c r="E11" s="15">
        <v>43</v>
      </c>
      <c r="F11" s="15">
        <v>50</v>
      </c>
      <c r="G11" s="15">
        <v>0</v>
      </c>
      <c r="H11" s="16">
        <v>0</v>
      </c>
    </row>
    <row r="12" spans="1:8" ht="24" customHeight="1" outlineLevel="1">
      <c r="A12" s="28">
        <f t="shared" si="1"/>
        <v>6</v>
      </c>
      <c r="B12" s="6" t="s">
        <v>16</v>
      </c>
      <c r="C12" s="13">
        <f>SUM(D12:H12)</f>
        <v>0</v>
      </c>
      <c r="D12" s="14">
        <v>0</v>
      </c>
      <c r="E12" s="15">
        <v>0</v>
      </c>
      <c r="F12" s="15">
        <v>0</v>
      </c>
      <c r="G12" s="15">
        <v>0</v>
      </c>
      <c r="H12" s="16">
        <v>0</v>
      </c>
    </row>
    <row r="13" spans="1:8" ht="24" customHeight="1" outlineLevel="1">
      <c r="A13" s="28">
        <f t="shared" si="1"/>
        <v>7</v>
      </c>
      <c r="B13" s="6" t="s">
        <v>17</v>
      </c>
      <c r="C13" s="13">
        <f>SUM(D13:H13)</f>
        <v>7.1820000000000004</v>
      </c>
      <c r="D13" s="14">
        <v>0</v>
      </c>
      <c r="E13" s="15">
        <v>0</v>
      </c>
      <c r="F13" s="15">
        <v>0</v>
      </c>
      <c r="G13" s="15">
        <v>7.1820000000000004</v>
      </c>
      <c r="H13" s="16">
        <v>0</v>
      </c>
    </row>
    <row r="14" spans="1:8" ht="24" customHeight="1" outlineLevel="1">
      <c r="A14" s="28">
        <f t="shared" si="1"/>
        <v>8</v>
      </c>
      <c r="B14" s="6" t="s">
        <v>18</v>
      </c>
      <c r="C14" s="13">
        <f>SUM(D14:H14)</f>
        <v>0</v>
      </c>
      <c r="D14" s="14">
        <v>0</v>
      </c>
      <c r="E14" s="15">
        <v>0</v>
      </c>
      <c r="F14" s="15">
        <v>0</v>
      </c>
      <c r="G14" s="15">
        <v>0</v>
      </c>
      <c r="H14" s="16">
        <v>0</v>
      </c>
    </row>
    <row r="15" spans="1:8" ht="24" customHeight="1" outlineLevel="1">
      <c r="A15" s="28">
        <f t="shared" si="1"/>
        <v>9</v>
      </c>
      <c r="B15" s="6" t="s">
        <v>19</v>
      </c>
      <c r="C15" s="13">
        <f>SUM(D15:H15)</f>
        <v>10.4405</v>
      </c>
      <c r="D15" s="14">
        <v>0</v>
      </c>
      <c r="E15" s="15">
        <v>0</v>
      </c>
      <c r="F15" s="15">
        <v>0</v>
      </c>
      <c r="G15" s="15">
        <v>10.4405</v>
      </c>
      <c r="H15" s="16">
        <v>0</v>
      </c>
    </row>
    <row r="16" spans="1:8" ht="24" customHeight="1" outlineLevel="1">
      <c r="A16" s="28">
        <f t="shared" si="1"/>
        <v>10</v>
      </c>
      <c r="B16" s="6" t="s">
        <v>20</v>
      </c>
      <c r="C16" s="13">
        <f>SUM(D16:H16)</f>
        <v>7.4829999999999997</v>
      </c>
      <c r="D16" s="14">
        <v>0</v>
      </c>
      <c r="E16" s="15">
        <v>0</v>
      </c>
      <c r="F16" s="15">
        <v>0</v>
      </c>
      <c r="G16" s="15">
        <v>7.4829999999999997</v>
      </c>
      <c r="H16" s="16">
        <v>0</v>
      </c>
    </row>
    <row r="17" spans="1:8" ht="24" customHeight="1" outlineLevel="1">
      <c r="A17" s="28">
        <f t="shared" si="1"/>
        <v>11</v>
      </c>
      <c r="B17" s="6" t="s">
        <v>21</v>
      </c>
      <c r="C17" s="13">
        <f>SUM(D17:H17)</f>
        <v>0</v>
      </c>
      <c r="D17" s="14">
        <v>0</v>
      </c>
      <c r="E17" s="15">
        <v>0</v>
      </c>
      <c r="F17" s="15">
        <v>0</v>
      </c>
      <c r="G17" s="15">
        <v>0</v>
      </c>
      <c r="H17" s="16">
        <v>0</v>
      </c>
    </row>
    <row r="18" spans="1:8" ht="24" customHeight="1" outlineLevel="1">
      <c r="A18" s="28">
        <f t="shared" si="1"/>
        <v>12</v>
      </c>
      <c r="B18" s="6" t="s">
        <v>22</v>
      </c>
      <c r="C18" s="13">
        <f>SUM(D18:H18)</f>
        <v>9.5419999999999998</v>
      </c>
      <c r="D18" s="14">
        <v>0</v>
      </c>
      <c r="E18" s="15">
        <v>0</v>
      </c>
      <c r="F18" s="15">
        <v>0</v>
      </c>
      <c r="G18" s="15">
        <v>9.5419999999999998</v>
      </c>
      <c r="H18" s="16">
        <v>0</v>
      </c>
    </row>
    <row r="19" spans="1:8" ht="24" customHeight="1" outlineLevel="1" thickBot="1">
      <c r="A19" s="29">
        <f t="shared" si="1"/>
        <v>13</v>
      </c>
      <c r="B19" s="7" t="s">
        <v>23</v>
      </c>
      <c r="C19" s="17">
        <f>SUM(D19:H19)</f>
        <v>60.923000000000002</v>
      </c>
      <c r="D19" s="18">
        <v>0</v>
      </c>
      <c r="E19" s="19">
        <v>0</v>
      </c>
      <c r="F19" s="19">
        <v>0</v>
      </c>
      <c r="G19" s="19">
        <v>60.923000000000002</v>
      </c>
      <c r="H19" s="20">
        <v>0</v>
      </c>
    </row>
    <row r="20" spans="1:8" ht="18.75" customHeight="1"/>
    <row r="21" spans="1:8" ht="18.75" customHeight="1"/>
  </sheetData>
  <mergeCells count="5">
    <mergeCell ref="A2:H2"/>
    <mergeCell ref="A4:A5"/>
    <mergeCell ref="B4:B5"/>
    <mergeCell ref="C4:C5"/>
    <mergeCell ref="D4:H4"/>
  </mergeCells>
  <printOptions horizontalCentered="1"/>
  <pageMargins left="0" right="0" top="0.59055118110236227" bottom="0.19685039370078741" header="0.31496062992125984" footer="0.31496062992125984"/>
  <pageSetup paperSize="9" scale="8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Эркин к.</vt:lpstr>
      <vt:lpstr>ДРОБ</vt:lpstr>
      <vt:lpstr>мусодара</vt:lpstr>
      <vt:lpstr>ер участ.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Farrux Aminov</dc:creator>
  <cp:lastModifiedBy>Ulugbek Rahimov</cp:lastModifiedBy>
  <cp:lastPrinted>2023-03-10T15:34:07Z</cp:lastPrinted>
  <dcterms:created xsi:type="dcterms:W3CDTF">2022-12-24T08:48:49Z</dcterms:created>
  <dcterms:modified xsi:type="dcterms:W3CDTF">2023-03-10T15:34:10Z</dcterms:modified>
</cp:coreProperties>
</file>