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hidePivotFieldList="1"/>
  <xr:revisionPtr revIDLastSave="0" documentId="13_ncr:1_{26398D0E-E376-4DF8-BA57-1DD25FFDC24C}" xr6:coauthVersionLast="45" xr6:coauthVersionMax="45" xr10:uidLastSave="{00000000-0000-0000-0000-000000000000}"/>
  <bookViews>
    <workbookView xWindow="-120" yWindow="-120" windowWidth="29040" windowHeight="15840" firstSheet="3" activeTab="3" xr2:uid="{00000000-000D-0000-FFFF-FFFF00000000}"/>
  </bookViews>
  <sheets>
    <sheet name="Свод банк" sheetId="5" state="hidden" r:id="rId1"/>
    <sheet name="Свод банк Боходир акага " sheetId="9" state="hidden" r:id="rId2"/>
    <sheet name="Свод туман" sheetId="7" state="hidden" r:id="rId3"/>
    <sheet name="33 нома-ном 2022 " sheetId="1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p">#N/A</definedName>
    <definedName name="\z">#N/A</definedName>
    <definedName name="___________________________xlfn.BAHTTEXT" hidden="1">#NAME?</definedName>
    <definedName name="______________Tit1">#N/A</definedName>
    <definedName name="______________Tit2">#N/A</definedName>
    <definedName name="______________Tit3">#N/A</definedName>
    <definedName name="______________Tit4">#N/A</definedName>
    <definedName name="______________xlfn.BAHTTEXT" hidden="1">#NAME?</definedName>
    <definedName name="_____________Tit2">#N/A</definedName>
    <definedName name="_____________Tit3">#N/A</definedName>
    <definedName name="_____________Tit4">#N/A</definedName>
    <definedName name="_____________xlfn.BAHTTEXT" hidden="1">#NAME?</definedName>
    <definedName name="____________Tit2">#N/A</definedName>
    <definedName name="____________Tit3">#N/A</definedName>
    <definedName name="____________Tit4">#N/A</definedName>
    <definedName name="____________xlfn.BAHTTEXT" hidden="1">#NAME?</definedName>
    <definedName name="___________Tit1">#N/A</definedName>
    <definedName name="___________Tit2">#N/A</definedName>
    <definedName name="___________Tit3">#N/A</definedName>
    <definedName name="___________Tit4">#N/A</definedName>
    <definedName name="___________xlfn.BAHTTEXT" hidden="1">#NAME?</definedName>
    <definedName name="__________Tit1">#N/A</definedName>
    <definedName name="__________Tit2">#N/A</definedName>
    <definedName name="__________Tit3">#N/A</definedName>
    <definedName name="__________Tit4">#N/A</definedName>
    <definedName name="__________xlfn.BAHTTEXT" hidden="1">#NAME?</definedName>
    <definedName name="_________Tit2">#N/A</definedName>
    <definedName name="_________Tit3">#N/A</definedName>
    <definedName name="_________Tit4">#N/A</definedName>
    <definedName name="_________xlfn.BAHTTEXT" hidden="1">#NAME?</definedName>
    <definedName name="_______Tit2">#N/A</definedName>
    <definedName name="_______Tit3">#N/A</definedName>
    <definedName name="_______Tit4">#N/A</definedName>
    <definedName name="_______xlfn.BAHTTEXT" hidden="1">#NAME?</definedName>
    <definedName name="______Tit2">#N/A</definedName>
    <definedName name="______Tit3">#N/A</definedName>
    <definedName name="______Tit4">#N/A</definedName>
    <definedName name="_____Tit2">#N/A</definedName>
    <definedName name="_____Tit3">#N/A</definedName>
    <definedName name="_____Tit4">#N/A</definedName>
    <definedName name="____Tit2">#N/A</definedName>
    <definedName name="____Tit3">#N/A</definedName>
    <definedName name="____Tit4">#N/A</definedName>
    <definedName name="___Tit2">#N/A</definedName>
    <definedName name="___Tit3">#N/A</definedName>
    <definedName name="___Tit4">#N/A</definedName>
    <definedName name="__Tit2">#N/A</definedName>
    <definedName name="__Tit3">#N/A</definedName>
    <definedName name="__Tit4">#N/A</definedName>
    <definedName name="_08">#N/A</definedName>
    <definedName name="_14__123Graph_CCHART_2" hidden="1">[1]A!$C$38:$AJ$38</definedName>
    <definedName name="_19__123Graph_CCHART_1" hidden="1">[1]A!$C$24:$AJ$24</definedName>
    <definedName name="_26__123Graph_CCHART_2" hidden="1">[1]A!$C$38:$AJ$38</definedName>
    <definedName name="_28__123Graph_XCHART_2" hidden="1">[1]A!$C$39:$AJ$39</definedName>
    <definedName name="_29__123Graph_XCHART_1" hidden="1">[1]A!$C$5:$AJ$5</definedName>
    <definedName name="_3__123Graph_ACHART_1" hidden="1">[1]A!$C$31:$AJ$31</definedName>
    <definedName name="_Tit1">#N/A</definedName>
    <definedName name="_Tit2">#N/A</definedName>
    <definedName name="_Tit3">#N/A</definedName>
    <definedName name="_Tit4">#N/A</definedName>
    <definedName name="_xlnm._FilterDatabase" localSheetId="3" hidden="1">'33 нома-ном 2022 '!$A$5:$H$1327</definedName>
    <definedName name="_xlnm._FilterDatabase" localSheetId="1" hidden="1">#REF!</definedName>
    <definedName name="_xlnm._FilterDatabase" localSheetId="2" hidden="1">#REF!</definedName>
    <definedName name="_xlnm._FilterDatabase" hidden="1">#REF!</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"C:\Мои документы\Kaspl_5.mdb"</definedName>
    <definedName name="ACCTID">#N/A</definedName>
    <definedName name="ACNT">#N/A</definedName>
    <definedName name="chst">4</definedName>
    <definedName name="count">15</definedName>
    <definedName name="currency">'[2]Data input'!$B$14</definedName>
    <definedName name="Currency_rate">'[2]Data input'!$B$15</definedName>
    <definedName name="cy">2001</definedName>
    <definedName name="d">3</definedName>
    <definedName name="ddd" localSheetId="3">#REF!</definedName>
    <definedName name="ddd" localSheetId="1">#REF!</definedName>
    <definedName name="ddd" localSheetId="2">#REF!</definedName>
    <definedName name="ddd">#REF!</definedName>
    <definedName name="DOCUNO">#N/A</definedName>
    <definedName name="dohody_tmp">[3]tmp!$I$3:$N$15</definedName>
    <definedName name="domest_var_1_project">'[2]Data input'!$B$60</definedName>
    <definedName name="domest_var_2_project">'[2]Data input'!$B$61</definedName>
    <definedName name="domest_var_3_exist">'[2]Data input'!$B$48</definedName>
    <definedName name="domest_var_3_project">'[2]Data input'!$B$62</definedName>
    <definedName name="domest_var_4_exist">'[2]Data input'!$B$49</definedName>
    <definedName name="domest_var_4_project">'[2]Data input'!$B$63</definedName>
    <definedName name="dot">[4]дот!$A$6:$M$350</definedName>
    <definedName name="ds">3799</definedName>
    <definedName name="dsst">35</definedName>
    <definedName name="dst">34</definedName>
    <definedName name="exist_dom_sale_var_2">'[2]План пр-ва'!$C$59:$Y$59</definedName>
    <definedName name="exist_dom_sale_var_3">'[2]План пр-ва'!$C$60:$Y$60</definedName>
    <definedName name="exist_dom_sale_var_4">'[2]План пр-ва'!$C$61:$Y$61</definedName>
    <definedName name="exist_exp_sale_var_1">'[2]План пр-ва'!$C$50:$Y$50</definedName>
    <definedName name="exist_exp_sale_var_2">'[2]План пр-ва'!$C$51:$Y$51</definedName>
    <definedName name="exist_exp_sale_var_3">'[2]План пр-ва'!$C$52:$Y$52</definedName>
    <definedName name="exist_exp_sale_var_4">'[2]План пр-ва'!$C$53:$Y$53</definedName>
    <definedName name="exist_prod">'[2]Data input'!$B$22</definedName>
    <definedName name="exp_var_2_exist">'[2]Data input'!$B$41</definedName>
    <definedName name="exp_var_2_project">'[2]Data input'!$B$55</definedName>
    <definedName name="exp_var_3_exist">'[2]Data input'!$B$42</definedName>
    <definedName name="exp_var_3_project">'[2]Data input'!$B$56</definedName>
    <definedName name="exp_var_4_exist">'[2]Data input'!$B$43</definedName>
    <definedName name="exp_var_4_project">'[2]Data input'!$B$57</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INTINC">#N/A</definedName>
    <definedName name="INTRISSNO">#N/A</definedName>
    <definedName name="INTRRATE">#N/A</definedName>
    <definedName name="lora">#N/A</definedName>
    <definedName name="LOTNO">#N/A</definedName>
    <definedName name="PNumMon">#N/A</definedName>
    <definedName name="Prim3">#N/A</definedName>
    <definedName name="Prim4">#N/A</definedName>
    <definedName name="PRIMAMT">#N/A</definedName>
    <definedName name="Prod_3">'[2]Data input'!$A$34</definedName>
    <definedName name="Prod_4">'[2]Data input'!$A$35</definedName>
    <definedName name="prod_5">'[5]Data input'!$A$23</definedName>
    <definedName name="prod_6">'[5]Data input'!$A$24</definedName>
    <definedName name="prod_7">'[5]Data input'!$A$25</definedName>
    <definedName name="Prod_Year">'[2]Data input'!$B$7</definedName>
    <definedName name="project_dom_sale_var_1">'[2]План пр-ва'!$C$128:$Y$128</definedName>
    <definedName name="project_dom_sale_var_2">'[2]План пр-ва'!$C$129:$Y$129</definedName>
    <definedName name="project_dom_sale_var_3">'[2]План пр-ва'!$C$130:$Y$130</definedName>
    <definedName name="project_dom_sale_var_4">'[2]План пр-ва'!$C$131:$Y$131</definedName>
    <definedName name="project_exp_sale_var_1">'[2]План пр-ва'!$C$120:$Y$120</definedName>
    <definedName name="project_exp_sale_var_2">'[2]План пр-ва'!$C$121:$Y$121</definedName>
    <definedName name="project_exp_sale_var_3">'[2]План пр-ва'!$C$122:$Y$122</definedName>
    <definedName name="project_exp_sale_var_4">'[2]План пр-ва'!$C$123:$Y$123</definedName>
    <definedName name="Project_Life">'[2]Data input'!$B$8</definedName>
    <definedName name="project_prod">'[2]Data input'!$B$28</definedName>
    <definedName name="PROJNO">#N/A</definedName>
    <definedName name="PYear2">#N/A</definedName>
    <definedName name="qn">32</definedName>
    <definedName name="Recover">[6]Macro1!$A$56</definedName>
    <definedName name="sale_var_1">'[2]Data input'!$A$40</definedName>
    <definedName name="sale_var_2">'[2]Data input'!$A$41</definedName>
    <definedName name="sale_var_3">'[2]Data input'!$A$42</definedName>
    <definedName name="sale_var_4">'[2]Data input'!$A$43</definedName>
    <definedName name="sc">""</definedName>
    <definedName name="SetBanks">#N/A</definedName>
    <definedName name="SetDay">#N/A</definedName>
    <definedName name="solver_drv" hidden="1">1</definedName>
    <definedName name="solver_est" hidden="1">1</definedName>
    <definedName name="solver_itr" hidden="1">100</definedName>
    <definedName name="solver_lin" hidden="1">0</definedName>
    <definedName name="solver_num" hidden="1">0</definedName>
    <definedName name="solver_nwt" hidden="1">1</definedName>
    <definedName name="solver_pre" hidden="1">0.000001</definedName>
    <definedName name="solver_scl" hidden="1">0</definedName>
    <definedName name="solver_sho" hidden="1">0</definedName>
    <definedName name="solver_tim" hidden="1">100</definedName>
    <definedName name="solver_tmp" hidden="1">#NULL!</definedName>
    <definedName name="solver_tol" hidden="1">0.05</definedName>
    <definedName name="solver_typ" hidden="1">1</definedName>
    <definedName name="solver_val" hidden="1">0</definedName>
    <definedName name="SSSS">#N/A</definedName>
    <definedName name="sst">"'[2002 йил.xls]данные'!$A$1:$N#3798"</definedName>
    <definedName name="st">"'[2002 йил.xls]Банклар'!$A$1:$C#24"</definedName>
    <definedName name="Start_Year">'[2]Data input'!$B$6</definedName>
    <definedName name="TRXNQTY">#N/A</definedName>
    <definedName name="ure">#N/A</definedName>
    <definedName name="VNPNO">#N/A</definedName>
    <definedName name="yil">#N/A</definedName>
    <definedName name="ааа">'[7]Фориш 2003'!$O$4</definedName>
    <definedName name="аопрот">#N/A</definedName>
    <definedName name="апшлнл">#N/A</definedName>
    <definedName name="апы">#N/A</definedName>
    <definedName name="_xlnm.Database" localSheetId="3">#REF!</definedName>
    <definedName name="_xlnm.Database" localSheetId="1">#REF!</definedName>
    <definedName name="_xlnm.Database" localSheetId="2">#REF!</definedName>
    <definedName name="_xlnm.Database">#REF!</definedName>
    <definedName name="ваиттиваир">#N/A</definedName>
    <definedName name="выв">#N/A</definedName>
    <definedName name="галлаааа">'[8]Фориш 2003'!$O$4</definedName>
    <definedName name="гншщг">#N/A</definedName>
    <definedName name="гшеашп">#N/A</definedName>
    <definedName name="гшенгкг">#N/A</definedName>
    <definedName name="гшзлдж">#N/A</definedName>
    <definedName name="гшзлод">#N/A</definedName>
    <definedName name="гшлго">#N/A</definedName>
    <definedName name="гшлдод">#N/A</definedName>
    <definedName name="гшлпло">#N/A</definedName>
    <definedName name="гшлрлдр">#N/A</definedName>
    <definedName name="гшщзгщ">#N/A</definedName>
    <definedName name="гщлгл">#N/A</definedName>
    <definedName name="д">'[9]$$'!$E$27</definedName>
    <definedName name="д5">#N/A</definedName>
    <definedName name="двиг1.4">'[2]План пр-ва'!$C$21:$Y$21</definedName>
    <definedName name="двиг1.5">'[2]План пр-ва'!$C$22:$Y$22</definedName>
    <definedName name="еаншпроо">#N/A</definedName>
    <definedName name="екекуецуе" localSheetId="3">#REF!</definedName>
    <definedName name="екекуецуе" localSheetId="1">#REF!</definedName>
    <definedName name="екекуецуе" localSheetId="2">#REF!</definedName>
    <definedName name="екекуецуе">#REF!</definedName>
    <definedName name="енгео">#N/A</definedName>
    <definedName name="енгкен">#N/A</definedName>
    <definedName name="енгншлпрд">#N/A</definedName>
    <definedName name="енгоелорл">#N/A</definedName>
    <definedName name="енгоошен">#N/A</definedName>
    <definedName name="енгопро">#N/A</definedName>
    <definedName name="енгопроапеол">#N/A</definedName>
    <definedName name="енгшно">#N/A</definedName>
    <definedName name="енгшпроп">#N/A</definedName>
    <definedName name="енгшшлрл">#N/A</definedName>
    <definedName name="енен">#N/A</definedName>
    <definedName name="енолроо">#N/A</definedName>
    <definedName name="енопаолол">#N/A</definedName>
    <definedName name="енопрлол">#N/A</definedName>
    <definedName name="еншолодл">#N/A</definedName>
    <definedName name="еоуено">#N/A</definedName>
    <definedName name="еркер">#N/A</definedName>
    <definedName name="ешггкв">#N/A</definedName>
    <definedName name="ешгщшщ">#N/A</definedName>
    <definedName name="ешегкег">#N/A</definedName>
    <definedName name="ж">#N/A</definedName>
    <definedName name="_xlnm.Print_Titles" localSheetId="3">'33 нома-ном 2022 '!$3:$4</definedName>
    <definedName name="_xlnm.Print_Titles" localSheetId="1">#REF!</definedName>
    <definedName name="_xlnm.Print_Titles" localSheetId="2">#REF!</definedName>
    <definedName name="_xlnm.Print_Titles">#REF!</definedName>
    <definedName name="_xlnm.Extract" localSheetId="3">'[10]PV6 3.5L LX5 GMX170'!#REF!</definedName>
    <definedName name="_xlnm.Extract" localSheetId="1">'[10]PV6 3.5L LX5 GMX170'!#REF!</definedName>
    <definedName name="_xlnm.Extract" localSheetId="2">'[10]PV6 3.5L LX5 GMX170'!#REF!</definedName>
    <definedName name="_xlnm.Extract">'[10]PV6 3.5L LX5 GMX170'!#REF!</definedName>
    <definedName name="Изм_затрат">'[2]табл чувств'!$B$4</definedName>
    <definedName name="Изм_цен">'[2]табл чувств'!$B$3</definedName>
    <definedName name="ИЗН">460</definedName>
    <definedName name="износом">43508</definedName>
    <definedName name="ипак">#N/A</definedName>
    <definedName name="_xlnm.Criteria" localSheetId="3">'[10]PV6 3.5L LX5 GMX170'!#REF!</definedName>
    <definedName name="_xlnm.Criteria" localSheetId="1">'[10]PV6 3.5L LX5 GMX170'!#REF!</definedName>
    <definedName name="_xlnm.Criteria" localSheetId="2">'[10]PV6 3.5L LX5 GMX170'!#REF!</definedName>
    <definedName name="_xlnm.Criteria">'[10]PV6 3.5L LX5 GMX170'!#REF!</definedName>
    <definedName name="лдлдбитлб">#N/A</definedName>
    <definedName name="лдлшш">#N/A</definedName>
    <definedName name="МА5">[11]DNET!$X$7</definedName>
    <definedName name="МА6">[11]DNET!$X$5</definedName>
    <definedName name="МАЪЛУМОТ">#N/A</definedName>
    <definedName name="нац">#N/A</definedName>
    <definedName name="Нач_цена_Прод_1_Вн">'[2]Data input'!$B$73</definedName>
    <definedName name="Нач_цена_Прод_1_Э">'[2]Data input'!$B$67</definedName>
    <definedName name="Нач_цена_Прод_2_Вн">'[2]Data input'!$B$74</definedName>
    <definedName name="Нач_цена_Прод_2_Э">'[2]Data input'!$B$68</definedName>
    <definedName name="Нач_цена_Прод_3_Вн">'[2]Data input'!$B$75</definedName>
    <definedName name="Нач_цена_Прод_3_Э">'[2]Data input'!$B$69</definedName>
    <definedName name="Нач_цена_Прод_4_Вн">'[2]Data input'!$B$76</definedName>
    <definedName name="Нач_цена_Прод_4_Э">'[2]Data input'!$B$70</definedName>
    <definedName name="Нач_цена_Прод_5_Вн">'[5]Data input'!$B$56</definedName>
    <definedName name="Нач_цена_Прод_5_Э">'[5]Data input'!$B$47</definedName>
    <definedName name="Нач_цена_Прод_6_Вн">'[5]Data input'!$B$57</definedName>
    <definedName name="Нач_цена_Прод_6_Э">'[5]Data input'!$B$49</definedName>
    <definedName name="нгщдлод">#N/A</definedName>
    <definedName name="нгщдолд">#N/A</definedName>
    <definedName name="нгщшдл">#N/A</definedName>
    <definedName name="негнопо">#N/A</definedName>
    <definedName name="неукв">#N/A</definedName>
    <definedName name="_xlnm.Print_Area" localSheetId="3">'33 нома-ном 2022 '!$A$1:$H$1327</definedName>
    <definedName name="_xlnm.Print_Area" localSheetId="1">#REF!</definedName>
    <definedName name="_xlnm.Print_Area" localSheetId="2">#REF!</definedName>
    <definedName name="_xlnm.Print_Area">#REF!</definedName>
    <definedName name="олл">#N/A</definedName>
    <definedName name="орлдлд">#N/A</definedName>
    <definedName name="орлоддб">#N/A</definedName>
    <definedName name="орлорлд">#N/A</definedName>
    <definedName name="п1">36525</definedName>
    <definedName name="п2">5</definedName>
    <definedName name="п3">43508</definedName>
    <definedName name="п4">43508</definedName>
    <definedName name="п5">36982</definedName>
    <definedName name="п6">36281</definedName>
    <definedName name="п7">36982</definedName>
    <definedName name="период">1</definedName>
    <definedName name="печать">#N/A</definedName>
    <definedName name="прицеп">'[5]План пр-ва_1'!$A$23:$O$23</definedName>
    <definedName name="прицепк">'[5]План пр-ва_1'!$A$24:$O$24</definedName>
    <definedName name="прлордлюдл">#N/A</definedName>
    <definedName name="_xlnm.Recorder" localSheetId="3">#REF!</definedName>
    <definedName name="_xlnm.Recorder" localSheetId="1">#REF!</definedName>
    <definedName name="_xlnm.Recorder" localSheetId="2">#REF!</definedName>
    <definedName name="_xlnm.Recorder">#REF!</definedName>
    <definedName name="робюлюб">#N/A</definedName>
    <definedName name="розжзщ">#N/A</definedName>
    <definedName name="ролдорбд">#N/A</definedName>
    <definedName name="ролр">#N/A</definedName>
    <definedName name="ропропро">#N/A</definedName>
    <definedName name="рррр">#N/A</definedName>
    <definedName name="с">#N/A</definedName>
    <definedName name="срропар">#N/A</definedName>
    <definedName name="Сртук_ДАгр">#N/A</definedName>
    <definedName name="Ташкилий_чора_тадбирлар__номи_ва_ишлаб_чиўариладиганг_маҳсулот">#N/A</definedName>
    <definedName name="трактор_8010к">'[5]План пр-ва_1'!$A$12:$O$12</definedName>
    <definedName name="трактор_8011">'[5]План пр-ва_1'!$A$14:$O$14</definedName>
    <definedName name="трактор_8011к">'[5]План пр-ва_1'!$A$15:$O$15</definedName>
    <definedName name="трактор_810">'[5]План пр-ва_1'!$A$17:$O$17</definedName>
    <definedName name="трактор_810к">'[5]План пр-ва_1'!$A$18:$O$18</definedName>
    <definedName name="трактор_820">'[5]План пр-ва_1'!$A$20:$O$20</definedName>
    <definedName name="трактор_820к">'[5]План пр-ва_1'!$A$21:$O$21</definedName>
    <definedName name="укеглоло">#N/A</definedName>
    <definedName name="укегшнешлор">#N/A</definedName>
    <definedName name="укенук">#N/A</definedName>
    <definedName name="укнукнек">#N/A</definedName>
    <definedName name="Ф1">[11]DNET!$E$7</definedName>
    <definedName name="Ф2">[11]DNET!$E$5</definedName>
    <definedName name="Ф3">[11]DNET!$E$3</definedName>
    <definedName name="ФЕВ5">[11]DNET!$O$7</definedName>
    <definedName name="ФЕВ6">[11]DNET!$O$5</definedName>
    <definedName name="Цена_Прод_1_Э">'[2]План продаж'!$C$8:$Y$8</definedName>
    <definedName name="Цена_Прод_11_Э">'[5]План продаж_1'!$A$8:$IV$8</definedName>
    <definedName name="Цена_Прод_12_Э">'[5]План продаж_1'!$A$9:$IV$9</definedName>
    <definedName name="Цена_Прод_2_Вн">'[2]План продаж'!$C$31:$Y$31</definedName>
    <definedName name="Цена_Прод_2_Э">'[2]План продаж'!$C$9:$Y$9</definedName>
    <definedName name="Цена_Прод_21_Э">'[5]План продаж_1'!$A$11:$IV$11</definedName>
    <definedName name="Цена_Прод_22_Э">'[5]План продаж_1'!$A$12:$IV$12</definedName>
    <definedName name="Цена_Прод_3_Вн">'[2]План продаж'!$C$32:$Y$32</definedName>
    <definedName name="Цена_Прод_3_Э">'[2]План продаж'!$C$10:$Y$10</definedName>
    <definedName name="Цена_Прод_31_Э">'[5]План продаж_1'!$A$14:$IV$14</definedName>
    <definedName name="Цена_Прод_32_Э">'[5]План продаж_1'!$A$15:$IV$15</definedName>
    <definedName name="Цена_Прод_4_Вн">'[2]План продаж'!$C$33:$Y$33</definedName>
    <definedName name="Цена_Прод_4_Э">'[2]План продаж'!$C$11:$Y$11</definedName>
    <definedName name="Цена_Прод_41_Э">'[5]План продаж_1'!$A$17:$IV$17</definedName>
    <definedName name="Цена_Прод_42_Э">'[5]План продаж_1'!$A$18:$IV$18</definedName>
    <definedName name="Цена_Прод_5_Вн">'[5]План продаж_1'!$C$57:$O$57</definedName>
    <definedName name="Цена_Прод_5_Э">'[5]План продаж_1'!$C$16:$O$16</definedName>
    <definedName name="Цена_Прод_51_Э">'[5]План продаж_1'!$A$20:$IV$20</definedName>
    <definedName name="Цена_Прод_52_Э">'[5]План продаж_1'!$A$21:$IV$21</definedName>
    <definedName name="Цена_Прод_6_Вн">'[5]План продаж_1'!$C$58:$O$58</definedName>
    <definedName name="Цена_Прод_7_Вн">'[5]План продаж_1'!$A$59:$IV$59</definedName>
    <definedName name="цена_прод_7_э">'[5]План продаж_1'!$A$22:$IV$22</definedName>
    <definedName name="цена_ттз_8010к">'[5]Data input'!$B$42</definedName>
    <definedName name="цена_ттз_8011к">'[5]Data input'!$B$44</definedName>
    <definedName name="цена_ттз_810к">'[5]Data input'!$B$46</definedName>
    <definedName name="цена_ттз_820к">'[5]Data input'!$B$48</definedName>
    <definedName name="цена_экск_вн">'[5]Data input'!$B$58</definedName>
    <definedName name="цена_экск_э">'[5]Data input'!$B$51</definedName>
    <definedName name="чаптсмит">#N/A</definedName>
    <definedName name="чвртит">#N/A</definedName>
    <definedName name="шддлл">#N/A</definedName>
    <definedName name="щгшзжролгша">#N/A</definedName>
    <definedName name="ыанено">#N/A</definedName>
    <definedName name="ыауавуа" localSheetId="3">'[12]Жиззах янги раз'!#REF!</definedName>
    <definedName name="ыауавуа" localSheetId="1">'[12]Жиззах янги раз'!#REF!</definedName>
    <definedName name="ыауавуа" localSheetId="2">'[12]Жиззах янги раз'!#REF!</definedName>
    <definedName name="ыауавуа">'[12]Жиззах янги раз'!#REF!</definedName>
    <definedName name="ыр">#N/A</definedName>
    <definedName name="ю5">65000</definedName>
    <definedName name="ю6">"20210"</definedName>
    <definedName name="ЯН4">[11]DNET!$A$3</definedName>
    <definedName name="ЯН5">[11]DNET!$G$7</definedName>
    <definedName name="ЯН6">[11]DNET!$G$5</definedName>
    <definedName name="부채현황">#N/A</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11" l="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A148" i="11" s="1"/>
  <c r="A149" i="11" s="1"/>
  <c r="A150" i="11" s="1"/>
  <c r="A151" i="11" s="1"/>
  <c r="A152" i="11" s="1"/>
  <c r="A153" i="11" s="1"/>
  <c r="A154" i="11" s="1"/>
  <c r="A155" i="11" s="1"/>
  <c r="A156" i="11" s="1"/>
  <c r="A157" i="11" s="1"/>
  <c r="A158" i="11" s="1"/>
  <c r="A159" i="11" s="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4" i="11" s="1"/>
  <c r="A185" i="11" s="1"/>
  <c r="A186" i="11" s="1"/>
  <c r="A187" i="11" s="1"/>
  <c r="A188" i="11" s="1"/>
  <c r="A189" i="11" s="1"/>
  <c r="A190" i="11" s="1"/>
  <c r="A191" i="11" s="1"/>
  <c r="A192" i="11" s="1"/>
  <c r="A193" i="11" s="1"/>
  <c r="A194" i="11" s="1"/>
  <c r="A195" i="11" s="1"/>
  <c r="A196" i="11" s="1"/>
  <c r="A197" i="11" s="1"/>
  <c r="A198" i="11" s="1"/>
  <c r="A199" i="11" s="1"/>
  <c r="A200" i="11" s="1"/>
  <c r="A201" i="11" s="1"/>
  <c r="A202" i="11" s="1"/>
  <c r="A203" i="11" s="1"/>
  <c r="A204" i="11" s="1"/>
  <c r="A205" i="11" s="1"/>
  <c r="A206" i="11" s="1"/>
  <c r="A207" i="11" s="1"/>
  <c r="A208" i="11" s="1"/>
  <c r="A209" i="11" s="1"/>
  <c r="A210" i="11" s="1"/>
  <c r="A211" i="11" s="1"/>
  <c r="A212" i="11" s="1"/>
  <c r="A213" i="11" s="1"/>
  <c r="A214" i="11" s="1"/>
  <c r="A215" i="11" s="1"/>
  <c r="A216" i="11" s="1"/>
  <c r="A217" i="11" s="1"/>
  <c r="A218" i="11" s="1"/>
  <c r="A219" i="11" s="1"/>
  <c r="A220" i="11" s="1"/>
  <c r="A221" i="11" s="1"/>
  <c r="A222" i="11" s="1"/>
  <c r="A223" i="11" s="1"/>
  <c r="A224" i="11" s="1"/>
  <c r="A225" i="11" s="1"/>
  <c r="A226" i="11" s="1"/>
  <c r="A227" i="11" s="1"/>
  <c r="A228" i="11" s="1"/>
  <c r="A229" i="11" s="1"/>
  <c r="A230" i="11" s="1"/>
  <c r="A231" i="11" s="1"/>
  <c r="A232" i="11" s="1"/>
  <c r="A233" i="11" s="1"/>
  <c r="A234" i="11" s="1"/>
  <c r="A235" i="11" s="1"/>
  <c r="A236" i="11" s="1"/>
  <c r="A237" i="11" s="1"/>
  <c r="A238" i="11" s="1"/>
  <c r="A239" i="11" s="1"/>
  <c r="A240" i="11" s="1"/>
  <c r="A241" i="11" s="1"/>
  <c r="A242" i="11" s="1"/>
  <c r="A243" i="11" s="1"/>
  <c r="A244" i="11" s="1"/>
  <c r="A245" i="11" s="1"/>
  <c r="A246" i="11" s="1"/>
  <c r="A247" i="11" s="1"/>
  <c r="A248" i="11" s="1"/>
  <c r="A249" i="11" s="1"/>
  <c r="A250" i="11" s="1"/>
  <c r="A251" i="11" s="1"/>
  <c r="A252" i="11" s="1"/>
  <c r="A253" i="11" s="1"/>
  <c r="A254" i="11" s="1"/>
  <c r="A255" i="11" s="1"/>
  <c r="A256" i="11" s="1"/>
  <c r="A257" i="11" s="1"/>
  <c r="A258" i="11" s="1"/>
  <c r="A259" i="11" s="1"/>
  <c r="A260" i="11" s="1"/>
  <c r="A261" i="11" s="1"/>
  <c r="A262" i="11" s="1"/>
  <c r="A263" i="11" s="1"/>
  <c r="A264" i="11" s="1"/>
  <c r="A265" i="11" s="1"/>
  <c r="A266" i="11" s="1"/>
  <c r="A267" i="11" s="1"/>
  <c r="A268" i="11" s="1"/>
  <c r="A269" i="11" s="1"/>
  <c r="A270" i="11" s="1"/>
  <c r="A271" i="11" s="1"/>
  <c r="A272" i="11" s="1"/>
  <c r="A273" i="11" s="1"/>
  <c r="A274" i="11" s="1"/>
  <c r="A275" i="11" s="1"/>
  <c r="A276" i="11" s="1"/>
  <c r="A277" i="11" s="1"/>
  <c r="A278" i="11" s="1"/>
  <c r="A279" i="11" s="1"/>
  <c r="A280" i="11" s="1"/>
  <c r="A281" i="11" s="1"/>
  <c r="A282" i="11" s="1"/>
  <c r="A283" i="11" s="1"/>
  <c r="A284" i="11" s="1"/>
  <c r="A285" i="11" s="1"/>
  <c r="A286" i="11" s="1"/>
  <c r="A287" i="11" s="1"/>
  <c r="A288" i="11" s="1"/>
  <c r="A289" i="11" s="1"/>
  <c r="A290" i="11" s="1"/>
  <c r="A291" i="11" s="1"/>
  <c r="A292" i="11" s="1"/>
  <c r="A293" i="11" s="1"/>
  <c r="A294" i="11" s="1"/>
  <c r="A295" i="11" s="1"/>
  <c r="A296" i="11" s="1"/>
  <c r="A297" i="11" s="1"/>
  <c r="A298" i="11" s="1"/>
  <c r="A299" i="11" s="1"/>
  <c r="A300" i="11" s="1"/>
  <c r="A301" i="11" s="1"/>
  <c r="A302" i="11" s="1"/>
  <c r="A303" i="11" s="1"/>
  <c r="A304" i="11" s="1"/>
  <c r="A305" i="11" s="1"/>
  <c r="A306" i="11" s="1"/>
  <c r="A307" i="11" s="1"/>
  <c r="A308" i="11" s="1"/>
  <c r="A309" i="11" s="1"/>
  <c r="A310" i="11" s="1"/>
  <c r="A311" i="11" s="1"/>
  <c r="A312" i="11" s="1"/>
  <c r="A313" i="11" s="1"/>
  <c r="A314" i="11" s="1"/>
  <c r="A315" i="11" s="1"/>
  <c r="A316" i="11" s="1"/>
  <c r="A317" i="11" s="1"/>
  <c r="A318" i="11" s="1"/>
  <c r="A319" i="11" s="1"/>
  <c r="A320" i="11" s="1"/>
  <c r="A321" i="11" s="1"/>
  <c r="A322" i="11" s="1"/>
  <c r="A323" i="11" s="1"/>
  <c r="A324" i="11" s="1"/>
  <c r="A325" i="11" s="1"/>
  <c r="A326" i="11" s="1"/>
  <c r="A327" i="11" s="1"/>
  <c r="A328" i="11" s="1"/>
  <c r="A329" i="11" s="1"/>
  <c r="A330" i="11" s="1"/>
  <c r="A331" i="11" s="1"/>
  <c r="A332" i="11" s="1"/>
  <c r="A333" i="11" s="1"/>
  <c r="A334" i="11" s="1"/>
  <c r="A335" i="11" s="1"/>
  <c r="A336" i="11" s="1"/>
  <c r="A337" i="11" s="1"/>
  <c r="A338" i="11" s="1"/>
  <c r="A339" i="11" s="1"/>
  <c r="A340" i="11" s="1"/>
  <c r="A341" i="11" s="1"/>
  <c r="A342" i="11" s="1"/>
  <c r="A343" i="11" s="1"/>
  <c r="A344" i="11" s="1"/>
  <c r="A345" i="11" s="1"/>
  <c r="A346" i="11" s="1"/>
  <c r="A347" i="11" s="1"/>
  <c r="A348" i="11" s="1"/>
  <c r="A349" i="11" s="1"/>
  <c r="A350" i="11" s="1"/>
  <c r="A351" i="11" s="1"/>
  <c r="A352" i="11" s="1"/>
  <c r="A353" i="11" s="1"/>
  <c r="A354" i="11" s="1"/>
  <c r="A355" i="11" s="1"/>
  <c r="A356" i="11" s="1"/>
  <c r="A357" i="11" s="1"/>
  <c r="A358" i="11" s="1"/>
  <c r="A359" i="11" s="1"/>
  <c r="A360" i="11" s="1"/>
  <c r="A361" i="11" s="1"/>
  <c r="A362" i="11" s="1"/>
  <c r="A363" i="11" s="1"/>
  <c r="A364" i="11" s="1"/>
  <c r="A365" i="11" s="1"/>
  <c r="A366" i="11" s="1"/>
  <c r="A367" i="11" s="1"/>
  <c r="A368" i="11" s="1"/>
  <c r="A369" i="11" s="1"/>
  <c r="A370" i="11" s="1"/>
  <c r="A371" i="11" s="1"/>
  <c r="A372" i="11" s="1"/>
  <c r="A373" i="11" s="1"/>
  <c r="A374" i="11" s="1"/>
  <c r="A375" i="11" s="1"/>
  <c r="A376" i="11" s="1"/>
  <c r="A377" i="11" s="1"/>
  <c r="A378" i="11" s="1"/>
  <c r="A379" i="11" s="1"/>
  <c r="A380" i="11" s="1"/>
  <c r="A381" i="11" s="1"/>
  <c r="A382" i="11" s="1"/>
  <c r="A383" i="11" s="1"/>
  <c r="A384" i="11" s="1"/>
  <c r="A385" i="11" s="1"/>
  <c r="A386" i="11" s="1"/>
  <c r="A387" i="11" s="1"/>
  <c r="A388" i="11" s="1"/>
  <c r="A389" i="11" s="1"/>
  <c r="A390" i="11" s="1"/>
  <c r="A391" i="11" s="1"/>
  <c r="A392" i="11" s="1"/>
  <c r="A393" i="11" s="1"/>
  <c r="A394" i="11" s="1"/>
  <c r="A395" i="11" s="1"/>
  <c r="A396" i="11" s="1"/>
  <c r="A397" i="11" s="1"/>
  <c r="A398" i="11" s="1"/>
  <c r="A399" i="11" s="1"/>
  <c r="A400" i="11" s="1"/>
  <c r="A401" i="11" s="1"/>
  <c r="A402" i="11" s="1"/>
  <c r="A403" i="11" s="1"/>
  <c r="A404" i="11" s="1"/>
  <c r="A405" i="11" s="1"/>
  <c r="A406" i="11" s="1"/>
  <c r="A407" i="11" s="1"/>
  <c r="A408" i="11" s="1"/>
  <c r="A409" i="11" s="1"/>
  <c r="A410" i="11" s="1"/>
  <c r="A411" i="11" s="1"/>
  <c r="A412" i="11" s="1"/>
  <c r="A413" i="11" s="1"/>
  <c r="A414" i="11" s="1"/>
  <c r="A415" i="11" s="1"/>
  <c r="A416" i="11" s="1"/>
  <c r="A417" i="11" s="1"/>
  <c r="A418" i="11" s="1"/>
  <c r="A419" i="11" s="1"/>
  <c r="A420" i="11" s="1"/>
  <c r="A421" i="11" s="1"/>
  <c r="A422" i="11" s="1"/>
  <c r="A423" i="11" s="1"/>
  <c r="A424" i="11" s="1"/>
  <c r="A425" i="11" s="1"/>
  <c r="A426" i="11" s="1"/>
  <c r="A427" i="11" s="1"/>
  <c r="A428" i="11" s="1"/>
  <c r="A429" i="11" s="1"/>
  <c r="A430" i="11" s="1"/>
  <c r="A431" i="11" s="1"/>
  <c r="A432" i="11" s="1"/>
  <c r="A433" i="11" s="1"/>
  <c r="A434" i="11" s="1"/>
  <c r="A435" i="11" s="1"/>
  <c r="A436" i="11" s="1"/>
  <c r="A437" i="11" s="1"/>
  <c r="A438" i="11" s="1"/>
  <c r="A439" i="11" s="1"/>
  <c r="A440" i="11" s="1"/>
  <c r="A441" i="11" s="1"/>
  <c r="A442" i="11" s="1"/>
  <c r="A443" i="11" s="1"/>
  <c r="A444" i="11" s="1"/>
  <c r="A445" i="11" s="1"/>
  <c r="A446" i="11" s="1"/>
  <c r="A447" i="11" s="1"/>
  <c r="A448" i="11" s="1"/>
  <c r="A449" i="11" s="1"/>
  <c r="A450" i="11" s="1"/>
  <c r="A451" i="11" s="1"/>
  <c r="A452" i="11" s="1"/>
  <c r="A453" i="11" s="1"/>
  <c r="A454" i="11" s="1"/>
  <c r="A455" i="11" s="1"/>
  <c r="A456" i="11" s="1"/>
  <c r="A457" i="11" s="1"/>
  <c r="A458" i="11" s="1"/>
  <c r="A459" i="11" s="1"/>
  <c r="A460" i="11" s="1"/>
  <c r="A461" i="11" s="1"/>
  <c r="A462" i="11" s="1"/>
  <c r="A463" i="11" s="1"/>
  <c r="A464" i="11" s="1"/>
  <c r="A465" i="11" s="1"/>
  <c r="A466" i="11" s="1"/>
  <c r="A467" i="11" s="1"/>
  <c r="A468" i="11" s="1"/>
  <c r="A469" i="11" s="1"/>
  <c r="A470" i="11" s="1"/>
  <c r="A471" i="11" s="1"/>
  <c r="A472" i="11" s="1"/>
  <c r="A473" i="11" s="1"/>
  <c r="A474" i="11" s="1"/>
  <c r="A475" i="11" s="1"/>
  <c r="A476" i="11" s="1"/>
  <c r="A477" i="11" s="1"/>
  <c r="A478" i="11" s="1"/>
  <c r="A479" i="11" s="1"/>
  <c r="A480" i="11" s="1"/>
  <c r="A481" i="11" s="1"/>
  <c r="A482" i="11" s="1"/>
  <c r="A483" i="11" s="1"/>
  <c r="A484" i="11" s="1"/>
  <c r="A485" i="11" s="1"/>
  <c r="A486" i="11" s="1"/>
  <c r="A487" i="11" s="1"/>
  <c r="A488" i="11" s="1"/>
  <c r="A489" i="11" s="1"/>
  <c r="A490" i="11" s="1"/>
  <c r="A491" i="11" s="1"/>
  <c r="A492" i="11" s="1"/>
  <c r="A493" i="11" s="1"/>
  <c r="A494" i="11" s="1"/>
  <c r="A495" i="11" s="1"/>
  <c r="A496" i="11" s="1"/>
  <c r="A497" i="11" s="1"/>
  <c r="A498" i="11" s="1"/>
  <c r="A499" i="11" s="1"/>
  <c r="A500" i="11" s="1"/>
  <c r="A501" i="11" s="1"/>
  <c r="A502" i="11" s="1"/>
  <c r="A503" i="11" s="1"/>
  <c r="A504" i="11" s="1"/>
  <c r="A505" i="11" s="1"/>
  <c r="A506" i="11" s="1"/>
  <c r="A507" i="11" s="1"/>
  <c r="A508" i="11" s="1"/>
  <c r="A509" i="11" s="1"/>
  <c r="A510" i="11" s="1"/>
  <c r="A511" i="11" s="1"/>
  <c r="A512" i="11" s="1"/>
  <c r="A513" i="11" s="1"/>
  <c r="A514" i="11" s="1"/>
  <c r="A515" i="11" s="1"/>
  <c r="A516" i="11" s="1"/>
  <c r="A517" i="11" s="1"/>
  <c r="A518" i="11" s="1"/>
  <c r="A519" i="11" s="1"/>
  <c r="A520" i="11" s="1"/>
  <c r="A521" i="11" s="1"/>
  <c r="A522" i="11" s="1"/>
  <c r="A523" i="11" s="1"/>
  <c r="A524" i="11" s="1"/>
  <c r="A525" i="11" s="1"/>
  <c r="A526" i="11" s="1"/>
  <c r="A527" i="11" s="1"/>
  <c r="A528" i="11" s="1"/>
  <c r="A529" i="11" s="1"/>
  <c r="A530" i="11" s="1"/>
  <c r="A531" i="11" s="1"/>
  <c r="A532" i="11" s="1"/>
  <c r="A533" i="11" s="1"/>
  <c r="A534" i="11" s="1"/>
  <c r="A535" i="11" s="1"/>
  <c r="A536" i="11" s="1"/>
  <c r="A537" i="11" s="1"/>
  <c r="A538" i="11" s="1"/>
  <c r="A539" i="11" s="1"/>
  <c r="A540" i="11" s="1"/>
  <c r="A541" i="11" s="1"/>
  <c r="A542" i="11" s="1"/>
  <c r="A543" i="11" s="1"/>
  <c r="A544" i="11" s="1"/>
  <c r="A545" i="11" s="1"/>
  <c r="A546" i="11" s="1"/>
  <c r="A547" i="11" s="1"/>
  <c r="A548" i="11" s="1"/>
  <c r="A549" i="11" s="1"/>
  <c r="A550" i="11" s="1"/>
  <c r="A551" i="11" s="1"/>
  <c r="A552" i="11" s="1"/>
  <c r="A553" i="11" s="1"/>
  <c r="A554" i="11" s="1"/>
  <c r="A555" i="11" s="1"/>
  <c r="A556" i="11" s="1"/>
  <c r="A557" i="11" s="1"/>
  <c r="A558" i="11" s="1"/>
  <c r="A559" i="11" s="1"/>
  <c r="A560" i="11" s="1"/>
  <c r="A561" i="11" s="1"/>
  <c r="A562" i="11" s="1"/>
  <c r="A563" i="11" s="1"/>
  <c r="A564" i="11" s="1"/>
  <c r="A565" i="11" s="1"/>
  <c r="A566" i="11" s="1"/>
  <c r="A567" i="11" s="1"/>
  <c r="A568" i="11" s="1"/>
  <c r="A569" i="11" s="1"/>
  <c r="A570" i="11" s="1"/>
  <c r="A571" i="11" s="1"/>
  <c r="A572" i="11" s="1"/>
  <c r="A573" i="11" s="1"/>
  <c r="A574" i="11" s="1"/>
  <c r="A575" i="11" s="1"/>
  <c r="A576" i="11" s="1"/>
  <c r="A577" i="11" s="1"/>
  <c r="A578" i="11" s="1"/>
  <c r="A579" i="11" s="1"/>
  <c r="A580" i="11" s="1"/>
  <c r="A581" i="11" s="1"/>
  <c r="A582" i="11" s="1"/>
  <c r="A583" i="11" s="1"/>
  <c r="A584" i="11" s="1"/>
  <c r="A585" i="11" s="1"/>
  <c r="A586" i="11" s="1"/>
  <c r="A587" i="11" s="1"/>
  <c r="A588" i="11" s="1"/>
  <c r="A589" i="11" s="1"/>
  <c r="A590" i="11" s="1"/>
  <c r="A591" i="11" s="1"/>
  <c r="A592" i="11" s="1"/>
  <c r="A593" i="11" s="1"/>
  <c r="A594" i="11" s="1"/>
  <c r="A595" i="11" s="1"/>
  <c r="A596" i="11" s="1"/>
  <c r="A597" i="11" s="1"/>
  <c r="A598" i="11" s="1"/>
  <c r="A599" i="11" s="1"/>
  <c r="A600" i="11" s="1"/>
  <c r="A601" i="11" s="1"/>
  <c r="A602" i="11" s="1"/>
  <c r="A603" i="11" s="1"/>
  <c r="A604" i="11" s="1"/>
  <c r="A605" i="11" s="1"/>
  <c r="A606" i="11" s="1"/>
  <c r="A607" i="11" s="1"/>
  <c r="A608" i="11" s="1"/>
  <c r="A609" i="11" s="1"/>
  <c r="A610" i="11" s="1"/>
  <c r="A611" i="11" s="1"/>
  <c r="A612" i="11" s="1"/>
  <c r="A613" i="11" s="1"/>
  <c r="A614" i="11" s="1"/>
  <c r="A615" i="11" s="1"/>
  <c r="A616" i="11" s="1"/>
  <c r="A617" i="11" s="1"/>
  <c r="A618" i="11" s="1"/>
  <c r="A619" i="11" s="1"/>
  <c r="A620" i="11" s="1"/>
  <c r="A621" i="11" s="1"/>
  <c r="A622" i="11" s="1"/>
  <c r="A623" i="11" s="1"/>
  <c r="A624" i="11" s="1"/>
  <c r="A625" i="11" s="1"/>
  <c r="A626" i="11" s="1"/>
  <c r="A627" i="11" s="1"/>
  <c r="A628" i="11" s="1"/>
  <c r="A629" i="11" s="1"/>
  <c r="A630" i="11" s="1"/>
  <c r="A631" i="11" s="1"/>
  <c r="A632" i="11" s="1"/>
  <c r="A633" i="11" s="1"/>
  <c r="A634" i="11" s="1"/>
  <c r="A635" i="11" s="1"/>
  <c r="A636" i="11" s="1"/>
  <c r="A637" i="11" s="1"/>
  <c r="A638" i="11" s="1"/>
  <c r="A639" i="11" s="1"/>
  <c r="A640" i="11" s="1"/>
  <c r="A641" i="11" s="1"/>
  <c r="A642" i="11" s="1"/>
  <c r="A643" i="11" s="1"/>
  <c r="A644" i="11" s="1"/>
  <c r="A645" i="11" s="1"/>
  <c r="A646" i="11" s="1"/>
  <c r="A647" i="11" s="1"/>
  <c r="A648" i="11" s="1"/>
  <c r="A649" i="11" s="1"/>
  <c r="A650" i="11" s="1"/>
  <c r="A651" i="11" s="1"/>
  <c r="A652" i="11" s="1"/>
  <c r="A653" i="11" s="1"/>
  <c r="A654" i="11" s="1"/>
  <c r="A655" i="11" s="1"/>
  <c r="A656" i="11" s="1"/>
  <c r="A657" i="11" s="1"/>
  <c r="A658" i="11" s="1"/>
  <c r="A659" i="11" s="1"/>
  <c r="A660" i="11" s="1"/>
  <c r="A661" i="11" s="1"/>
  <c r="A662" i="11" s="1"/>
  <c r="A663" i="11" s="1"/>
  <c r="A664" i="11" s="1"/>
  <c r="A665" i="11" s="1"/>
  <c r="A666" i="11" s="1"/>
  <c r="A667" i="11" s="1"/>
  <c r="A668" i="11" s="1"/>
  <c r="A669" i="11" s="1"/>
  <c r="A670" i="11" s="1"/>
  <c r="A671" i="11" s="1"/>
  <c r="A672" i="11" s="1"/>
  <c r="A673" i="11" s="1"/>
  <c r="A674" i="11" s="1"/>
  <c r="A675" i="11" s="1"/>
  <c r="A676" i="11" s="1"/>
  <c r="A677" i="11" s="1"/>
  <c r="A678" i="11" s="1"/>
  <c r="A679" i="11" s="1"/>
  <c r="A680" i="11" s="1"/>
  <c r="A681" i="11" s="1"/>
  <c r="A682" i="11" s="1"/>
  <c r="A683" i="11" s="1"/>
  <c r="A684" i="11" s="1"/>
  <c r="A685" i="11" s="1"/>
  <c r="A686" i="11" s="1"/>
  <c r="A687" i="11" s="1"/>
  <c r="A688" i="11" s="1"/>
  <c r="A689" i="11" s="1"/>
  <c r="A690" i="11" s="1"/>
  <c r="A691" i="11" s="1"/>
  <c r="A692" i="11" s="1"/>
  <c r="A693" i="11" s="1"/>
  <c r="A694" i="11" s="1"/>
  <c r="A695" i="11" s="1"/>
  <c r="A696" i="11" s="1"/>
  <c r="A697" i="11" s="1"/>
  <c r="A698" i="11" s="1"/>
  <c r="A699" i="11" s="1"/>
  <c r="A700" i="11" s="1"/>
  <c r="A701" i="11" s="1"/>
  <c r="A702" i="11" s="1"/>
  <c r="A703" i="11" s="1"/>
  <c r="A704" i="11" s="1"/>
  <c r="A705" i="11" s="1"/>
  <c r="A706" i="11" s="1"/>
  <c r="A707" i="11" s="1"/>
  <c r="A708" i="11" s="1"/>
  <c r="A709" i="11" s="1"/>
  <c r="A710" i="11" s="1"/>
  <c r="A711" i="11" s="1"/>
  <c r="A712" i="11" s="1"/>
  <c r="A713" i="11" s="1"/>
  <c r="A714" i="11" s="1"/>
  <c r="A715" i="11" s="1"/>
  <c r="A716" i="11" s="1"/>
  <c r="A717" i="11" s="1"/>
  <c r="A718" i="11" s="1"/>
  <c r="A719" i="11" s="1"/>
  <c r="A720" i="11" s="1"/>
  <c r="A721" i="11" s="1"/>
  <c r="A722" i="11" s="1"/>
  <c r="A723" i="11" s="1"/>
  <c r="A724" i="11" s="1"/>
  <c r="A725" i="11" s="1"/>
  <c r="A726" i="11" s="1"/>
  <c r="A727" i="11" s="1"/>
  <c r="A728" i="11" s="1"/>
  <c r="A729" i="11" s="1"/>
  <c r="A730" i="11" s="1"/>
  <c r="A731" i="11" s="1"/>
  <c r="A732" i="11" s="1"/>
  <c r="A733" i="11" s="1"/>
  <c r="A734" i="11" s="1"/>
  <c r="A735" i="11" s="1"/>
  <c r="A736" i="11" s="1"/>
  <c r="A737" i="11" s="1"/>
  <c r="A738" i="11" s="1"/>
  <c r="A739" i="11" s="1"/>
  <c r="A740" i="11" s="1"/>
  <c r="A741" i="11" s="1"/>
  <c r="A742" i="11" s="1"/>
  <c r="A743" i="11" s="1"/>
  <c r="A744" i="11" s="1"/>
  <c r="A745" i="11" s="1"/>
  <c r="A746" i="11" s="1"/>
  <c r="A747" i="11" s="1"/>
  <c r="A748" i="11" s="1"/>
  <c r="A749" i="11" s="1"/>
  <c r="A750" i="11" s="1"/>
  <c r="A751" i="11" s="1"/>
  <c r="A752" i="11" s="1"/>
  <c r="A753" i="11" s="1"/>
  <c r="A754" i="11" s="1"/>
  <c r="A755" i="11" s="1"/>
  <c r="A756" i="11" s="1"/>
  <c r="A757" i="11" s="1"/>
  <c r="A758" i="11" s="1"/>
  <c r="A759" i="11" s="1"/>
  <c r="A760" i="11" s="1"/>
  <c r="A761" i="11" s="1"/>
  <c r="A762" i="11" s="1"/>
  <c r="A763" i="11" s="1"/>
  <c r="A764" i="11" s="1"/>
  <c r="A765" i="11" s="1"/>
  <c r="A766" i="11" s="1"/>
  <c r="A767" i="11" s="1"/>
  <c r="A768" i="11" s="1"/>
  <c r="A769" i="11" s="1"/>
  <c r="A770" i="11" s="1"/>
  <c r="A771" i="11" s="1"/>
  <c r="A772" i="11" s="1"/>
  <c r="A773" i="11" s="1"/>
  <c r="A774" i="11" s="1"/>
  <c r="A775" i="11" s="1"/>
  <c r="A776" i="11" s="1"/>
  <c r="A777" i="11" s="1"/>
  <c r="A778" i="11" s="1"/>
  <c r="A779" i="11" s="1"/>
  <c r="A780" i="11" s="1"/>
  <c r="A781" i="11" s="1"/>
  <c r="A782" i="11" s="1"/>
  <c r="A783" i="11" s="1"/>
  <c r="A784" i="11" s="1"/>
  <c r="A785" i="11" s="1"/>
  <c r="A786" i="11" s="1"/>
  <c r="A787" i="11" s="1"/>
  <c r="A788" i="11" s="1"/>
  <c r="A789" i="11" s="1"/>
  <c r="A790" i="11" s="1"/>
  <c r="A791" i="11" s="1"/>
  <c r="A792" i="11" s="1"/>
  <c r="A793" i="11" s="1"/>
  <c r="A794" i="11" s="1"/>
  <c r="A795" i="11" s="1"/>
  <c r="A796" i="11" s="1"/>
  <c r="A797" i="11" s="1"/>
  <c r="A798" i="11" s="1"/>
  <c r="A799" i="11" s="1"/>
  <c r="A800" i="11" s="1"/>
  <c r="A801" i="11" s="1"/>
  <c r="A802" i="11" s="1"/>
  <c r="A803" i="11" s="1"/>
  <c r="A804" i="11" s="1"/>
  <c r="A805" i="11" s="1"/>
  <c r="A806" i="11" s="1"/>
  <c r="A807" i="11" s="1"/>
  <c r="A808" i="11" s="1"/>
  <c r="A809" i="11" s="1"/>
  <c r="A810" i="11" s="1"/>
  <c r="A811" i="11" s="1"/>
  <c r="A812" i="11" s="1"/>
  <c r="A813" i="11" s="1"/>
  <c r="A814" i="11" s="1"/>
  <c r="A815" i="11" s="1"/>
  <c r="A816" i="11" s="1"/>
  <c r="A817" i="11" s="1"/>
  <c r="A818" i="11" s="1"/>
  <c r="A819" i="11" s="1"/>
  <c r="A820" i="11" s="1"/>
  <c r="A821" i="11" s="1"/>
  <c r="A822" i="11" s="1"/>
  <c r="A823" i="11" s="1"/>
  <c r="A824" i="11" s="1"/>
  <c r="A825" i="11" s="1"/>
  <c r="A826" i="11" s="1"/>
  <c r="A827" i="11" s="1"/>
  <c r="A828" i="11" s="1"/>
  <c r="A829" i="11" s="1"/>
  <c r="A830" i="11" s="1"/>
  <c r="A831" i="11" s="1"/>
  <c r="A832" i="11" s="1"/>
  <c r="A833" i="11" s="1"/>
  <c r="A834" i="11" s="1"/>
  <c r="A835" i="11" s="1"/>
  <c r="A836" i="11" s="1"/>
  <c r="A837" i="11" s="1"/>
  <c r="A838" i="11" s="1"/>
  <c r="A839" i="11" s="1"/>
  <c r="A840" i="11" s="1"/>
  <c r="A841" i="11" s="1"/>
  <c r="A842" i="11" s="1"/>
  <c r="A843" i="11" s="1"/>
  <c r="A844" i="11" s="1"/>
  <c r="A845" i="11" s="1"/>
  <c r="A846" i="11" s="1"/>
  <c r="A847" i="11" s="1"/>
  <c r="A848" i="11" s="1"/>
  <c r="A849" i="11" s="1"/>
  <c r="A850" i="11" s="1"/>
  <c r="A851" i="11" s="1"/>
  <c r="A852" i="11" s="1"/>
  <c r="A853" i="11" s="1"/>
  <c r="A854" i="11" s="1"/>
  <c r="A855" i="11" s="1"/>
  <c r="A856" i="11" s="1"/>
  <c r="A857" i="11" s="1"/>
  <c r="A858" i="11" s="1"/>
  <c r="A859" i="11" s="1"/>
  <c r="A860" i="11" s="1"/>
  <c r="A861" i="11" s="1"/>
  <c r="A862" i="11" s="1"/>
  <c r="A863" i="11" s="1"/>
  <c r="A864" i="11" s="1"/>
  <c r="A865" i="11" s="1"/>
  <c r="A866" i="11" s="1"/>
  <c r="A867" i="11" s="1"/>
  <c r="A868" i="11" s="1"/>
  <c r="A869" i="11" s="1"/>
  <c r="A870" i="11" s="1"/>
  <c r="A871" i="11" s="1"/>
  <c r="A872" i="11" s="1"/>
  <c r="A873" i="11" s="1"/>
  <c r="A874" i="11" s="1"/>
  <c r="A875" i="11" s="1"/>
  <c r="A876" i="11" s="1"/>
  <c r="A877" i="11" s="1"/>
  <c r="A878" i="11" s="1"/>
  <c r="A879" i="11" s="1"/>
  <c r="A880" i="11" s="1"/>
  <c r="A881" i="11" s="1"/>
  <c r="A882" i="11" s="1"/>
  <c r="A883" i="11" s="1"/>
  <c r="A884" i="11" s="1"/>
  <c r="A885" i="11" s="1"/>
  <c r="A886" i="11" s="1"/>
  <c r="A887" i="11" s="1"/>
  <c r="A888" i="11" s="1"/>
  <c r="A889" i="11" s="1"/>
  <c r="A890" i="11" s="1"/>
  <c r="A891" i="11" s="1"/>
  <c r="A892" i="11" s="1"/>
  <c r="A893" i="11" s="1"/>
  <c r="A894" i="11" s="1"/>
  <c r="A895" i="11" s="1"/>
  <c r="A896" i="11" s="1"/>
  <c r="A897" i="11" s="1"/>
  <c r="A898" i="11" s="1"/>
  <c r="A899" i="11" s="1"/>
  <c r="A900" i="11" s="1"/>
  <c r="A901" i="11" s="1"/>
  <c r="A902" i="11" s="1"/>
  <c r="A903" i="11" s="1"/>
  <c r="A904" i="11" s="1"/>
  <c r="A905" i="11" s="1"/>
  <c r="A906" i="11" s="1"/>
  <c r="A907" i="11" s="1"/>
  <c r="A908" i="11" s="1"/>
  <c r="A909" i="11" s="1"/>
  <c r="A910" i="11" s="1"/>
  <c r="A911" i="11" s="1"/>
  <c r="A912" i="11" s="1"/>
  <c r="A913" i="11" s="1"/>
  <c r="A914" i="11" s="1"/>
  <c r="A915" i="11" s="1"/>
  <c r="A916" i="11" s="1"/>
  <c r="A917" i="11" s="1"/>
  <c r="A918" i="11" s="1"/>
  <c r="A919" i="11" s="1"/>
  <c r="A920" i="11" s="1"/>
  <c r="A921" i="11" s="1"/>
  <c r="A922" i="11" s="1"/>
  <c r="A923" i="11" s="1"/>
  <c r="A924" i="11" s="1"/>
  <c r="A925" i="11" s="1"/>
  <c r="A926" i="11" s="1"/>
  <c r="A927" i="11" s="1"/>
  <c r="A928" i="11" s="1"/>
  <c r="A929" i="11" s="1"/>
  <c r="A930" i="11" s="1"/>
  <c r="A931" i="11" s="1"/>
  <c r="A932" i="11" s="1"/>
  <c r="A933" i="11" s="1"/>
  <c r="A934" i="11" s="1"/>
  <c r="A935" i="11" s="1"/>
  <c r="A936" i="11" s="1"/>
  <c r="A937" i="11" s="1"/>
  <c r="A938" i="11" s="1"/>
  <c r="A939" i="11" s="1"/>
  <c r="A940" i="11" s="1"/>
  <c r="A941" i="11" s="1"/>
  <c r="A942" i="11" s="1"/>
  <c r="A943" i="11" s="1"/>
  <c r="A944" i="11" s="1"/>
  <c r="A945" i="11" s="1"/>
  <c r="A946" i="11" s="1"/>
  <c r="A947" i="11" s="1"/>
  <c r="A948" i="11" s="1"/>
  <c r="A949" i="11" s="1"/>
  <c r="A950" i="11" s="1"/>
  <c r="A951" i="11" s="1"/>
  <c r="A952" i="11" s="1"/>
  <c r="A953" i="11" s="1"/>
  <c r="A954" i="11" s="1"/>
  <c r="A955" i="11" s="1"/>
  <c r="A956" i="11" s="1"/>
  <c r="A957" i="11" s="1"/>
  <c r="A958" i="11" s="1"/>
  <c r="A959" i="11" s="1"/>
  <c r="A960" i="11" s="1"/>
  <c r="A961" i="11" s="1"/>
  <c r="A962" i="11" s="1"/>
  <c r="A963" i="11" s="1"/>
  <c r="A964" i="11" s="1"/>
  <c r="A965" i="11" s="1"/>
  <c r="A966" i="11" s="1"/>
  <c r="A967" i="11" s="1"/>
  <c r="A968" i="11" s="1"/>
  <c r="A969" i="11" s="1"/>
  <c r="A970" i="11" s="1"/>
  <c r="A971" i="11" s="1"/>
  <c r="A972" i="11" s="1"/>
  <c r="A973" i="11" s="1"/>
  <c r="A974" i="11" s="1"/>
  <c r="A975" i="11" s="1"/>
  <c r="A976" i="11" s="1"/>
  <c r="A977" i="11" s="1"/>
  <c r="A978" i="11" s="1"/>
  <c r="A979" i="11" s="1"/>
  <c r="A980" i="11" s="1"/>
  <c r="A981" i="11" s="1"/>
  <c r="A982" i="11" s="1"/>
  <c r="A983" i="11" s="1"/>
  <c r="A984" i="11" s="1"/>
  <c r="A985" i="11" s="1"/>
  <c r="A986" i="11" s="1"/>
  <c r="A987" i="11" s="1"/>
  <c r="A988" i="11" s="1"/>
  <c r="A989" i="11" s="1"/>
  <c r="A990" i="11" s="1"/>
  <c r="A991" i="11" s="1"/>
  <c r="A992" i="11" s="1"/>
  <c r="A993" i="11" s="1"/>
  <c r="A994" i="11" s="1"/>
  <c r="A995" i="11" s="1"/>
  <c r="A996" i="11" s="1"/>
  <c r="A997" i="11" s="1"/>
  <c r="A998" i="11" s="1"/>
  <c r="A999" i="11" s="1"/>
  <c r="A1000" i="11" s="1"/>
  <c r="A1001" i="11" s="1"/>
  <c r="A1002" i="11" s="1"/>
  <c r="A1003" i="11" s="1"/>
  <c r="A1004" i="11" s="1"/>
  <c r="A1005" i="11" s="1"/>
  <c r="A1006" i="11" s="1"/>
  <c r="A1007" i="11" s="1"/>
  <c r="A1008" i="11" s="1"/>
  <c r="A1009" i="11" s="1"/>
  <c r="A1010" i="11" s="1"/>
  <c r="A1011" i="11" s="1"/>
  <c r="A1012" i="11" s="1"/>
  <c r="A1013" i="11" s="1"/>
  <c r="A1014" i="11" s="1"/>
  <c r="A1015" i="11" s="1"/>
  <c r="A1016" i="11" s="1"/>
  <c r="A1017" i="11" s="1"/>
  <c r="A1018" i="11" s="1"/>
  <c r="A1019" i="11" s="1"/>
  <c r="A1020" i="11" s="1"/>
  <c r="A1021" i="11" s="1"/>
  <c r="A1022" i="11" s="1"/>
  <c r="A1023" i="11" s="1"/>
  <c r="A1024" i="11" s="1"/>
  <c r="A1025" i="11" s="1"/>
  <c r="A1026" i="11" s="1"/>
  <c r="A1027" i="11" s="1"/>
  <c r="A1028" i="11" s="1"/>
  <c r="A1029" i="11" s="1"/>
  <c r="A1030" i="11" s="1"/>
  <c r="A1031" i="11" s="1"/>
  <c r="A1032" i="11" s="1"/>
  <c r="A1033" i="11" s="1"/>
  <c r="A1034" i="11" s="1"/>
  <c r="A1035" i="11" s="1"/>
  <c r="A1036" i="11" s="1"/>
  <c r="A1037" i="11" s="1"/>
  <c r="A1038" i="11" s="1"/>
  <c r="A1039" i="11" s="1"/>
  <c r="A1040" i="11" s="1"/>
  <c r="A1041" i="11" s="1"/>
  <c r="A1042" i="11" s="1"/>
  <c r="A1043" i="11" s="1"/>
  <c r="A1044" i="11" s="1"/>
  <c r="A1045" i="11" s="1"/>
  <c r="A1046" i="11" s="1"/>
  <c r="A1047" i="11" s="1"/>
  <c r="A1048" i="11" s="1"/>
  <c r="A1049" i="11" s="1"/>
  <c r="A1050" i="11" s="1"/>
  <c r="A1051" i="11" s="1"/>
  <c r="A1052" i="11" s="1"/>
  <c r="A1053" i="11" s="1"/>
  <c r="A1054" i="11" s="1"/>
  <c r="A1055" i="11" s="1"/>
  <c r="A1056" i="11" s="1"/>
  <c r="A1057" i="11" s="1"/>
  <c r="A1058" i="11" s="1"/>
  <c r="A1059" i="11" s="1"/>
  <c r="A1060" i="11" s="1"/>
  <c r="A1061" i="11" s="1"/>
  <c r="A1062" i="11" s="1"/>
  <c r="A1063" i="11" s="1"/>
  <c r="A1064" i="11" s="1"/>
  <c r="A1065" i="11" s="1"/>
  <c r="A1066" i="11" s="1"/>
  <c r="A1067" i="11" s="1"/>
  <c r="A1068" i="11" s="1"/>
  <c r="A1069" i="11" s="1"/>
  <c r="A1070" i="11" s="1"/>
  <c r="A1071" i="11" s="1"/>
  <c r="A1072" i="11" s="1"/>
  <c r="A1073" i="11" s="1"/>
  <c r="A1074" i="11" s="1"/>
  <c r="A1075" i="11" s="1"/>
  <c r="A1076" i="11" s="1"/>
  <c r="A1077" i="11" s="1"/>
  <c r="A1078" i="11" s="1"/>
  <c r="A1079" i="11" s="1"/>
  <c r="A1080" i="11" s="1"/>
  <c r="A1081" i="11" s="1"/>
  <c r="A1082" i="11" s="1"/>
  <c r="A1083" i="11" s="1"/>
  <c r="A1084" i="11" s="1"/>
  <c r="A1085" i="11" s="1"/>
  <c r="A1086" i="11" s="1"/>
  <c r="A1087" i="11" s="1"/>
  <c r="A1088" i="11" s="1"/>
  <c r="A1089" i="11" s="1"/>
  <c r="A1090" i="11" s="1"/>
  <c r="A1091" i="11" s="1"/>
  <c r="A1092" i="11" s="1"/>
  <c r="A1093" i="11" s="1"/>
  <c r="A1094" i="11" s="1"/>
  <c r="A1095" i="11" s="1"/>
  <c r="A1096" i="11" s="1"/>
  <c r="A1097" i="11" s="1"/>
  <c r="A1098" i="11" s="1"/>
  <c r="A1099" i="11" s="1"/>
  <c r="A1100" i="11" s="1"/>
  <c r="A1101" i="11" s="1"/>
  <c r="A1102" i="11" s="1"/>
  <c r="A1103" i="11" s="1"/>
  <c r="A1104" i="11" s="1"/>
  <c r="A1105" i="11" s="1"/>
  <c r="A1106" i="11" s="1"/>
  <c r="A1107" i="11" s="1"/>
  <c r="A1108" i="11" s="1"/>
  <c r="A1109" i="11" s="1"/>
  <c r="A1110" i="11" s="1"/>
  <c r="A1111" i="11" s="1"/>
  <c r="A1112" i="11" s="1"/>
  <c r="A1113" i="11" s="1"/>
  <c r="A1114" i="11" s="1"/>
  <c r="A1115" i="11" s="1"/>
  <c r="A1116" i="11" s="1"/>
  <c r="A1117" i="11" s="1"/>
  <c r="A1118" i="11" s="1"/>
  <c r="A1119" i="11" s="1"/>
  <c r="A1120" i="11" s="1"/>
  <c r="A1121" i="11" s="1"/>
  <c r="A1122" i="11" s="1"/>
  <c r="A1123" i="11" s="1"/>
  <c r="A1124" i="11" s="1"/>
  <c r="A1125" i="11" s="1"/>
  <c r="A1126" i="11" s="1"/>
  <c r="A1127" i="11" s="1"/>
  <c r="A1128" i="11" s="1"/>
  <c r="A1129" i="11" s="1"/>
  <c r="A1130" i="11" s="1"/>
  <c r="A1131" i="11" s="1"/>
  <c r="A1132" i="11" s="1"/>
  <c r="A1133" i="11" s="1"/>
  <c r="A1134" i="11" s="1"/>
  <c r="A1135" i="11" s="1"/>
  <c r="A1136" i="11" s="1"/>
  <c r="A1137" i="11" s="1"/>
  <c r="A1138" i="11" s="1"/>
  <c r="A1139" i="11" s="1"/>
  <c r="A1140" i="11" s="1"/>
  <c r="A1141" i="11" s="1"/>
  <c r="A1142" i="11" s="1"/>
  <c r="A1143" i="11" s="1"/>
  <c r="A1144" i="11" s="1"/>
  <c r="A1145" i="11" s="1"/>
  <c r="A1146" i="11" s="1"/>
  <c r="A1147" i="11" s="1"/>
  <c r="A1148" i="11" s="1"/>
  <c r="A1149" i="11" s="1"/>
  <c r="A1150" i="11" s="1"/>
  <c r="A1151" i="11" s="1"/>
  <c r="A1152" i="11" s="1"/>
  <c r="A1153" i="11" s="1"/>
  <c r="A1154" i="11" s="1"/>
  <c r="A1155" i="11" s="1"/>
  <c r="A1156" i="11" s="1"/>
  <c r="A1157" i="11" s="1"/>
  <c r="A1158" i="11" s="1"/>
  <c r="A1159" i="11" s="1"/>
  <c r="A1160" i="11" s="1"/>
  <c r="A1161" i="11" s="1"/>
  <c r="A1162" i="11" s="1"/>
  <c r="A1163" i="11" s="1"/>
  <c r="A1164" i="11" s="1"/>
  <c r="A1165" i="11" s="1"/>
  <c r="A1166" i="11" s="1"/>
  <c r="A1167" i="11" s="1"/>
  <c r="A1168" i="11" s="1"/>
  <c r="A1169" i="11" s="1"/>
  <c r="A1170" i="11" s="1"/>
  <c r="A1171" i="11" s="1"/>
  <c r="A1172" i="11" s="1"/>
  <c r="A1173" i="11" s="1"/>
  <c r="A1174" i="11" s="1"/>
  <c r="A1175" i="11" s="1"/>
  <c r="A1176" i="11" s="1"/>
  <c r="A1177" i="11" s="1"/>
  <c r="A1178" i="11" s="1"/>
  <c r="A1179" i="11" s="1"/>
  <c r="A1180" i="11" s="1"/>
  <c r="A1181" i="11" s="1"/>
  <c r="A1182" i="11" s="1"/>
  <c r="A1183" i="11" s="1"/>
  <c r="A1184" i="11" s="1"/>
  <c r="A1185" i="11" s="1"/>
  <c r="A1186" i="11" s="1"/>
  <c r="A1187" i="11" s="1"/>
  <c r="A1188" i="11" s="1"/>
  <c r="A1189" i="11" s="1"/>
  <c r="A1190" i="11" s="1"/>
  <c r="A1191" i="11" s="1"/>
  <c r="A1192" i="11" s="1"/>
  <c r="A1193" i="11" s="1"/>
  <c r="A1194" i="11" s="1"/>
  <c r="A1195" i="11" s="1"/>
  <c r="A1196" i="11" s="1"/>
  <c r="A1197" i="11" s="1"/>
  <c r="A1198" i="11" s="1"/>
  <c r="A1199" i="11" s="1"/>
  <c r="A1200" i="11" s="1"/>
  <c r="A1201" i="11" s="1"/>
  <c r="A1202" i="11" s="1"/>
  <c r="A1203" i="11" s="1"/>
  <c r="A1204" i="11" s="1"/>
  <c r="A1205" i="11" s="1"/>
  <c r="A1206" i="11" s="1"/>
  <c r="A1207" i="11" s="1"/>
  <c r="A1208" i="11" s="1"/>
  <c r="A1209" i="11" s="1"/>
  <c r="A1210" i="11" s="1"/>
  <c r="A1211" i="11" s="1"/>
  <c r="A1212" i="11" s="1"/>
  <c r="A1213" i="11" s="1"/>
  <c r="A1214" i="11" s="1"/>
  <c r="A1215" i="11" s="1"/>
  <c r="A1216" i="11" s="1"/>
  <c r="A1217" i="11" s="1"/>
  <c r="A1218" i="11" s="1"/>
  <c r="A1219" i="11" s="1"/>
  <c r="A1220" i="11" s="1"/>
  <c r="A1221" i="11" s="1"/>
  <c r="A1222" i="11" s="1"/>
  <c r="A1223" i="11" s="1"/>
  <c r="A1224" i="11" s="1"/>
  <c r="A1225" i="11" s="1"/>
  <c r="A1226" i="11" s="1"/>
  <c r="A1227" i="11" s="1"/>
  <c r="A1228" i="11" s="1"/>
  <c r="A1229" i="11" s="1"/>
  <c r="A1230" i="11" s="1"/>
  <c r="A1231" i="11" s="1"/>
  <c r="A1232" i="11" s="1"/>
  <c r="A1233" i="11" s="1"/>
  <c r="A1234" i="11" s="1"/>
  <c r="A1235" i="11" s="1"/>
  <c r="A1236" i="11" s="1"/>
  <c r="A1237" i="11" s="1"/>
  <c r="A1238" i="11" s="1"/>
  <c r="A1239" i="11" s="1"/>
  <c r="A1240" i="11" s="1"/>
  <c r="A1241" i="11" s="1"/>
  <c r="A1242" i="11" s="1"/>
  <c r="A1243" i="11" s="1"/>
  <c r="A1244" i="11" s="1"/>
  <c r="A1245" i="11" s="1"/>
  <c r="A1246" i="11" s="1"/>
  <c r="A1247" i="11" s="1"/>
  <c r="A1248" i="11" s="1"/>
  <c r="A1249" i="11" s="1"/>
  <c r="A1250" i="11" s="1"/>
  <c r="A1251" i="11" s="1"/>
  <c r="A1252" i="11" s="1"/>
  <c r="A1253" i="11" s="1"/>
  <c r="A1254" i="11" s="1"/>
  <c r="A1255" i="11" s="1"/>
  <c r="A1256" i="11" s="1"/>
  <c r="A1257" i="11" s="1"/>
  <c r="A1258" i="11" s="1"/>
  <c r="A1259" i="11" s="1"/>
  <c r="A1260" i="11" s="1"/>
  <c r="A1261" i="11" s="1"/>
  <c r="A1262" i="11" s="1"/>
  <c r="A1263" i="11" s="1"/>
  <c r="A1264" i="11" s="1"/>
  <c r="A1265" i="11" s="1"/>
  <c r="A1266" i="11" s="1"/>
  <c r="A1267" i="11" s="1"/>
  <c r="A1268" i="11" s="1"/>
  <c r="A1269" i="11" s="1"/>
  <c r="A1270" i="11" s="1"/>
  <c r="A1271" i="11" s="1"/>
  <c r="A1272" i="11" s="1"/>
  <c r="A1273" i="11" s="1"/>
  <c r="A1274" i="11" s="1"/>
  <c r="A1275" i="11" s="1"/>
  <c r="A1276" i="11" s="1"/>
  <c r="A1277" i="11" s="1"/>
  <c r="A1278" i="11" s="1"/>
  <c r="A1279" i="11" s="1"/>
  <c r="A1280" i="11" s="1"/>
  <c r="A1281" i="11" s="1"/>
  <c r="A1282" i="11" s="1"/>
  <c r="A1283" i="11" s="1"/>
  <c r="A1284" i="11" s="1"/>
  <c r="A1285" i="11" s="1"/>
  <c r="A1286" i="11" s="1"/>
  <c r="A1287" i="11" s="1"/>
  <c r="A1288" i="11" s="1"/>
  <c r="A1289" i="11" s="1"/>
  <c r="A1290" i="11" s="1"/>
  <c r="A1291" i="11" s="1"/>
  <c r="A1292" i="11" s="1"/>
  <c r="A1293" i="11" s="1"/>
  <c r="A1294" i="11" s="1"/>
  <c r="A1295" i="11" s="1"/>
  <c r="A1296" i="11" s="1"/>
  <c r="A1297" i="11" s="1"/>
  <c r="A1298" i="11" s="1"/>
  <c r="A1299" i="11" s="1"/>
  <c r="A1300" i="11" s="1"/>
  <c r="A1301" i="11" s="1"/>
  <c r="A1302" i="11" s="1"/>
  <c r="A1303" i="11" s="1"/>
  <c r="A1304" i="11" s="1"/>
  <c r="A1305" i="11" s="1"/>
  <c r="A1306" i="11" s="1"/>
  <c r="A1307" i="11" s="1"/>
  <c r="A1308" i="11" s="1"/>
  <c r="A1309" i="11" s="1"/>
  <c r="A1310" i="11" s="1"/>
  <c r="A1311" i="11" s="1"/>
  <c r="A1312" i="11" s="1"/>
  <c r="A1313" i="11" s="1"/>
  <c r="A1314" i="11" s="1"/>
  <c r="A1315" i="11" s="1"/>
  <c r="A1316" i="11" s="1"/>
  <c r="A1317" i="11" s="1"/>
  <c r="A1318" i="11" s="1"/>
  <c r="A1319" i="11" s="1"/>
  <c r="A1320" i="11" s="1"/>
  <c r="A1321" i="11" s="1"/>
  <c r="A1322" i="11" s="1"/>
  <c r="A1323" i="11" s="1"/>
  <c r="A1324" i="11" s="1"/>
  <c r="A1325" i="11" s="1"/>
  <c r="A1326" i="11" s="1"/>
  <c r="A1327" i="11" s="1"/>
  <c r="B1283" i="11" l="1"/>
  <c r="B1284" i="11" s="1"/>
  <c r="B1285" i="11" s="1"/>
  <c r="B1286" i="11" s="1"/>
  <c r="B1287" i="11" s="1"/>
  <c r="B1288" i="11" s="1"/>
  <c r="B1289" i="11" s="1"/>
  <c r="B1290" i="11" s="1"/>
  <c r="B1291" i="11" s="1"/>
  <c r="B1292" i="11" s="1"/>
  <c r="B1293" i="11" s="1"/>
  <c r="B1294" i="11" s="1"/>
  <c r="B1295" i="11" s="1"/>
  <c r="B1296" i="11" s="1"/>
  <c r="B1297" i="11" s="1"/>
  <c r="B1298" i="11" s="1"/>
  <c r="B1299" i="11" s="1"/>
  <c r="B1300" i="11" s="1"/>
  <c r="B1301" i="11" s="1"/>
  <c r="B1302" i="11" s="1"/>
  <c r="B1303" i="11" s="1"/>
  <c r="B1304" i="11" s="1"/>
  <c r="B1305" i="11" s="1"/>
  <c r="B1306" i="11" s="1"/>
  <c r="B1307" i="11" s="1"/>
  <c r="B1308" i="11" s="1"/>
  <c r="B1309" i="11" s="1"/>
  <c r="B1310" i="11" s="1"/>
  <c r="B1311" i="11" s="1"/>
  <c r="B1312" i="11" s="1"/>
  <c r="B1313" i="11" s="1"/>
  <c r="B1314" i="11" s="1"/>
  <c r="B1315" i="11" s="1"/>
  <c r="B1316" i="11" s="1"/>
  <c r="B1317" i="11" s="1"/>
  <c r="B1318" i="11" s="1"/>
  <c r="B1319" i="11" s="1"/>
  <c r="B1320" i="11" s="1"/>
  <c r="B1321" i="11" s="1"/>
  <c r="B1322" i="11" s="1"/>
  <c r="B1323" i="11" s="1"/>
  <c r="B1324" i="11" s="1"/>
  <c r="B1325" i="11" s="1"/>
  <c r="B1326" i="11" s="1"/>
  <c r="B1327" i="11" s="1"/>
  <c r="B1130" i="11" l="1"/>
  <c r="B1131" i="11" s="1"/>
  <c r="B1132" i="11" s="1"/>
  <c r="B1133" i="11" s="1"/>
  <c r="B1134" i="11" s="1"/>
  <c r="B1135" i="11" s="1"/>
  <c r="B1136" i="11" s="1"/>
  <c r="B1137" i="11" s="1"/>
  <c r="B1138" i="11" s="1"/>
  <c r="B1139" i="11" s="1"/>
  <c r="B1140" i="11" s="1"/>
  <c r="B1141" i="11" s="1"/>
  <c r="B1142" i="11" s="1"/>
  <c r="B1143" i="11" s="1"/>
  <c r="B1144" i="11" s="1"/>
  <c r="B1145" i="11" s="1"/>
  <c r="B1146" i="11" s="1"/>
  <c r="B1147" i="11" s="1"/>
  <c r="B1148" i="11" s="1"/>
  <c r="B1149" i="11" s="1"/>
  <c r="B1150" i="11" s="1"/>
  <c r="B1151" i="11" s="1"/>
  <c r="B1152" i="11" s="1"/>
  <c r="B1153" i="11" s="1"/>
  <c r="B1154" i="11" s="1"/>
  <c r="B1155" i="11" s="1"/>
  <c r="B1156" i="11" s="1"/>
  <c r="B1157" i="11" s="1"/>
  <c r="B1158" i="11" s="1"/>
  <c r="B678" i="11" l="1"/>
  <c r="B679" i="11" s="1"/>
  <c r="B680" i="11" s="1"/>
  <c r="B681" i="11" s="1"/>
  <c r="B682" i="11" s="1"/>
  <c r="B683" i="11" s="1"/>
  <c r="B684" i="11" s="1"/>
  <c r="B685" i="11" s="1"/>
  <c r="B686" i="11" s="1"/>
  <c r="B687" i="11" s="1"/>
  <c r="B688" i="11" s="1"/>
  <c r="B689" i="11" s="1"/>
  <c r="B690" i="11" s="1"/>
  <c r="B691" i="11" s="1"/>
  <c r="B692" i="11" s="1"/>
  <c r="B693" i="11" s="1"/>
  <c r="B694" i="11" s="1"/>
  <c r="B695" i="11" s="1"/>
  <c r="B696" i="11" s="1"/>
  <c r="B697" i="11" s="1"/>
  <c r="B698" i="11" s="1"/>
  <c r="B699" i="11" s="1"/>
  <c r="B700" i="11" s="1"/>
  <c r="B701" i="11" s="1"/>
  <c r="B702" i="11" s="1"/>
  <c r="B703" i="11" s="1"/>
  <c r="B704" i="11" s="1"/>
  <c r="B705" i="11" s="1"/>
  <c r="B706" i="11" s="1"/>
  <c r="B707" i="11" s="1"/>
  <c r="B708" i="11" s="1"/>
  <c r="B709" i="11" s="1"/>
  <c r="B710" i="11" s="1"/>
  <c r="B711" i="11" s="1"/>
  <c r="B712" i="11" s="1"/>
  <c r="B713" i="11" s="1"/>
  <c r="B714" i="11" s="1"/>
  <c r="B715" i="11" s="1"/>
  <c r="B716" i="11" s="1"/>
  <c r="B717" i="11" s="1"/>
  <c r="B718" i="11" s="1"/>
  <c r="B719" i="11" s="1"/>
  <c r="B627" i="11" l="1"/>
  <c r="B628" i="11" s="1"/>
  <c r="B629" i="11" s="1"/>
  <c r="B630" i="11" s="1"/>
  <c r="B631" i="11" s="1"/>
  <c r="B632" i="11" s="1"/>
  <c r="B633" i="11" s="1"/>
  <c r="B634" i="11" s="1"/>
  <c r="B635" i="11" s="1"/>
  <c r="B636" i="11" s="1"/>
  <c r="B637" i="11" s="1"/>
  <c r="B638" i="11" s="1"/>
  <c r="B639" i="11" s="1"/>
  <c r="B640" i="11" s="1"/>
  <c r="B641" i="11" s="1"/>
  <c r="B642" i="11" s="1"/>
  <c r="B643" i="11" s="1"/>
  <c r="B644" i="11" s="1"/>
  <c r="B645" i="11" s="1"/>
  <c r="B646" i="11" s="1"/>
  <c r="B647" i="11" s="1"/>
  <c r="B648" i="11" s="1"/>
  <c r="B649" i="11" s="1"/>
  <c r="B650" i="11" s="1"/>
  <c r="B651" i="11" s="1"/>
  <c r="B652" i="11" s="1"/>
  <c r="B653" i="11" s="1"/>
  <c r="B654" i="11" s="1"/>
  <c r="B655" i="11" s="1"/>
  <c r="B656" i="11" s="1"/>
  <c r="B657" i="11" s="1"/>
  <c r="B658" i="11" s="1"/>
  <c r="B659" i="11" s="1"/>
  <c r="B660" i="11" s="1"/>
  <c r="B661" i="11" s="1"/>
  <c r="B662" i="11" s="1"/>
  <c r="B663" i="11" s="1"/>
  <c r="B664" i="11" s="1"/>
  <c r="B665" i="11" s="1"/>
  <c r="B666" i="11" s="1"/>
  <c r="B667" i="11" s="1"/>
  <c r="B668" i="11" s="1"/>
  <c r="B669" i="11" s="1"/>
  <c r="B670" i="11" s="1"/>
  <c r="B671" i="11" s="1"/>
  <c r="B672" i="11" s="1"/>
  <c r="B673" i="11" s="1"/>
  <c r="B674" i="11" s="1"/>
  <c r="B675" i="11" s="1"/>
  <c r="B676" i="11" s="1"/>
  <c r="B609" i="11" l="1"/>
  <c r="B610" i="11" s="1"/>
  <c r="B611" i="11" s="1"/>
  <c r="B612" i="11" s="1"/>
  <c r="B613" i="11" s="1"/>
  <c r="B614" i="11" s="1"/>
  <c r="B615" i="11" s="1"/>
  <c r="B616" i="11" s="1"/>
  <c r="B617" i="11" s="1"/>
  <c r="B618" i="11" s="1"/>
  <c r="B619" i="11" s="1"/>
  <c r="B620" i="11" s="1"/>
  <c r="B621" i="11" s="1"/>
  <c r="B622" i="11" s="1"/>
  <c r="B623" i="11" s="1"/>
  <c r="B624" i="11" s="1"/>
  <c r="B625" i="11" s="1"/>
  <c r="J19" i="9" l="1"/>
  <c r="J18" i="9"/>
  <c r="J17" i="9"/>
  <c r="J16" i="9"/>
  <c r="J15" i="9"/>
  <c r="J14" i="9"/>
  <c r="J13" i="9"/>
  <c r="J12" i="9"/>
  <c r="J11" i="9"/>
  <c r="J10" i="9"/>
  <c r="J9" i="9"/>
  <c r="J8" i="9"/>
  <c r="J7" i="9"/>
  <c r="K19" i="9" l="1"/>
  <c r="K18" i="9"/>
  <c r="K17" i="9"/>
  <c r="K16" i="9"/>
  <c r="K15" i="9"/>
  <c r="K14" i="9"/>
  <c r="K13" i="9"/>
  <c r="K12" i="9"/>
  <c r="K11" i="9"/>
  <c r="K10" i="9"/>
  <c r="K9" i="9"/>
  <c r="K8" i="9"/>
  <c r="K7" i="9"/>
  <c r="E11" i="9"/>
  <c r="Q19" i="9" l="1"/>
  <c r="P19" i="9"/>
  <c r="O19" i="9"/>
  <c r="N19" i="9"/>
  <c r="M19" i="9"/>
  <c r="L19" i="9"/>
  <c r="I19" i="9"/>
  <c r="G19" i="9"/>
  <c r="F19" i="9"/>
  <c r="C19" i="9"/>
  <c r="Q18" i="9"/>
  <c r="P18" i="9"/>
  <c r="O18" i="9"/>
  <c r="N18" i="9"/>
  <c r="M18" i="9"/>
  <c r="L18" i="9"/>
  <c r="I18" i="9"/>
  <c r="G18" i="9"/>
  <c r="F18" i="9"/>
  <c r="C18" i="9"/>
  <c r="Q17" i="9"/>
  <c r="P17" i="9"/>
  <c r="O17" i="9"/>
  <c r="N17" i="9"/>
  <c r="M17" i="9"/>
  <c r="L17" i="9"/>
  <c r="I17" i="9"/>
  <c r="G17" i="9"/>
  <c r="F17" i="9"/>
  <c r="C17" i="9"/>
  <c r="Q16" i="9"/>
  <c r="P16" i="9"/>
  <c r="O16" i="9"/>
  <c r="N16" i="9"/>
  <c r="M16" i="9"/>
  <c r="L16" i="9"/>
  <c r="I16" i="9"/>
  <c r="G16" i="9"/>
  <c r="F16" i="9"/>
  <c r="C16" i="9"/>
  <c r="Q15" i="9"/>
  <c r="P15" i="9"/>
  <c r="O15" i="9"/>
  <c r="N15" i="9"/>
  <c r="M15" i="9"/>
  <c r="L15" i="9"/>
  <c r="I15" i="9"/>
  <c r="G15" i="9"/>
  <c r="F15" i="9"/>
  <c r="C15" i="9"/>
  <c r="Q14" i="9"/>
  <c r="P14" i="9"/>
  <c r="O14" i="9"/>
  <c r="N14" i="9"/>
  <c r="M14" i="9"/>
  <c r="L14" i="9"/>
  <c r="I14" i="9"/>
  <c r="G14" i="9"/>
  <c r="F14" i="9"/>
  <c r="C14" i="9"/>
  <c r="Q13" i="9"/>
  <c r="P13" i="9"/>
  <c r="O13" i="9"/>
  <c r="N13" i="9"/>
  <c r="M13" i="9"/>
  <c r="L13" i="9"/>
  <c r="I13" i="9"/>
  <c r="G13" i="9"/>
  <c r="F13" i="9"/>
  <c r="C13" i="9"/>
  <c r="Q12" i="9"/>
  <c r="P12" i="9"/>
  <c r="O12" i="9"/>
  <c r="N12" i="9"/>
  <c r="M12" i="9"/>
  <c r="L12" i="9"/>
  <c r="I12" i="9"/>
  <c r="G12" i="9"/>
  <c r="F12" i="9"/>
  <c r="C12" i="9"/>
  <c r="Q11" i="9"/>
  <c r="P11" i="9"/>
  <c r="O11" i="9"/>
  <c r="N11" i="9"/>
  <c r="M11" i="9"/>
  <c r="L11" i="9"/>
  <c r="I11" i="9"/>
  <c r="G11" i="9"/>
  <c r="F11" i="9"/>
  <c r="C11" i="9"/>
  <c r="Q10" i="9"/>
  <c r="P10" i="9"/>
  <c r="O10" i="9"/>
  <c r="N10" i="9"/>
  <c r="M10" i="9"/>
  <c r="L10" i="9"/>
  <c r="I10" i="9"/>
  <c r="G10" i="9"/>
  <c r="F10" i="9"/>
  <c r="C10" i="9"/>
  <c r="Q9" i="9"/>
  <c r="P9" i="9"/>
  <c r="O9" i="9"/>
  <c r="N9" i="9"/>
  <c r="M9" i="9"/>
  <c r="L9" i="9"/>
  <c r="I9" i="9"/>
  <c r="G9" i="9"/>
  <c r="F9" i="9"/>
  <c r="C9" i="9"/>
  <c r="Q8" i="9"/>
  <c r="P8" i="9"/>
  <c r="O8" i="9"/>
  <c r="N8" i="9"/>
  <c r="M8" i="9"/>
  <c r="L8" i="9"/>
  <c r="I8" i="9"/>
  <c r="G8" i="9"/>
  <c r="F8" i="9"/>
  <c r="C8" i="9"/>
  <c r="Q7" i="9"/>
  <c r="P7" i="9"/>
  <c r="O7" i="9"/>
  <c r="N7" i="9"/>
  <c r="M7" i="9"/>
  <c r="L7" i="9"/>
  <c r="I7" i="9"/>
  <c r="G7" i="9"/>
  <c r="F7" i="9"/>
  <c r="C7" i="9"/>
  <c r="A8" i="9"/>
  <c r="A9" i="9" s="1"/>
  <c r="A10" i="9" s="1"/>
  <c r="A11" i="9" s="1"/>
  <c r="A12" i="9" s="1"/>
  <c r="A13" i="9" s="1"/>
  <c r="A14" i="9" s="1"/>
  <c r="A15" i="9" s="1"/>
  <c r="A16" i="9" s="1"/>
  <c r="A17" i="9" s="1"/>
  <c r="A18" i="9" s="1"/>
  <c r="A19" i="9" s="1"/>
  <c r="K6" i="9"/>
  <c r="J6" i="9"/>
  <c r="E6" i="9"/>
  <c r="D6" i="9"/>
  <c r="H19" i="9" l="1"/>
  <c r="H16" i="9"/>
  <c r="H18" i="9"/>
  <c r="L6" i="9"/>
  <c r="P6" i="9"/>
  <c r="M6" i="9"/>
  <c r="Q6" i="9"/>
  <c r="I6" i="9"/>
  <c r="O6" i="9"/>
  <c r="G6" i="9"/>
  <c r="N6" i="9"/>
  <c r="H8" i="9"/>
  <c r="H9" i="9"/>
  <c r="H10" i="9"/>
  <c r="H11" i="9"/>
  <c r="H12" i="9"/>
  <c r="H13" i="9"/>
  <c r="H14" i="9"/>
  <c r="H15" i="9"/>
  <c r="H17" i="9"/>
  <c r="F6" i="9"/>
  <c r="H7" i="9"/>
  <c r="C6" i="9"/>
  <c r="H6" i="9" l="1"/>
  <c r="E18" i="7" l="1"/>
  <c r="D18" i="7"/>
  <c r="E17" i="7"/>
  <c r="D17" i="7"/>
  <c r="E16" i="7"/>
  <c r="D16" i="7"/>
  <c r="E15" i="7"/>
  <c r="D15" i="7"/>
  <c r="E14" i="7"/>
  <c r="D14" i="7"/>
  <c r="E13" i="7"/>
  <c r="D13" i="7"/>
  <c r="E12" i="7"/>
  <c r="D12" i="7"/>
  <c r="E11" i="7"/>
  <c r="D11" i="7"/>
  <c r="E10" i="7"/>
  <c r="D10" i="7"/>
  <c r="E9" i="7"/>
  <c r="D9" i="7"/>
  <c r="E8" i="7"/>
  <c r="D8" i="7"/>
  <c r="E7" i="7"/>
  <c r="D7" i="7"/>
  <c r="D12" i="5"/>
  <c r="D15" i="5"/>
  <c r="D8" i="5"/>
  <c r="D17" i="5"/>
  <c r="D18" i="5"/>
  <c r="D10" i="5"/>
  <c r="D9" i="5"/>
  <c r="D13" i="5"/>
  <c r="D11" i="5"/>
  <c r="D19" i="5" l="1"/>
  <c r="D16" i="5"/>
  <c r="D7" i="5"/>
  <c r="D14" i="5"/>
  <c r="E7" i="5"/>
  <c r="E8" i="5"/>
  <c r="E9" i="5"/>
  <c r="E10" i="5"/>
  <c r="E11" i="5"/>
  <c r="E12" i="5"/>
  <c r="E13" i="5"/>
  <c r="E14" i="5"/>
  <c r="E15" i="5"/>
  <c r="E16" i="5"/>
  <c r="E17" i="5"/>
  <c r="E18" i="5"/>
  <c r="E19" i="5"/>
  <c r="C18" i="7" l="1"/>
  <c r="F18" i="7" s="1"/>
  <c r="C17" i="7"/>
  <c r="F17" i="7" s="1"/>
  <c r="C16" i="7"/>
  <c r="F16" i="7" s="1"/>
  <c r="C15" i="7"/>
  <c r="F15" i="7" s="1"/>
  <c r="C14" i="7"/>
  <c r="F14" i="7" s="1"/>
  <c r="C13" i="7"/>
  <c r="F13" i="7" s="1"/>
  <c r="C12" i="7"/>
  <c r="F12" i="7" s="1"/>
  <c r="C11" i="7"/>
  <c r="F11" i="7" s="1"/>
  <c r="C10" i="7"/>
  <c r="F10" i="7" s="1"/>
  <c r="C9" i="7"/>
  <c r="F9" i="7" s="1"/>
  <c r="C8" i="7"/>
  <c r="C7" i="7"/>
  <c r="M18" i="7"/>
  <c r="L18" i="7"/>
  <c r="K18" i="7"/>
  <c r="J18" i="7"/>
  <c r="I18" i="7"/>
  <c r="H18" i="7"/>
  <c r="G18" i="7"/>
  <c r="M17" i="7"/>
  <c r="L17" i="7"/>
  <c r="K17" i="7"/>
  <c r="J17" i="7"/>
  <c r="I17" i="7"/>
  <c r="H17" i="7"/>
  <c r="G17" i="7"/>
  <c r="M16" i="7"/>
  <c r="L16" i="7"/>
  <c r="K16" i="7"/>
  <c r="J16" i="7"/>
  <c r="I16" i="7"/>
  <c r="H16" i="7"/>
  <c r="G16" i="7"/>
  <c r="M15" i="7"/>
  <c r="L15" i="7"/>
  <c r="K15" i="7"/>
  <c r="J15" i="7"/>
  <c r="I15" i="7"/>
  <c r="H15" i="7"/>
  <c r="G15" i="7"/>
  <c r="M14" i="7"/>
  <c r="L14" i="7"/>
  <c r="K14" i="7"/>
  <c r="J14" i="7"/>
  <c r="I14" i="7"/>
  <c r="H14" i="7"/>
  <c r="G14" i="7"/>
  <c r="M13" i="7"/>
  <c r="L13" i="7"/>
  <c r="K13" i="7"/>
  <c r="J13" i="7"/>
  <c r="I13" i="7"/>
  <c r="H13" i="7"/>
  <c r="G13" i="7"/>
  <c r="M12" i="7"/>
  <c r="L12" i="7"/>
  <c r="K12" i="7"/>
  <c r="J12" i="7"/>
  <c r="I12" i="7"/>
  <c r="H12" i="7"/>
  <c r="G12" i="7"/>
  <c r="M11" i="7"/>
  <c r="L11" i="7"/>
  <c r="K11" i="7"/>
  <c r="J11" i="7"/>
  <c r="I11" i="7"/>
  <c r="H11" i="7"/>
  <c r="G11" i="7"/>
  <c r="M10" i="7"/>
  <c r="L10" i="7"/>
  <c r="K10" i="7"/>
  <c r="J10" i="7"/>
  <c r="I10" i="7"/>
  <c r="H10" i="7"/>
  <c r="G10" i="7"/>
  <c r="M9" i="7"/>
  <c r="L9" i="7"/>
  <c r="K9" i="7"/>
  <c r="J9" i="7"/>
  <c r="I9" i="7"/>
  <c r="H9" i="7"/>
  <c r="G9" i="7"/>
  <c r="M8" i="7"/>
  <c r="L8" i="7"/>
  <c r="K8" i="7"/>
  <c r="J8" i="7"/>
  <c r="I8" i="7"/>
  <c r="H8" i="7"/>
  <c r="G8" i="7"/>
  <c r="M7" i="7"/>
  <c r="L7" i="7"/>
  <c r="K7" i="7"/>
  <c r="J7" i="7"/>
  <c r="I7" i="7"/>
  <c r="H7" i="7"/>
  <c r="G7" i="7"/>
  <c r="E6" i="7"/>
  <c r="A8" i="7"/>
  <c r="A9" i="7" s="1"/>
  <c r="A10" i="7" s="1"/>
  <c r="A11" i="7" s="1"/>
  <c r="A12" i="7" s="1"/>
  <c r="A13" i="7" s="1"/>
  <c r="A14" i="7" s="1"/>
  <c r="A15" i="7" s="1"/>
  <c r="A16" i="7" s="1"/>
  <c r="A17" i="7" s="1"/>
  <c r="A18" i="7" s="1"/>
  <c r="L6" i="7" l="1"/>
  <c r="J6" i="7"/>
  <c r="M6" i="7"/>
  <c r="I6" i="7"/>
  <c r="K6" i="7"/>
  <c r="H6" i="7"/>
  <c r="G6" i="7"/>
  <c r="C6" i="7"/>
  <c r="F8" i="7"/>
  <c r="F7" i="7"/>
  <c r="D6" i="7"/>
  <c r="F6" i="7" l="1"/>
  <c r="M19" i="5" l="1"/>
  <c r="L19" i="5"/>
  <c r="K19" i="5"/>
  <c r="J19" i="5"/>
  <c r="I19" i="5"/>
  <c r="H19" i="5"/>
  <c r="G19" i="5"/>
  <c r="M18" i="5"/>
  <c r="L18" i="5"/>
  <c r="K18" i="5"/>
  <c r="J18" i="5"/>
  <c r="I18" i="5"/>
  <c r="H18" i="5"/>
  <c r="G18" i="5"/>
  <c r="M17" i="5"/>
  <c r="L17" i="5"/>
  <c r="K17" i="5"/>
  <c r="J17" i="5"/>
  <c r="I17" i="5"/>
  <c r="H17" i="5"/>
  <c r="G17" i="5"/>
  <c r="M16" i="5"/>
  <c r="L16" i="5"/>
  <c r="K16" i="5"/>
  <c r="J16" i="5"/>
  <c r="I16" i="5"/>
  <c r="H16" i="5"/>
  <c r="G16" i="5"/>
  <c r="M15" i="5"/>
  <c r="L15" i="5"/>
  <c r="K15" i="5"/>
  <c r="J15" i="5"/>
  <c r="I15" i="5"/>
  <c r="H15" i="5"/>
  <c r="G15" i="5"/>
  <c r="M14" i="5"/>
  <c r="L14" i="5"/>
  <c r="K14" i="5"/>
  <c r="J14" i="5"/>
  <c r="I14" i="5"/>
  <c r="H14" i="5"/>
  <c r="G14" i="5"/>
  <c r="M13" i="5"/>
  <c r="L13" i="5"/>
  <c r="K13" i="5"/>
  <c r="J13" i="5"/>
  <c r="I13" i="5"/>
  <c r="H13" i="5"/>
  <c r="G13" i="5"/>
  <c r="M12" i="5"/>
  <c r="L12" i="5"/>
  <c r="K12" i="5"/>
  <c r="J12" i="5"/>
  <c r="I12" i="5"/>
  <c r="H12" i="5"/>
  <c r="G12" i="5"/>
  <c r="M11" i="5"/>
  <c r="L11" i="5"/>
  <c r="K11" i="5"/>
  <c r="J11" i="5"/>
  <c r="I11" i="5"/>
  <c r="H11" i="5"/>
  <c r="G11" i="5"/>
  <c r="M10" i="5"/>
  <c r="L10" i="5"/>
  <c r="K10" i="5"/>
  <c r="J10" i="5"/>
  <c r="I10" i="5"/>
  <c r="H10" i="5"/>
  <c r="G10" i="5"/>
  <c r="M9" i="5"/>
  <c r="L9" i="5"/>
  <c r="K9" i="5"/>
  <c r="J9" i="5"/>
  <c r="I9" i="5"/>
  <c r="H9" i="5"/>
  <c r="G9" i="5"/>
  <c r="M8" i="5"/>
  <c r="L8" i="5"/>
  <c r="K8" i="5"/>
  <c r="J8" i="5"/>
  <c r="I8" i="5"/>
  <c r="H8" i="5"/>
  <c r="G8" i="5"/>
  <c r="M7" i="5"/>
  <c r="L7" i="5"/>
  <c r="K7" i="5"/>
  <c r="J7" i="5"/>
  <c r="I7" i="5"/>
  <c r="H7" i="5"/>
  <c r="G7" i="5"/>
  <c r="G6" i="5" l="1"/>
  <c r="C19" i="5"/>
  <c r="C18" i="5"/>
  <c r="C17" i="5"/>
  <c r="C16" i="5"/>
  <c r="C15" i="5"/>
  <c r="C14" i="5"/>
  <c r="C13" i="5"/>
  <c r="C12" i="5"/>
  <c r="C11" i="5"/>
  <c r="C10" i="5"/>
  <c r="C9" i="5"/>
  <c r="C8" i="5"/>
  <c r="C7" i="5"/>
  <c r="M6" i="5"/>
  <c r="L6" i="5"/>
  <c r="K6" i="5"/>
  <c r="J6" i="5"/>
  <c r="I6" i="5"/>
  <c r="H6" i="5"/>
  <c r="A8" i="5"/>
  <c r="A9" i="5" s="1"/>
  <c r="A10" i="5" s="1"/>
  <c r="A11" i="5" s="1"/>
  <c r="A12" i="5" s="1"/>
  <c r="A13" i="5" s="1"/>
  <c r="A14" i="5" s="1"/>
  <c r="A15" i="5" s="1"/>
  <c r="A16" i="5" s="1"/>
  <c r="A17" i="5" s="1"/>
  <c r="A18" i="5" s="1"/>
  <c r="A19" i="5" s="1"/>
  <c r="F7" i="5" l="1"/>
  <c r="F9" i="5"/>
  <c r="F11" i="5"/>
  <c r="F13" i="5"/>
  <c r="F15" i="5"/>
  <c r="F17" i="5"/>
  <c r="F19" i="5"/>
  <c r="F8" i="5"/>
  <c r="F10" i="5"/>
  <c r="F12" i="5"/>
  <c r="F14" i="5"/>
  <c r="F16" i="5"/>
  <c r="F18" i="5"/>
  <c r="C6" i="5"/>
  <c r="E6" i="5"/>
  <c r="D6" i="5"/>
  <c r="N6" i="5" l="1"/>
  <c r="F6" i="5"/>
</calcChain>
</file>

<file path=xl/sharedStrings.xml><?xml version="1.0" encoding="utf-8"?>
<sst xmlns="http://schemas.openxmlformats.org/spreadsheetml/2006/main" count="6584" uniqueCount="1518">
  <si>
    <t>№</t>
  </si>
  <si>
    <t>ФИО</t>
  </si>
  <si>
    <t>Ариза рақами</t>
  </si>
  <si>
    <t>Танланган банк</t>
  </si>
  <si>
    <t>Ипотека банк</t>
  </si>
  <si>
    <t>Турон банк</t>
  </si>
  <si>
    <t>Миллий банк</t>
  </si>
  <si>
    <t>НАМАНГАН Ш., "ИПОТЕКА-БАНК" АТИБ НАМАНГАН ВИЛОЯТ ФИЛИАЛИ</t>
  </si>
  <si>
    <t>Асака банк</t>
  </si>
  <si>
    <t>Худуд номи</t>
  </si>
  <si>
    <t>Наманган шаҳар</t>
  </si>
  <si>
    <t>Мингбулоқ тумани</t>
  </si>
  <si>
    <t>Косонсой тумани</t>
  </si>
  <si>
    <t>Наманган тумани</t>
  </si>
  <si>
    <t>Норин тумани</t>
  </si>
  <si>
    <t>Поп тумани</t>
  </si>
  <si>
    <t>Тўрақўрғон тумани</t>
  </si>
  <si>
    <t>Учқўрғон тумани</t>
  </si>
  <si>
    <t>Чортоқ тумани</t>
  </si>
  <si>
    <t>Чуст тумани</t>
  </si>
  <si>
    <t>Янгиқўрғон тумани</t>
  </si>
  <si>
    <t>МИНГБУЛОК Т., "АГРОБАНК" АТБ МИНГБУЛОК ФИЛИАЛИ</t>
  </si>
  <si>
    <t>туман</t>
  </si>
  <si>
    <t>Халқ банки</t>
  </si>
  <si>
    <t>Агро банк</t>
  </si>
  <si>
    <t>Қишлоқ қурилиш банк</t>
  </si>
  <si>
    <t>Т/р</t>
  </si>
  <si>
    <t>Банк номи</t>
  </si>
  <si>
    <t>Саноатқурилишбанк</t>
  </si>
  <si>
    <t>Ипак йўли банк</t>
  </si>
  <si>
    <t>Жами</t>
  </si>
  <si>
    <t>Ҳамкорбанк</t>
  </si>
  <si>
    <t>Алоқа банк</t>
  </si>
  <si>
    <t>Микрокредитбанк</t>
  </si>
  <si>
    <t>Капитал банк</t>
  </si>
  <si>
    <t>сони</t>
  </si>
  <si>
    <t>суммаси</t>
  </si>
  <si>
    <t>Фарқи</t>
  </si>
  <si>
    <t>Ажратилган
кредит</t>
  </si>
  <si>
    <t>Жами хабарнома олганлар сони</t>
  </si>
  <si>
    <t>Кредит ажратилмаганлиги сабаби</t>
  </si>
  <si>
    <t>Банк томонидан кўриб чиқилмоқда</t>
  </si>
  <si>
    <t>Уй-жойи битмаган</t>
  </si>
  <si>
    <t>Фуқаро ўзи рад этган</t>
  </si>
  <si>
    <t>Фуқаро ҳужжат тақдим этмаган</t>
  </si>
  <si>
    <t>Банк томонидан рад этилган</t>
  </si>
  <si>
    <t>Бошланғич тўловини шакллантирмаган</t>
  </si>
  <si>
    <t>Қўшимча кафил тақдим этмаган</t>
  </si>
  <si>
    <t xml:space="preserve"> 2021 йилда фуқароларнинг уй-жой сотиб олиши учун давлат субсидиясини ажратиш бўйича қилган мурожаатлари тўғрисида 
М А Ъ Л У М О Т </t>
  </si>
  <si>
    <t>Ҳудуд номи</t>
  </si>
  <si>
    <t>Уйчи тумани</t>
  </si>
  <si>
    <t>Ғазнадан келиб тушган жами субсидия</t>
  </si>
  <si>
    <t>Субсидия хабарнома олмаган</t>
  </si>
  <si>
    <t>Ғазнадан бадал тўланмаган</t>
  </si>
  <si>
    <t>шаҳар</t>
  </si>
  <si>
    <t>Белгиланган ҳудуд номи (Шаҳар ёки туманни) қўйилади</t>
  </si>
  <si>
    <t>НАМАНГАН Ш., "АГРОБАНК" АТБ ДАВЛАТОБОД ФИЛИАЛИ</t>
  </si>
  <si>
    <t>НАМАНГАН Ш., АТБ "КИШЛОК КУРИЛИШ БАНК"НИНГ НАМАНГАН МИНТАКАВИЙ ФИЛИАЛИ</t>
  </si>
  <si>
    <t>НАМАНГАН Ш., "УЗСАНОАТКУРИЛИШБАНКИ" АТБ НАМАНГАН МИНТАКАВИЙ ФИЛИАЛИ</t>
  </si>
  <si>
    <t>НАМАНГАН Ш., "АГРОБАНК" АТБ НАМАНГАН ВИЛОЯТ ХУДУДИЙ ФИЛИАЛИ</t>
  </si>
  <si>
    <t>НАМАНГАН Ш., АТ "АЛОКАБАНК" НАМАНГАН ФИЛИАЛИ</t>
  </si>
  <si>
    <t>НАМАНГАН Ш., "МИКРОКРЕДИТБАНК" АТБ НАМАНГАН ВИЛОЯТИ ФИЛИАЛИ</t>
  </si>
  <si>
    <t>НАМАНГАН Ш., "ТИФ МИЛЛИЙ БАНКИ" АЖ НАМАНГАН ВИЛОЯТИ ФИЛИАЛИ</t>
  </si>
  <si>
    <t>НАМАНГАН Ш., "АСАКА" АТ БАНКИ НАМАНГАН ВИЛОЯТ ФИЛИАЛИ</t>
  </si>
  <si>
    <t xml:space="preserve">НАМАНГАН Ш., АТБ "КИШЛОК КУРИЛИШ БАНК"НИНГ НАМАНГАН МИНТАКАВИЙ ФИЛИАЛИ
</t>
  </si>
  <si>
    <t>НАМАНГАН Ш., "ТУРОНБАНК" АТ БАНКИНИНГ НАМАНГАН ФИЛИАЛИ</t>
  </si>
  <si>
    <t>Асака</t>
  </si>
  <si>
    <t>ИПОТЕКА-БАНК</t>
  </si>
  <si>
    <t>КИШЛОК КУРИЛИШ БАНК</t>
  </si>
  <si>
    <t>НАМАНГАН Ш., АТ ХАЛК БАНКИ НАМАНГАН ВИЛОЯТ ФИЛИАЛИ</t>
  </si>
  <si>
    <t>ТИФ МИЛЛИЙ БАНКИ" АЖ НАМАНГАН ВИЛОЯТИ ФИЛИАЛИ</t>
  </si>
  <si>
    <t>АГРОБАНК</t>
  </si>
  <si>
    <t>МИНГБУЛОК Т., "МИКРОКРЕДИТБАНК" АТБ ЖУМАШУЙ ФИЛИАЛИ</t>
  </si>
  <si>
    <t>МИКРОКРЕДИТ БАНК</t>
  </si>
  <si>
    <t>МИНГБУЛОК Т., АТ ХАЛК БАНКИ МИНГБУЛОК ФИЛИАЛИ</t>
  </si>
  <si>
    <t>ХАЛК БАНКИ</t>
  </si>
  <si>
    <t xml:space="preserve"> IMINJONOVA MAXLIYOXON ILXOMJON QIZI </t>
  </si>
  <si>
    <t xml:space="preserve"> KAXXAROVA MUXARRAM ALISHEROVNA </t>
  </si>
  <si>
    <t xml:space="preserve"> KAXAROVA DJAMILA XUSNITDINOVNA </t>
  </si>
  <si>
    <t xml:space="preserve"> ISAKOVA NARGIZA BAXTIYOROVNA </t>
  </si>
  <si>
    <t xml:space="preserve"> DADAMIRZAYEVA GULLOLA KAZAKOVNA </t>
  </si>
  <si>
    <t xml:space="preserve"> TOJIMAMATOVA ZIYODABONU INOMJON QIZI </t>
  </si>
  <si>
    <t xml:space="preserve"> UBAYDULLAYEV JAMSHIDBEK XABIDULLO O‘G‘LI </t>
  </si>
  <si>
    <t xml:space="preserve"> MAJIDOV ANASXON ABDULLAJON O‘G‘LI </t>
  </si>
  <si>
    <t xml:space="preserve"> XOLMATOVA NARGIZA ABDULXAMIDOVNA </t>
  </si>
  <si>
    <t xml:space="preserve"> TURAYEVA FERUZA ADXAMJON QIZI </t>
  </si>
  <si>
    <t xml:space="preserve"> IBROXIMOV IXTIYOR BAXTIYOR O‘G‘LI </t>
  </si>
  <si>
    <t xml:space="preserve"> SHUKUROV DILMUROD IBROXIMOVICH </t>
  </si>
  <si>
    <t xml:space="preserve"> ABDUJALILOVA SAIDA MAXAMATXANOVNA </t>
  </si>
  <si>
    <t xml:space="preserve"> TURABBAYEV MIRZOXID BAXODIROVICH </t>
  </si>
  <si>
    <t xml:space="preserve"> YULDASHEV SOBIT BOSITOVICH </t>
  </si>
  <si>
    <t xml:space="preserve"> ALIYEV ISROILJON RAXIM O‘G‘LI </t>
  </si>
  <si>
    <t xml:space="preserve"> MAMAJANOVA SHAXZODA SOBITOVNA </t>
  </si>
  <si>
    <t xml:space="preserve"> TOJIBOYEV FAZLIDDIN MAXAMMADAMIN O‘G‘LI </t>
  </si>
  <si>
    <t xml:space="preserve"> NASRIDDINOV NOZIM XAKIMOVICH </t>
  </si>
  <si>
    <t xml:space="preserve"> USMANOV DILSHOD YUNUSOVICH </t>
  </si>
  <si>
    <t xml:space="preserve"> MAMADALIYEVA SHOIRA ANVAROVNA </t>
  </si>
  <si>
    <t xml:space="preserve"> MA’RUFOVA MASHXURAXON ODILXON QIZI </t>
  </si>
  <si>
    <t xml:space="preserve"> BAXODIRJON UULU DASTAN XXX </t>
  </si>
  <si>
    <t xml:space="preserve"> NAJMETDINOV MASHRABJON YUNUS O‘G‘LI </t>
  </si>
  <si>
    <t xml:space="preserve"> ISHONDADAYEVA MAXBUBA XUSAN QIZI </t>
  </si>
  <si>
    <t xml:space="preserve"> OVILOVA SANOATXON XASANBOYEVNA </t>
  </si>
  <si>
    <t xml:space="preserve"> ABDULHAKOVA DILSHODA XAMIDULLO QIZI </t>
  </si>
  <si>
    <t xml:space="preserve"> EGAMBERDIYEV RAVSHANBEK RAXMONBERDIYEVICH </t>
  </si>
  <si>
    <t xml:space="preserve"> USMANOV BAXTIYER ISAKJANOVICH </t>
  </si>
  <si>
    <t xml:space="preserve"> RAHIMJONOV ILYOS BAHTIYOR O‘G‘LI </t>
  </si>
  <si>
    <t>SHARIPBAYEV AXRORBEK ABDULLO O‘G‘LI</t>
  </si>
  <si>
    <t xml:space="preserve"> DEDAMIRZAYEVA RISLIK BOSITOVNA </t>
  </si>
  <si>
    <t xml:space="preserve"> MAMATOVA SEVARAXON ADXAMJON QIZI </t>
  </si>
  <si>
    <t xml:space="preserve"> G‘OFUROV MUXAMMAD-AZIZ LATIF O‘G‘LI </t>
  </si>
  <si>
    <t xml:space="preserve"> ABDULLAYEV BAXROM IZZATULLAYEVICH </t>
  </si>
  <si>
    <t xml:space="preserve"> NAJMIDDINOVA DILDORA MUYDINOVNA </t>
  </si>
  <si>
    <t xml:space="preserve"> YUSUFXONOV BEKZOD ANAZXON O‘G‘LI </t>
  </si>
  <si>
    <t xml:space="preserve"> MATKARIMOVA XILOLA JO‘RABOYEVNA </t>
  </si>
  <si>
    <t xml:space="preserve"> ERGASHEV SHAVKAT ZAKIROVICH </t>
  </si>
  <si>
    <t xml:space="preserve"> TOJIBAYEVA INOBATXON AVAZ-QIZI </t>
  </si>
  <si>
    <t xml:space="preserve"> JALALOV OTABEK SHARIFOVICH </t>
  </si>
  <si>
    <t xml:space="preserve"> ABDUMALIKOV MARAT ILYOS O‘G‘LI </t>
  </si>
  <si>
    <t xml:space="preserve"> XUSNUTDINOVA ALFIYA XALILOVNA </t>
  </si>
  <si>
    <t xml:space="preserve"> BOYMATOVA HABIBA NE’MATULLAYEVNA </t>
  </si>
  <si>
    <t xml:space="preserve"> SHARIPOVA MADINA NE’MATJONOVNA </t>
  </si>
  <si>
    <t xml:space="preserve"> KARIMOVA SAODAT ABDUG‘AFFOROVNA </t>
  </si>
  <si>
    <t xml:space="preserve"> MURADOVA FERUZA TOXIROVNA </t>
  </si>
  <si>
    <t xml:space="preserve"> XOSHIMOVA ODINA OLIM QIZI </t>
  </si>
  <si>
    <t xml:space="preserve"> SOTIBOLDIYEVA NILUFAR JAYCHIYEVNA </t>
  </si>
  <si>
    <t xml:space="preserve"> ABDULLAYEV BEXZOD VOXIDOVICH </t>
  </si>
  <si>
    <t>НАМАНГАН Ш., ЧЕТ ЭЛ КАПИТАЛИ ИШТИРОКИДАГИ "HAMKORBANK" АТБ ЮКСАЛИШ ФИЛИАЛИ</t>
  </si>
  <si>
    <t xml:space="preserve"> IBRAGIMOVA MUAZZAMXON ABDUG‘APPAOROVNA </t>
  </si>
  <si>
    <t xml:space="preserve"> RUZMATOVA SOXIBAXON ODILJANOVNA </t>
  </si>
  <si>
    <t xml:space="preserve"> BAXTIYOROV MUXAMMADNAZIRBEK DILMUROD O‘G‘LI </t>
  </si>
  <si>
    <t xml:space="preserve"> DJAPAROVA MADINA ISAKOVNA </t>
  </si>
  <si>
    <t xml:space="preserve"> RAXIMOV BAXROM MUXAMMAD O‘G‘LI </t>
  </si>
  <si>
    <t>USMONOVA GULMIRA METINOVNA</t>
  </si>
  <si>
    <t xml:space="preserve"> TURDIYEV AKRAM ERGASHEVICH </t>
  </si>
  <si>
    <t xml:space="preserve"> INATULLAYEVA ZAMIRAXON BOQIJONOVNA </t>
  </si>
  <si>
    <t xml:space="preserve"> BEGMATOVA SEVARA ZOKIRJONOVNA </t>
  </si>
  <si>
    <t xml:space="preserve"> TILLAYEVA ODINA ABDISAMATOVNA </t>
  </si>
  <si>
    <t xml:space="preserve"> SOLIYEVA NODIRA ABDUOLIMOVNA </t>
  </si>
  <si>
    <t xml:space="preserve"> KUCHKAROVA AZIZAXON KAMBARALI QIZI </t>
  </si>
  <si>
    <t xml:space="preserve"> XOLMIRZAYEVA NIGORA BAXTIYOR QIZI </t>
  </si>
  <si>
    <t xml:space="preserve"> URMANOVA AZIZA IKROMJANOVNA </t>
  </si>
  <si>
    <t xml:space="preserve"> KURCHIYEVA FERUZA SHARIPJANOVNA </t>
  </si>
  <si>
    <t xml:space="preserve"> MURADOVA MUNISXON G‘AYBULLO QIZI </t>
  </si>
  <si>
    <t xml:space="preserve"> AKBAROV ABRORXON AKMALXON O‘G‘LI </t>
  </si>
  <si>
    <t>Uzbekiston Respublikasi Namangan Viloyati Norin Tumani dagi MCHJ</t>
  </si>
  <si>
    <t xml:space="preserve"> ISMATULLAYEVA NARGIZA XABIBULLAYEVNA </t>
  </si>
  <si>
    <t xml:space="preserve"> KOMILOVA MAXBUBA AXATOVNA </t>
  </si>
  <si>
    <t xml:space="preserve"> ISAQOVA MUNISXON VOXOBJONOVNA </t>
  </si>
  <si>
    <t xml:space="preserve"> KOMILOV SAHOB RASULJONOVICH </t>
  </si>
  <si>
    <t xml:space="preserve"> NAJIMOV AKMALJON USMONJONOVICH </t>
  </si>
  <si>
    <t xml:space="preserve"> ABDURAXMANOV BAXROMJON BAXTIYOR O‘G‘LI </t>
  </si>
  <si>
    <t xml:space="preserve"> BAYMIRZAYEV ILXOM AXROROVICH </t>
  </si>
  <si>
    <t xml:space="preserve"> AXMEDOV AXMADALI MUXAMADAMINOVICH </t>
  </si>
  <si>
    <t xml:space="preserve"> MO‘MINOVA OYDINAXON VOXOBJON QIZI </t>
  </si>
  <si>
    <t xml:space="preserve"> JABBOROV AVAZBEK MAMADURAIMOVICH </t>
  </si>
  <si>
    <t xml:space="preserve"> XASANOVA GULNOZAXON DILSHODOVNA </t>
  </si>
  <si>
    <t xml:space="preserve"> MIRALIYEVA GULNARA ABDUG‘ANIYEVNA </t>
  </si>
  <si>
    <t xml:space="preserve"> G‘ULOMOV TOXIRJON TOLIB O‘G‘LI </t>
  </si>
  <si>
    <t xml:space="preserve"> RAHMONBERDIYEV DILMUROD ODILJON O‘G‘LI </t>
  </si>
  <si>
    <t xml:space="preserve"> TURSUNOV ZOIRBEK ZOXIDOVICH </t>
  </si>
  <si>
    <t xml:space="preserve"> SHOKIROV TEMURBEK SHUHRAT O‘G‘LI </t>
  </si>
  <si>
    <t xml:space="preserve"> MUKSINOV MURODJON RUSTAM O‘G‘LI </t>
  </si>
  <si>
    <t xml:space="preserve"> MAMADALIYEVA MAXMUDA BAXODIR QIZI </t>
  </si>
  <si>
    <t xml:space="preserve"> XUSANOVA DILFUZA ABDUBANNOYEVNA </t>
  </si>
  <si>
    <t xml:space="preserve"> OLIMOV AKMALJON BAHROMJON O‘G‘LI </t>
  </si>
  <si>
    <t xml:space="preserve"> RAXIMOVA GULNORA YAXYOXONOVNA </t>
  </si>
  <si>
    <t xml:space="preserve"> AXMADALIYEV XALIMJON XABIBULLA O‘G‘LI </t>
  </si>
  <si>
    <t xml:space="preserve"> NEMATULLAYEVA MOXIDIL DILSHOD QIZI </t>
  </si>
  <si>
    <t xml:space="preserve"> NABIJANOV MUXTORJON MARUFJON O‘G‘LI </t>
  </si>
  <si>
    <t xml:space="preserve"> ATAMIRZAYEV ANASXON PAYZULLAYEVICH </t>
  </si>
  <si>
    <t xml:space="preserve"> JALILOVA GULNORAXON G‘AFURJON QIZI </t>
  </si>
  <si>
    <t xml:space="preserve"> UBAYDULLAYEVA NARGIZA MAXMUDJONOVNA </t>
  </si>
  <si>
    <t xml:space="preserve"> TURDIYEVA DILRABO ABDURAXMANOVNA </t>
  </si>
  <si>
    <t xml:space="preserve"> MAMADALIYEV ORIF ABDULLAYEVICH </t>
  </si>
  <si>
    <t xml:space="preserve"> ISAMITDINOVA SHAXNOZA MAXAMMADOVNA </t>
  </si>
  <si>
    <t xml:space="preserve"> NASIROV LUXMON ODILOVICH </t>
  </si>
  <si>
    <t xml:space="preserve"> SHAKIROVA SOJIDA RAIMOVNA </t>
  </si>
  <si>
    <t xml:space="preserve"> TOSHPULATOVA NARGIZA ABDUVAXABOVNA </t>
  </si>
  <si>
    <t xml:space="preserve"> ABDUSATTAROV NOSIRJON KARIMJON O‘G‘LI </t>
  </si>
  <si>
    <t xml:space="preserve"> KOSIMOVA NAZOKAT RAXIMJONOVNA </t>
  </si>
  <si>
    <t xml:space="preserve"> NURIDDINOV DILMUROD ZOKIRJONOVICH </t>
  </si>
  <si>
    <t xml:space="preserve"> DAMINOV FAXRIDIN ANVARJONOVICH </t>
  </si>
  <si>
    <t xml:space="preserve"> INATULLAYEV BAXROMJON BOQIJONOVICH </t>
  </si>
  <si>
    <t xml:space="preserve"> SULTANOV SAID  JAFAR JAMOL O‘G‘LI </t>
  </si>
  <si>
    <t xml:space="preserve"> INAMOV MUXAMMADALI MASHRABBOY O‘G‘LI </t>
  </si>
  <si>
    <t xml:space="preserve"> USMANOV ABDURASHID AXAT O‘G‘LI </t>
  </si>
  <si>
    <t xml:space="preserve"> XVOSTOV TIMUR ALIYEVICH </t>
  </si>
  <si>
    <t xml:space="preserve"> RADJABBAYEV DIYORJON ISMAILJANOVICH </t>
  </si>
  <si>
    <t xml:space="preserve"> MANSUROVA SHOIRA ALIMOVNA (SURUNKALI II-GURUH NOGIRONI) </t>
  </si>
  <si>
    <t xml:space="preserve"> PAZLITDINOVA MALIKA XUSNIDDIN QIZI </t>
  </si>
  <si>
    <t xml:space="preserve"> XOJIYEVA MALIKA ILXOM QIZI </t>
  </si>
  <si>
    <t xml:space="preserve"> YO'LDASHEV AKMALJON KOMILJON O'G'LI </t>
  </si>
  <si>
    <t xml:space="preserve"> XUDAYQULOVA OKILAXON ARABBOYEVNA </t>
  </si>
  <si>
    <t xml:space="preserve"> ABDUG‘APPAROV ABDULAZIZ AFZAL-O‘G‘LI </t>
  </si>
  <si>
    <t xml:space="preserve"> UMAROV ADXAMJON XAKIM O‘G‘LI </t>
  </si>
  <si>
    <t xml:space="preserve"> ISOQOVA MAFTUNA BAHROMJON QIZI </t>
  </si>
  <si>
    <t xml:space="preserve"> MAKSUDOV MUROD XODIYEVICH </t>
  </si>
  <si>
    <t xml:space="preserve"> MUYDINOV OTABEK RASHID O‘G‘LI </t>
  </si>
  <si>
    <t xml:space="preserve"> INAMOV BOBUR-MIRZO ILXOM O‘G‘LI </t>
  </si>
  <si>
    <t>NOBIYEVA SHOXIDAXON MUHAMMADYUSUF QIZI</t>
  </si>
  <si>
    <t>SHORPOYEV KURMANBEK KEREZOVICH</t>
  </si>
  <si>
    <t xml:space="preserve"> SHAVKATOV SARDORBEK RAVSHAN O‘G‘LI </t>
  </si>
  <si>
    <t xml:space="preserve"> ALIYEVA MU’TABAR RAXIMOVNA </t>
  </si>
  <si>
    <t xml:space="preserve"> ATANIYAZOV AVAZBEK ABBASXANOVICH </t>
  </si>
  <si>
    <t xml:space="preserve"> USMONOVA MARJONA MUXAMMADJON QIZI </t>
  </si>
  <si>
    <t xml:space="preserve"> BAXRIDDINOV BOBIRMIRZO QUTPIDDIN O‘G‘LI </t>
  </si>
  <si>
    <t xml:space="preserve"> MAXMUDOVA SHAXNOZA QUTBIDDINOVNA </t>
  </si>
  <si>
    <t xml:space="preserve"> TURSUNOVA SALIMA ABDURAXIMOVNA </t>
  </si>
  <si>
    <t xml:space="preserve"> TURAXANOV MUROD DJABIROVICH </t>
  </si>
  <si>
    <t xml:space="preserve"> XAYDAROVA MARG‘UBA XASANBOYEVNA </t>
  </si>
  <si>
    <t xml:space="preserve"> XODJIYEV BEKZOD IKROM O‘G‘LI </t>
  </si>
  <si>
    <t xml:space="preserve"> KOBULOVA MAVLUDA SAGATALIYEVNA </t>
  </si>
  <si>
    <t>НАМАНГАН ШАХАР ДАВЛАТОБОД КУЙИ ГИРВОН МФЙ ЯНГИАРИК КУЧАСИ 4-УЙ</t>
  </si>
  <si>
    <t xml:space="preserve"> PULATOVA XAYRINISO MUROD QIZI </t>
  </si>
  <si>
    <t xml:space="preserve"> ISMOILOV ABRORBEK YOQUBJON O‘G‘LI </t>
  </si>
  <si>
    <t xml:space="preserve"> YUNUSOVA NILUFAR NOSIRJANOVNA </t>
  </si>
  <si>
    <t xml:space="preserve"> JURAYEV YUSUPXON ERGASHXONOVICH </t>
  </si>
  <si>
    <t xml:space="preserve"> ABDULLAYEVA GULSHANA SHUXRAT QIZI </t>
  </si>
  <si>
    <t xml:space="preserve"> SARIMSAQOVA ZAMIRA XOSHIMOVNA </t>
  </si>
  <si>
    <t xml:space="preserve"> BOYDEDAYEV MUXTORJON NOSIRJON O‘G‘LI </t>
  </si>
  <si>
    <t xml:space="preserve"> ALIMOV ORIF NIYAZXANOVICH </t>
  </si>
  <si>
    <t xml:space="preserve"> OBIDOV NURBEK ULUG‘BEK O‘G‘LI </t>
  </si>
  <si>
    <t xml:space="preserve"> SULAYMANOV ANASXON ADXAM O‘G‘LI </t>
  </si>
  <si>
    <t xml:space="preserve"> MURODOVA NAZOKAT UKTAMJONOVNA </t>
  </si>
  <si>
    <t xml:space="preserve"> MUYDINOVA OSIYA YUSUF QIZI </t>
  </si>
  <si>
    <t xml:space="preserve"> IRMATOVA GULNARA ADIXAMOVNA </t>
  </si>
  <si>
    <t xml:space="preserve"> MUSAXONOV SHAVKATBEK XAKIMJON O‘G‘LI </t>
  </si>
  <si>
    <t xml:space="preserve"> YO‘LDOSHEVA GULZODA G‘OFURJON QIZI </t>
  </si>
  <si>
    <t xml:space="preserve"> ABDURAXMANOVA NAIMAXON TOXIRJON QIZI </t>
  </si>
  <si>
    <t xml:space="preserve"> XODJIYEV AZIM AVAZOVICH </t>
  </si>
  <si>
    <t xml:space="preserve"> SAIDOVA YULDUZXON ODILJONOVNA </t>
  </si>
  <si>
    <t xml:space="preserve"> TADJIBAYEVA FERUZA ABDURASHIDOVNA </t>
  </si>
  <si>
    <t xml:space="preserve"> GAFUROVA FARIDA TOXIRDJANOVNA </t>
  </si>
  <si>
    <t xml:space="preserve"> QAYUMOVA NIGORA QUYOSHBEK QIZI </t>
  </si>
  <si>
    <t xml:space="preserve"> NURIDDINOVA DILOROM MUXRIDIN QIZI </t>
  </si>
  <si>
    <t xml:space="preserve"> MAMADJANOV AXMAD MAXMUDOVICH </t>
  </si>
  <si>
    <t xml:space="preserve"> EGAMBERDIYEV YUNUSXON MUXAMMADJON O‘G‘LI </t>
  </si>
  <si>
    <t xml:space="preserve"> SIDDIKOVA ZULFIYA YAXYOYEVNA </t>
  </si>
  <si>
    <t xml:space="preserve"> XOJIXO‘JAYEV ABDULAXAD AKMAL O‘G‘LI </t>
  </si>
  <si>
    <t xml:space="preserve"> YOKUBAYEV MUSLIMBEK IBROXIM O‘G‘LI </t>
  </si>
  <si>
    <t xml:space="preserve"> MAMADJANOVA DILOROM ASKARDJANOVNA </t>
  </si>
  <si>
    <t xml:space="preserve"> OXUNDEDAYEVA MUAZZAMXON IBROXIMJON QIZI </t>
  </si>
  <si>
    <t xml:space="preserve"> AXMEDOVA MOXIRAXON ISLOMJANOVNA </t>
  </si>
  <si>
    <t xml:space="preserve"> SHERMATBAYEVA NOILA NURMATJANOVNA </t>
  </si>
  <si>
    <t xml:space="preserve"> SHOKIROV AKRAMJON ADXAMJONOVICH </t>
  </si>
  <si>
    <t xml:space="preserve"> XOSHIMOVA RA’NOXON KOMILJONOVNA </t>
  </si>
  <si>
    <t xml:space="preserve"> USMONOVA MAFTUNAXON TO‘RAXON QIZI </t>
  </si>
  <si>
    <t xml:space="preserve"> UMIRZOQOVA RAXBARXON MAMASOLI QIZI </t>
  </si>
  <si>
    <t xml:space="preserve"> ABDISATTOROV BEKZOD ALISHER O‘G‘LI </t>
  </si>
  <si>
    <t xml:space="preserve"> AXMADJONOVA AZIZA MAXMUDJON QIZI </t>
  </si>
  <si>
    <t>IGAMBERDIYEVA JAMILA ALIMOVNA</t>
  </si>
  <si>
    <t>KAYUMOVA OYDIN NISHONBAYEVNA</t>
  </si>
  <si>
    <t>NURALIYEV ZOXID BAXODIROVICH</t>
  </si>
  <si>
    <t>YUSUPOV RAVSHANJON AKRAM O‘G‘LI</t>
  </si>
  <si>
    <t>BABAMIRZAYEVA GULNOZA ALISHEROVNA</t>
  </si>
  <si>
    <t>USAROVA MUSLIMA ABDUMAJITOVNA</t>
  </si>
  <si>
    <t>USMANOV BEKZOD FAXRITDIN O‘G‘LI</t>
  </si>
  <si>
    <t xml:space="preserve"> NOMANOV OTABEK YUSUPOVICH </t>
  </si>
  <si>
    <t xml:space="preserve"> G‘APPARALIYEV JAXONGIR JAKBARALIYEVICH </t>
  </si>
  <si>
    <t xml:space="preserve"> RUZMATOV NE’MATJON JAMSHID O‘G‘LI </t>
  </si>
  <si>
    <t xml:space="preserve"> TEMIRJANOV BEKZOD OTABEK O‘G‘LI </t>
  </si>
  <si>
    <t xml:space="preserve"> YUSUPOVA AZIZA ALISHER QIZI </t>
  </si>
  <si>
    <t xml:space="preserve"> ISOQJONOV ABDURASHID ROSUL O‘G‘LI </t>
  </si>
  <si>
    <t xml:space="preserve"> YULDASHEV AVAZBEK ODILJONOVICH </t>
  </si>
  <si>
    <t xml:space="preserve"> ABDULLAYEV AZAMJON IBROXIMJONOVICH </t>
  </si>
  <si>
    <t xml:space="preserve"> MUMINOV IBROXIM OLIMJONOVICH </t>
  </si>
  <si>
    <t xml:space="preserve"> ABDULAYEV MUBASHIR MUZAFAROVICH </t>
  </si>
  <si>
    <t xml:space="preserve"> RAXIMJANOV KHUSAN IKROM O‘G‘LI </t>
  </si>
  <si>
    <t xml:space="preserve"> SOLIYEV ZOIRJON VOXIDJONOVICH </t>
  </si>
  <si>
    <t xml:space="preserve"> NURITDINOV SATTOR KAXXOROVICH </t>
  </si>
  <si>
    <t xml:space="preserve"> IKRAMOV XASAN PULATOVICH </t>
  </si>
  <si>
    <t xml:space="preserve"> DADAXANOV AYUBXON BAXTIYOR O‘G‘LI </t>
  </si>
  <si>
    <t xml:space="preserve"> USMANOVA RISLIK JALALOVNA </t>
  </si>
  <si>
    <t xml:space="preserve"> G‘OZIYEV DAVRONBEK SHUXRAT O‘G‘LI </t>
  </si>
  <si>
    <t xml:space="preserve"> BAKIROV QOBILJON MAMATYUSUPOVICH </t>
  </si>
  <si>
    <t xml:space="preserve"> REJABOVA NODIRABEGIM ISMOILOVNA </t>
  </si>
  <si>
    <t xml:space="preserve"> YUNUSOV AXAD ABBASOVICH </t>
  </si>
  <si>
    <t xml:space="preserve"> GULAMKADIROVA ELNORA ABDULXAPIZOVNA </t>
  </si>
  <si>
    <t xml:space="preserve"> MURATALIYEVA RANOXON UMETALIYEVNA </t>
  </si>
  <si>
    <t xml:space="preserve"> KARIMOVA MARHABO ABDUQAYUMOVNA </t>
  </si>
  <si>
    <t xml:space="preserve"> ABDULLAYEVA NARGIZA MARUFOVNA </t>
  </si>
  <si>
    <t xml:space="preserve"> SULTANOVA BARCHINOY ADXAMOVNA </t>
  </si>
  <si>
    <t xml:space="preserve"> IKROMOVA MUXAYYO KODIRALIYEVNA </t>
  </si>
  <si>
    <t xml:space="preserve"> MALLABAYEVA XALIMAXON NE’MATJANOVNA </t>
  </si>
  <si>
    <t xml:space="preserve"> XOSHIMJONOV NURILLO MUBOSHER O‘G‘LI </t>
  </si>
  <si>
    <t>DEDAXANOV YUSUFJON AXMAD O‘G‘LI</t>
  </si>
  <si>
    <t>MUMINOVA XUSNIDA SOBITOVNA</t>
  </si>
  <si>
    <t>ABDULLAJANOVA AKIDA AXMADJANOVNA</t>
  </si>
  <si>
    <t>UMAROVA UMIDA ADXAMJONOVNA</t>
  </si>
  <si>
    <t>MUXSINOV ELYOR ZUXRIDDIN O‘G‘LI</t>
  </si>
  <si>
    <t>SHARIPOVA NIGORA ARIFOVNA</t>
  </si>
  <si>
    <t xml:space="preserve">   AXMEDOVA RAXBAR ATAMIRZAYEVNA </t>
  </si>
  <si>
    <t xml:space="preserve"> ISMAILOVA SHAXNOZA MUXIDDINOVNA  </t>
  </si>
  <si>
    <t xml:space="preserve"> YUNUSOV BAXODIR YUSUBJONOVICH </t>
  </si>
  <si>
    <t xml:space="preserve"> BOZORBOYEVA MUNOJAAT G‘ULOMQODIROVNA </t>
  </si>
  <si>
    <t xml:space="preserve"> XASANOVA SOXIBA GULOMJON QIZI </t>
  </si>
  <si>
    <t xml:space="preserve"> BOYDEDAYEV SOBIRJON G‘ANIYEVICH </t>
  </si>
  <si>
    <t xml:space="preserve"> XO‘JAYEVA NOZIMAXON SHAROFIDDIN QIZI </t>
  </si>
  <si>
    <t xml:space="preserve"> JO‘RABOYEVA MOXINUR UMARJON QIZI </t>
  </si>
  <si>
    <t xml:space="preserve"> CHAXALOVA XUMOR KAMALOVNA </t>
  </si>
  <si>
    <t xml:space="preserve"> USMONOVA NODIRA DOVLATBOYEVNA </t>
  </si>
  <si>
    <t xml:space="preserve"> AXMATDJANOVA SHAXNOZA A’ZAMOVNA </t>
  </si>
  <si>
    <t xml:space="preserve"> NURMUXOMEDOV SHAMSIDDINXON RAXMATULLA O‘G‘LI </t>
  </si>
  <si>
    <t xml:space="preserve"> BOTIROVA ZEBO XAKIMJON-QIZI </t>
  </si>
  <si>
    <t xml:space="preserve"> OBBOSOVA HURSHIDA TURSUNALIYEVNA </t>
  </si>
  <si>
    <t xml:space="preserve"> TO‘XTAMIRZAYEVA YULDUZXON BOXODIR QIZI </t>
  </si>
  <si>
    <t xml:space="preserve"> RAXMANOV MUTALLIFXON MAVLON O‘G‘LI </t>
  </si>
  <si>
    <t xml:space="preserve"> RAXMANOV MUBOSHSHIR MAVLON O‘G‘LI </t>
  </si>
  <si>
    <t xml:space="preserve"> IBRAGIMOVA SARVINOZ SAIDAZIZ QIZI </t>
  </si>
  <si>
    <t xml:space="preserve"> BOTIROVA NILUFAR IBRAGIMOVNA </t>
  </si>
  <si>
    <t xml:space="preserve"> KAXXAROVA NODIRA ABDUVOSITOVNA </t>
  </si>
  <si>
    <t xml:space="preserve"> SADRITDINOVA IRODA ALIM QIZI </t>
  </si>
  <si>
    <t xml:space="preserve"> ORTIKOVA MUNIS OYBEKOVNA </t>
  </si>
  <si>
    <t xml:space="preserve"> SOBITOV MARUFJON KAMOLJON O‘G‘LI </t>
  </si>
  <si>
    <t xml:space="preserve"> NIZAMOV ILXOM AKRAMJANOVICH </t>
  </si>
  <si>
    <t xml:space="preserve"> AXMADJANOVA DILNOZA ISROIL QIZI </t>
  </si>
  <si>
    <t xml:space="preserve"> MUZAFFAROVA GULNOZ SHARIFOVNA </t>
  </si>
  <si>
    <t xml:space="preserve"> YUSUPOVA ROBIYAXON TOXIRJON QIZI </t>
  </si>
  <si>
    <t xml:space="preserve"> TURGUNOVA DILFUZA ALIYEVNA </t>
  </si>
  <si>
    <t xml:space="preserve"> YULDASHEVA NODIRA XAMIDOVNA </t>
  </si>
  <si>
    <t xml:space="preserve"> BABAXANOV UMARJON OSIMOVICH </t>
  </si>
  <si>
    <t xml:space="preserve"> ABDULLAYEVA GAVXARXON ABDURASHID QIZI </t>
  </si>
  <si>
    <t xml:space="preserve"> ABDURAIMOVA NAIMA SOLIJANOVNA </t>
  </si>
  <si>
    <t xml:space="preserve"> KUCHKAROVA MAXFUZA NEMATILLAYEVNA </t>
  </si>
  <si>
    <t xml:space="preserve"> PATXIDDINOV KAMOLIDDIN XABIBULLAYEVICH </t>
  </si>
  <si>
    <t xml:space="preserve"> ZAKIROV MUXIDDIN LUTFIDDINOVICH </t>
  </si>
  <si>
    <t xml:space="preserve"> ALIXANOVA XULKARXON SAYDULLO QIZI </t>
  </si>
  <si>
    <t xml:space="preserve"> SOIBJONOV XOJIAKBAR ILXOM O‘G‘LI </t>
  </si>
  <si>
    <t xml:space="preserve"> XOSHIMOVA GULNOZA ZOXIDJONOVNA </t>
  </si>
  <si>
    <t xml:space="preserve"> ATAXANOV ISLOM IBRAGIMOVICH </t>
  </si>
  <si>
    <t xml:space="preserve"> RAXIMOV QOBILJON BOTIRJON O‘G‘LI </t>
  </si>
  <si>
    <t xml:space="preserve"> SOATALIYEVA KAMOLAXON SHUXRATJON QIZI </t>
  </si>
  <si>
    <t xml:space="preserve"> UMAROVA SHAXZODA ERGASHEVNA </t>
  </si>
  <si>
    <t xml:space="preserve"> OTAXANOVA ZAYNABXON BAXTIYOR QIZI </t>
  </si>
  <si>
    <t xml:space="preserve"> XUSANOVA SHOXISTA KOMILOVNA </t>
  </si>
  <si>
    <t xml:space="preserve"> UBAYDULLAYEV AKRAMJON ABDULLAYEVICH </t>
  </si>
  <si>
    <t xml:space="preserve"> UMAROV ZOXIDJON ZOKIR O‘G‘LI </t>
  </si>
  <si>
    <t xml:space="preserve"> ABDULLAYEVA MUNISA XAMIDULLAYEVNA </t>
  </si>
  <si>
    <t xml:space="preserve"> MAMADALIYEVA GULSHODAXON ODILJON QIZI </t>
  </si>
  <si>
    <t xml:space="preserve"> SHOKIROVA KAMOLA BAXTIYOR QIZI </t>
  </si>
  <si>
    <t xml:space="preserve"> RAXMATULLAYEVA ZARENA MUHAMMAD-QIZI </t>
  </si>
  <si>
    <t xml:space="preserve"> ABDUSATTAROV BOBURMIRZO BAHODIR O‘G‘LI </t>
  </si>
  <si>
    <t>НАМАНГАН Ш., ЧЕТ ЭЛ КАПИТАЛИ ИШТИРОКИДАГИ "HAMKORBANK" АТБ НАМАНГАН МИНТ.ФИЛИАЛИ</t>
  </si>
  <si>
    <t xml:space="preserve"> USMANOV SHAVKAT MIRMUSAYEVICH </t>
  </si>
  <si>
    <t xml:space="preserve"> AZAMATOV OTABEK QUYOSH O‘G‘LI </t>
  </si>
  <si>
    <t xml:space="preserve"> ABDUSATTOROV FAXRIDDIN BAXODIRJON O‘G‘LI </t>
  </si>
  <si>
    <t xml:space="preserve"> ERGASHEVA NAFOSAT ISKANDER KIZI </t>
  </si>
  <si>
    <t xml:space="preserve"> RASULOVA MUSLIMAXON ABDULXAMID QIZI </t>
  </si>
  <si>
    <t xml:space="preserve"> YULCHIYEV ABRORJON ISLOMJONOVICH </t>
  </si>
  <si>
    <t xml:space="preserve"> JURAYEV DILMUROD KUDRAT O‘G‘LI </t>
  </si>
  <si>
    <t xml:space="preserve"> SOLIYEVA MADINA ABDUOLIMOVNA </t>
  </si>
  <si>
    <t xml:space="preserve"> QO‘LDASHOV BUNYODJON BAXTIYOR O‘G‘LI </t>
  </si>
  <si>
    <t xml:space="preserve"> UBAYDULLAYEV MUSLIMJON ABDURASUL O‘G‘LI </t>
  </si>
  <si>
    <t xml:space="preserve"> MAMATSHAYEVA NAFISA SHARIFOVNA </t>
  </si>
  <si>
    <t xml:space="preserve"> XUSANOVA XULKARXON XAKIMOVNA </t>
  </si>
  <si>
    <t xml:space="preserve"> ABDUG‘ANIYEV ULUG‘BEK SHUXRAT O‘G‘LI </t>
  </si>
  <si>
    <t xml:space="preserve"> JO‘RAYEVA UMIDA ABDUVOXID QIZI </t>
  </si>
  <si>
    <t xml:space="preserve"> YUSUPOVA XANIFA ABDUVALIYEVNA </t>
  </si>
  <si>
    <t xml:space="preserve"> MUXITDINOV KAMOLIDDIN TOXIROVICH </t>
  </si>
  <si>
    <t xml:space="preserve"> ISMANOVA SEVARA A’ZAM QIZI </t>
  </si>
  <si>
    <t xml:space="preserve"> AKRAMOV ZOKIR TOXIRJANOVICH </t>
  </si>
  <si>
    <t xml:space="preserve"> YULDASHEV AVAZ AZIZOVICH </t>
  </si>
  <si>
    <t xml:space="preserve"> NABIDJANOVA DILOROM SIDDIKJANOVNA </t>
  </si>
  <si>
    <t xml:space="preserve"> TO‘RAXO‘JAYEV ASILBEK OYBEK O‘G‘LI </t>
  </si>
  <si>
    <t xml:space="preserve"> TUROPOVA CHAMANGUL ALIJONOVNA </t>
  </si>
  <si>
    <t xml:space="preserve"> DARVISHEVA ZUXRA TOXIROVNA </t>
  </si>
  <si>
    <t>XASANOV FAXRIDDIN ZAYNIDDINOVICH</t>
  </si>
  <si>
    <t>QOSIMOV AKMALJON ABDULAZIZ O‘G‘LI</t>
  </si>
  <si>
    <t>MANSUROV BAXROM ICHSMOIL O‘G‘LI</t>
  </si>
  <si>
    <t>RADJABAYEVA MUKADDAS MAXAMADAMINOVNA</t>
  </si>
  <si>
    <t>PULATOVA FARIDA KAMOLXONOVNA</t>
  </si>
  <si>
    <t>SHERMATOV ABRORXON ANVAR O‘G‘LI</t>
  </si>
  <si>
    <t>KUTBIDDINOV XASANBOY YOKUBJON O‘G‘LI</t>
  </si>
  <si>
    <t>MAMADALIYEV KOBIL KADIROVICH</t>
  </si>
  <si>
    <t xml:space="preserve"> YULDASHEV AZIZBEK TOIR O‘G‘LI </t>
  </si>
  <si>
    <t xml:space="preserve"> TURAJANOV ANAS ERKINOVICH </t>
  </si>
  <si>
    <t xml:space="preserve"> KAYUMOV NODIRBEK BAXODIROVICH </t>
  </si>
  <si>
    <t xml:space="preserve"> SADIKOVA NODIRA NOSIRJANOVNA </t>
  </si>
  <si>
    <t xml:space="preserve"> SHERBAKOVA ANTANINA VALEREVNA </t>
  </si>
  <si>
    <t xml:space="preserve"> ZARIPOVA NIGORA ABDURASHIDOVNA </t>
  </si>
  <si>
    <t xml:space="preserve"> QODIROV OQILJON ASATILLAYEVICH </t>
  </si>
  <si>
    <t xml:space="preserve"> UMAROVA JAMILA KAMOLJON QIZI </t>
  </si>
  <si>
    <t xml:space="preserve"> NE’MATULLAYEV BAXODIRJON MURODILLAYEVICH </t>
  </si>
  <si>
    <t xml:space="preserve"> ABDUG‘ANIYEVA FERUZAXON MIRG‘OLIB QIZI </t>
  </si>
  <si>
    <t xml:space="preserve"> MIRZARAXIMOVA RAVZA GAFFAROVNA </t>
  </si>
  <si>
    <t xml:space="preserve"> ABDUXALILOVA MA’MURA TURGUNBAYEVNA </t>
  </si>
  <si>
    <t xml:space="preserve"> TURSUNOV AZIZBEK TOXIR O‘G‘LI </t>
  </si>
  <si>
    <t xml:space="preserve"> VALIYEVA SAODAT USUPDJANOVNA </t>
  </si>
  <si>
    <t xml:space="preserve"> SULTANOV DILSHOD TOXIR O‘G‘LI </t>
  </si>
  <si>
    <t xml:space="preserve"> JO‘RAYEV ELDORBEK SOBIRJONOVICH </t>
  </si>
  <si>
    <t xml:space="preserve"> XOLMIRZAYEV ISLOMBEK MUROD O‘G‘LI </t>
  </si>
  <si>
    <t xml:space="preserve"> ISROILOV AXRORBEK IKROMJON O‘G‘LI </t>
  </si>
  <si>
    <t xml:space="preserve"> SAYDULLAYEV IBROXIMJON IKROMJON O‘G‘LI </t>
  </si>
  <si>
    <t xml:space="preserve"> MUSAXANOV SHUXRATBEK XAKIMJON-O‘G‘LI </t>
  </si>
  <si>
    <t xml:space="preserve"> YO‘LDOSHEVA ZUXRAXON SAMIJON QIZI </t>
  </si>
  <si>
    <t xml:space="preserve"> ZIYAVITDINOV ISLOMBEK ARIFJON O‘G‘LI </t>
  </si>
  <si>
    <t xml:space="preserve"> INOMOVA GULNORA QODIROVNA </t>
  </si>
  <si>
    <t xml:space="preserve"> MAMADALIYEV XAYRULLO XAMIDULLO O‘G‘LI </t>
  </si>
  <si>
    <t xml:space="preserve"> ERGASHEVA SAYYORAXON RAXMATILLAYEVNA </t>
  </si>
  <si>
    <t xml:space="preserve"> SARIBAYEVA AZADAJAN BARATBAYEVNA </t>
  </si>
  <si>
    <t xml:space="preserve"> PAYZIYEVA HAYOTXON XUDAYBERDIYEVNA </t>
  </si>
  <si>
    <t xml:space="preserve"> XAMROXODJAYEV OYBEK OMONDILLO O‘G‘LI </t>
  </si>
  <si>
    <t xml:space="preserve"> YUSUPOVA MUNISA DOVUTOVNA </t>
  </si>
  <si>
    <t xml:space="preserve"> SHAMSIYEV BOBIR BOTIROVICH </t>
  </si>
  <si>
    <t xml:space="preserve"> ABDULLAYEV IBROXIMJON NASRITDIN O‘G‘LI </t>
  </si>
  <si>
    <t xml:space="preserve"> RAXIMOVA ROXILA KAYUMDJANOVNA </t>
  </si>
  <si>
    <t xml:space="preserve"> TURGUNOV BAXTIYER GAFURJANOVICH </t>
  </si>
  <si>
    <t xml:space="preserve"> ATAMIRZAYEVA MASHXURA MAMASOLIYEVNA </t>
  </si>
  <si>
    <t xml:space="preserve"> JUMONALIYEV SHAXZODBEK ZOXIDJON O‘G‘LI </t>
  </si>
  <si>
    <t xml:space="preserve"> XODJAYEVA SURAYYO SHOKIRXONOVNA </t>
  </si>
  <si>
    <t xml:space="preserve"> HUSANOVA MAFTUNAXON XASANBOY QIZI </t>
  </si>
  <si>
    <t xml:space="preserve"> ILYASOVA SULTANIYE IBAZEROVNA </t>
  </si>
  <si>
    <t xml:space="preserve"> JURAYEVA SADOKAT KOMILJON QIZI </t>
  </si>
  <si>
    <t xml:space="preserve"> OTAMIRZAYEV BOBURJON RAXMONJON O‘G‘LI </t>
  </si>
  <si>
    <t xml:space="preserve"> XUSANOV KAMBARALI ALISHEROVICH </t>
  </si>
  <si>
    <t xml:space="preserve"> MAMADALIYEV ORIFJON KOSIMJON O‘G‘LI </t>
  </si>
  <si>
    <t xml:space="preserve"> XOLMATOVA DILDORA MURODJONOVNA </t>
  </si>
  <si>
    <t xml:space="preserve"> QODIROVA HULKARXON SOBITXON QIZI </t>
  </si>
  <si>
    <t xml:space="preserve"> AKMALJONOVA GULHAYOXON ILYOSBEK QIZI </t>
  </si>
  <si>
    <t xml:space="preserve"> ZOIROVA TABARRUK ABDUG‘APPOROVNA </t>
  </si>
  <si>
    <t xml:space="preserve"> ISAKOVA SHOIRA MARUFOVNA </t>
  </si>
  <si>
    <t xml:space="preserve"> USMANOVA GAVXAR ZOKIROVNA </t>
  </si>
  <si>
    <t xml:space="preserve"> YUSUPOVA MADINA MAXMUDJON QIZI </t>
  </si>
  <si>
    <t xml:space="preserve"> SOXIBJANOV AZIMJON NASIMJON O‘G‘LI </t>
  </si>
  <si>
    <t xml:space="preserve"> MUXITDINOVA SOXIBA VAXOBOVNA </t>
  </si>
  <si>
    <t xml:space="preserve"> SAYFIDDINOVA GULSHANOY XABIBULLA QIZI </t>
  </si>
  <si>
    <t xml:space="preserve"> TILLYABAYEVA MUNIRA SAYDULLAYEVNA </t>
  </si>
  <si>
    <t xml:space="preserve"> ALIYEVA SHAXLO ABIDOVNA </t>
  </si>
  <si>
    <t xml:space="preserve"> ABDULLAYEV BAXTIYOR JAPAROVICH </t>
  </si>
  <si>
    <t xml:space="preserve"> SHERALIYEVA SHAHNOZA BOTIRBEK QIZI </t>
  </si>
  <si>
    <t xml:space="preserve"> YAKUBOVA FERUZA MAXAMMADOVNA </t>
  </si>
  <si>
    <t xml:space="preserve"> SHARIPOVA DIANA AXMATJANOVNA </t>
  </si>
  <si>
    <t xml:space="preserve"> ABDULMYANOV TIMUR RENATOVICH </t>
  </si>
  <si>
    <t xml:space="preserve"> TUXTABAYEV JAXONGIR-MIRZO BAXROM O‘G‘LI </t>
  </si>
  <si>
    <t xml:space="preserve"> MAMASOLIYEV ISMOIL RUSTAMJON O‘G‘LI </t>
  </si>
  <si>
    <t xml:space="preserve"> MAKSUDOV ALISHER BAXROM O‘G‘LI </t>
  </si>
  <si>
    <t xml:space="preserve"> ARSLANOV BAXTIYOR ALISHEROVICH </t>
  </si>
  <si>
    <t xml:space="preserve"> RAZZAKOVA AZIZA ZOKIRJONOVNA </t>
  </si>
  <si>
    <t xml:space="preserve"> ISAKOV LUXMONJON SHAVKAT O‘G‘LI </t>
  </si>
  <si>
    <t xml:space="preserve"> ALIXONOVA SANOBAR ABDUSAMAD QIZI </t>
  </si>
  <si>
    <t xml:space="preserve"> JO‘RAYEVA MUXARAMXON G‘ULAMJANOVNA </t>
  </si>
  <si>
    <t xml:space="preserve"> SAYDULLAYEVA OYDINA KARIM QIZI </t>
  </si>
  <si>
    <t xml:space="preserve"> USMANOVA VAZIRA DILMUROD QIZI </t>
  </si>
  <si>
    <t xml:space="preserve"> XAKIMOVA FERUZA QUTPIDDINOVNA </t>
  </si>
  <si>
    <t xml:space="preserve"> BAZARBAYEV BOTIR GULAMOVICH </t>
  </si>
  <si>
    <t xml:space="preserve"> ABDULMITINOVA E’ZOZAXON XUSAN QIZI </t>
  </si>
  <si>
    <t xml:space="preserve"> XAITOVA KAMOLA TOXIROVNA </t>
  </si>
  <si>
    <t xml:space="preserve"> MUXIDDINOVA NILUFAR TAXIROVNA </t>
  </si>
  <si>
    <t xml:space="preserve"> PIRMATOVA ZARINA KAMOLXON QIZI </t>
  </si>
  <si>
    <t xml:space="preserve"> VAXABOV JALOLIDDIN MAMAT O'G'LI </t>
  </si>
  <si>
    <t xml:space="preserve"> XUSANOV UKTAMJON ZOKIRJON O‘G‘LI </t>
  </si>
  <si>
    <t xml:space="preserve"> ISMATULLAYEV ELYORJON NEMATJONOVICH </t>
  </si>
  <si>
    <t xml:space="preserve"> QODIROVA MAXLIYOXON RAVSHAN QIZI </t>
  </si>
  <si>
    <t xml:space="preserve"> KURBANOVA NAIMA XAKIM QIZI </t>
  </si>
  <si>
    <t xml:space="preserve"> ABDULLAYEV ILXOMJON INOMJON O‘G‘LI </t>
  </si>
  <si>
    <t xml:space="preserve"> IBRAGIMOVA MUAZZAM TURSUNBAYEVNA </t>
  </si>
  <si>
    <t xml:space="preserve"> TURG‘UNOV ULUG‘BEK USMONALIYEVICH </t>
  </si>
  <si>
    <t xml:space="preserve"> KODIRJANOV ELYORBEK ERKIN O'G'LI </t>
  </si>
  <si>
    <t xml:space="preserve"> ABDURAYIMOV AHROR BAHODIR O‘G‘LI </t>
  </si>
  <si>
    <t xml:space="preserve"> HABIBULLAYEV UMIDBEK ULUG‘BEK O‘G‘LI </t>
  </si>
  <si>
    <t xml:space="preserve"> ALIMOVA NIGORA YAKUBOVNA </t>
  </si>
  <si>
    <t xml:space="preserve"> BEKMURODOVA NILUFAR PO‘LATOVNA </t>
  </si>
  <si>
    <t xml:space="preserve"> BAKIROVA SHAXLO OLIMJANOVNA </t>
  </si>
  <si>
    <t xml:space="preserve"> ERGASHEV XOJIAKBAR AKMAL O‘G‘LI </t>
  </si>
  <si>
    <t xml:space="preserve"> BARATOVA GULMIRA RAVSHANOVNA </t>
  </si>
  <si>
    <t xml:space="preserve"> IBRAGIMOVA XAKIMA XASHIMJANOVNA </t>
  </si>
  <si>
    <t xml:space="preserve"> NIZOMOVA ZARIFA KAMOLIDDIN QIZI </t>
  </si>
  <si>
    <t xml:space="preserve"> USMANOV ISLOMJON ILXOMJON O‘G‘LI </t>
  </si>
  <si>
    <t xml:space="preserve"> SODIKOV ABDULLAJON ABDURASHID O‘G‘LI </t>
  </si>
  <si>
    <t xml:space="preserve"> XOMIDOVA NAIMAXON MAMADJANOVNA </t>
  </si>
  <si>
    <t xml:space="preserve"> KAMALOVA FERUZA VOXIDOVNA </t>
  </si>
  <si>
    <t xml:space="preserve"> DJURAYEV FARXOD XUSAN O‘G‘LI </t>
  </si>
  <si>
    <t xml:space="preserve"> AXMEDOVA ALFIYA MARATOVNA </t>
  </si>
  <si>
    <t xml:space="preserve"> XODJAYEVA NIGORA IBRAGIMOVNA </t>
  </si>
  <si>
    <t xml:space="preserve"> TURGUNOV TASHPULAT SOBIT O‘G‘LI </t>
  </si>
  <si>
    <t>JURABAYEV AXMADJON MAXMUDJONOVICH</t>
  </si>
  <si>
    <t>ABDULLAJANOV DURBEK DILSHODJON O‘G‘LI</t>
  </si>
  <si>
    <t xml:space="preserve"> SULEYMANOVA BARNOXON MIRZAMAXMUD QIZI </t>
  </si>
  <si>
    <t xml:space="preserve"> RAXIMJONOVA IRODAXON TAKLIF QIZI </t>
  </si>
  <si>
    <t xml:space="preserve"> SAITBAYEV BOBIR BAXODIR O‘G‘LI </t>
  </si>
  <si>
    <t xml:space="preserve"> YULDASHEVA XURSHIDAXON MAXMUDJONOVNA </t>
  </si>
  <si>
    <t xml:space="preserve"> DJURABAYEVA DILDORA DJAXPAROVNA </t>
  </si>
  <si>
    <t xml:space="preserve"> KOMILOVA DILDORA TURGUNOVNA </t>
  </si>
  <si>
    <t xml:space="preserve"> MAXMUDOV A’ZAMXON NOSIRJON O‘G‘LI </t>
  </si>
  <si>
    <t xml:space="preserve"> MAXMUDOV AKMALXON NOSIRJON O‘G‘LI </t>
  </si>
  <si>
    <t xml:space="preserve"> ISMATULLAYEV MAJID JAMALITDINOVICH </t>
  </si>
  <si>
    <t xml:space="preserve"> MUYDINOV ILXOM MAXMUDOVICH </t>
  </si>
  <si>
    <t xml:space="preserve"> AXMATJANOV ABRORXON IKROM O‘G‘LI </t>
  </si>
  <si>
    <t xml:space="preserve"> NAJMIDDINOV MUHAMMADALI NAJMIDDIN O‘G‘LI </t>
  </si>
  <si>
    <t xml:space="preserve"> YUSUFOV BUNYODBEK ULUG‘BEK O‘G‘LI </t>
  </si>
  <si>
    <t xml:space="preserve"> RAXIMOVA SHAXRIBONU SHOKIRJON QIZI </t>
  </si>
  <si>
    <t xml:space="preserve"> ERGASHEV SARDORBEK RAXIMBERDI O‘G‘LI </t>
  </si>
  <si>
    <t xml:space="preserve"> BUZRUKSHAYEV XUSANXON ZIYOVIDDIN O‘G‘LI </t>
  </si>
  <si>
    <t xml:space="preserve"> JABBAROV DAVRONBEK MAMADURAIMOVICH </t>
  </si>
  <si>
    <t xml:space="preserve"> G‘OZIYEV DILMURODXON MAHMUDXON O‘G‘LI </t>
  </si>
  <si>
    <t xml:space="preserve"> RAXIMOV SHUKURJON SHOKIRJON O‘G‘LI </t>
  </si>
  <si>
    <t xml:space="preserve"> RUZIBAYEV BATIR BAXODIRJONOVICH </t>
  </si>
  <si>
    <t xml:space="preserve"> KIMSANOV XAYOTJON OBLANAZOROVICH </t>
  </si>
  <si>
    <t xml:space="preserve"> QODIROVA NIGORA OLIMJONOVNA </t>
  </si>
  <si>
    <t xml:space="preserve"> KAYUMOVA OZODA XAKIMOVNA </t>
  </si>
  <si>
    <t xml:space="preserve"> XODJIYEV YO’SUNXON RUSTAMOVICH </t>
  </si>
  <si>
    <t xml:space="preserve"> MAMASADIKOV DOVUDXON KOMILJON O‘G‘LI </t>
  </si>
  <si>
    <t xml:space="preserve"> TURG‘UNOV TURG‘UNPO‘LOT YODGORJON O‘G‘LI </t>
  </si>
  <si>
    <t xml:space="preserve"> AXADOVA KAMOLA GAFUROVNA </t>
  </si>
  <si>
    <t xml:space="preserve"> USMANOVA DURDONA RAXMON QIZI </t>
  </si>
  <si>
    <t xml:space="preserve"> KAMOLIDDINOV MAQSUDJON MAKTUBJON O‘G‘LI </t>
  </si>
  <si>
    <t xml:space="preserve"> AXUNOVA NOZIMA ASATULLAYEVNA </t>
  </si>
  <si>
    <t xml:space="preserve"> JURAYEVA KAROMAT MAXMUD QIZI </t>
  </si>
  <si>
    <t xml:space="preserve"> SHARIPOV MUXAMMADJON KADIR O‘G‘LI </t>
  </si>
  <si>
    <t xml:space="preserve"> ISOMIDDINOVA UMIDA ERGASHOVNA </t>
  </si>
  <si>
    <t xml:space="preserve"> MIRZAYEVA GULXAYO IKROMJON QIZI </t>
  </si>
  <si>
    <t xml:space="preserve"> NIZAMOVA FARIDAXON G‘OFUR QIZI </t>
  </si>
  <si>
    <t xml:space="preserve"> DADABOYEV ABDURAHMON ABDUQAHHOROVICH </t>
  </si>
  <si>
    <t xml:space="preserve"> JANOBIDDINOV JAXONGIR SOBITXON O‘G‘LI </t>
  </si>
  <si>
    <t xml:space="preserve"> DADAMIRZAYEV ABDIG‘OPPOR XALIMJONOVICH </t>
  </si>
  <si>
    <t xml:space="preserve"> XOJIYEV SANJARBEK TOXIR O‘G‘LI </t>
  </si>
  <si>
    <t xml:space="preserve"> MIRZAKARIMOV MIRFOZIL MIROBID O‘G‘LI </t>
  </si>
  <si>
    <t xml:space="preserve"> PAZLIDINOVA SHAXNOZA MUXTARALIYEVNA </t>
  </si>
  <si>
    <t xml:space="preserve"> ATAXANOVA XOSIYATXON SAMATOVNA </t>
  </si>
  <si>
    <t xml:space="preserve"> YULDASHEVA XAYITXON ZOKIR QIZI </t>
  </si>
  <si>
    <t xml:space="preserve"> ISHONXODJAYEVA MUSLIMA YAKUBOVNA </t>
  </si>
  <si>
    <t xml:space="preserve"> BOLTABAYEVA FERUZA RAXIMDJANOVNA </t>
  </si>
  <si>
    <t xml:space="preserve"> XOLMIRZAYEVA MUNAVVAR MAXMUDOVNA </t>
  </si>
  <si>
    <t xml:space="preserve"> ABDUQAHHOROV DOSTONBEK MA’RUFJON O‘G‘LI </t>
  </si>
  <si>
    <t xml:space="preserve"> DJURAYEVA FERUZA UBAYDULLAYEVNA </t>
  </si>
  <si>
    <t xml:space="preserve"> KURBANOV JAXONGIR ERKINOVICH </t>
  </si>
  <si>
    <t xml:space="preserve"> MUSAXONZODA DILSHODAXON UMIDILLO QIZI </t>
  </si>
  <si>
    <t xml:space="preserve"> DOLIMIRZAYEVA MUXAYYO OMANBAYEVNA </t>
  </si>
  <si>
    <t xml:space="preserve"> INAMOVA NAFISA YUNUS QIZI </t>
  </si>
  <si>
    <t xml:space="preserve"> KOMILOV SARDORBEK TURG‘UNBOYEVICH </t>
  </si>
  <si>
    <t xml:space="preserve"> TOSHMATOVA HILOLA ZOKIR QIZI </t>
  </si>
  <si>
    <t xml:space="preserve"> XODJAYEV XUSAN ABDILMAJIT O‘G‘LI </t>
  </si>
  <si>
    <t xml:space="preserve"> YUNUSOVA ZULXUMOR ABDUG‘APPOROVNA </t>
  </si>
  <si>
    <t xml:space="preserve"> TOJAXMEDOV DILSHODBEK YOQUBOVICH </t>
  </si>
  <si>
    <t xml:space="preserve"> MAMADJANOVA MUNIRA BOTIRJONOVNA </t>
  </si>
  <si>
    <t xml:space="preserve"> KUCHKAROV SHERZOD DILMURODOVICH </t>
  </si>
  <si>
    <t xml:space="preserve"> UMARXO‘JAYEVA XAFIZA MAMAT QIZI </t>
  </si>
  <si>
    <t xml:space="preserve"> ARTIKOV RAVSHAN XAKIMOVICH </t>
  </si>
  <si>
    <t xml:space="preserve"> AXMADJANOV ASROR ASATILLAYEVICH </t>
  </si>
  <si>
    <t xml:space="preserve"> NEMATULLAYEVA MADINAXON XANJAR QIZI </t>
  </si>
  <si>
    <t xml:space="preserve"> NURMATOV SARDOR OLIMJONOVICH </t>
  </si>
  <si>
    <t xml:space="preserve"> NURMATOVA XOLIDA ABDIKODIROVNA </t>
  </si>
  <si>
    <t xml:space="preserve"> AXMADALIYEV ALISHER ABDULXAMITOVICH </t>
  </si>
  <si>
    <t xml:space="preserve"> DJAMALOVA MADINA KAMALDINOVNA </t>
  </si>
  <si>
    <t xml:space="preserve"> FAZLIDDINOV QOBILJON QODIRXON O‘G‘LI </t>
  </si>
  <si>
    <t xml:space="preserve"> ERGASHEV DONIYOR XURSANALIYEVICH </t>
  </si>
  <si>
    <t xml:space="preserve"> ABDUGANIYEVA NAIMA XAKIMJON QIZI </t>
  </si>
  <si>
    <t xml:space="preserve"> ATANIYAZOVA FIRUZAXON ABBASXANOVNA </t>
  </si>
  <si>
    <t xml:space="preserve"> NASVALIYEV SOBIR RUZMATOVICH </t>
  </si>
  <si>
    <t xml:space="preserve"> MUXAMEDOVA ZILOLA MIRZAVASI QIZI </t>
  </si>
  <si>
    <t xml:space="preserve"> MUZAFAROV AZIZBEK SAIDOVICH </t>
  </si>
  <si>
    <t xml:space="preserve"> NABIYEVA DILRABO IBRAGIMOVNA </t>
  </si>
  <si>
    <t xml:space="preserve"> MAXMUDOV AZIMJON ABDUSAMI O‘G‘LI </t>
  </si>
  <si>
    <t xml:space="preserve"> MAXMUDOV AZIZBEK MAXAMADJON O‘G‘LI </t>
  </si>
  <si>
    <t xml:space="preserve"> UBAYDULLAYEV FAZLIDDIN NURIDDIN O‘G‘LI </t>
  </si>
  <si>
    <t xml:space="preserve"> XAMIDULLAYEVA NIGORA MURODILLO QIZI </t>
  </si>
  <si>
    <t xml:space="preserve"> VALIYEVA JUMAGUL G‘ANIJON QIZI </t>
  </si>
  <si>
    <t xml:space="preserve"> ABDUAZIZOV ELMUROD SHAVKAT O‘G‘LI </t>
  </si>
  <si>
    <t xml:space="preserve"> KAYUMOVA MATLUBA TUYCHIBAYEVNA </t>
  </si>
  <si>
    <t xml:space="preserve"> NAJMITDINOVA RAXBAR YUSUPXANOVNA </t>
  </si>
  <si>
    <t xml:space="preserve"> MAJIDOVA MUSLIMA PULATOVNA </t>
  </si>
  <si>
    <t xml:space="preserve"> RAXIMOV JOBIRXON IZZATILLO O‘G‘LI </t>
  </si>
  <si>
    <t xml:space="preserve"> FAYZULLAYEVA MAFTUNA MAQSUDBEK QIZI </t>
  </si>
  <si>
    <t xml:space="preserve"> NURMIRZAYEVA SAIDA SADIKOVNA </t>
  </si>
  <si>
    <t xml:space="preserve"> SOBIRJANOVA BARNOXON SOXIBJAMOL QIZI </t>
  </si>
  <si>
    <t xml:space="preserve"> IMAMOV SARDOR SHERALIYEVICH </t>
  </si>
  <si>
    <t xml:space="preserve"> MAXMUDOVA DILNOZA ABDULBORI QIZI </t>
  </si>
  <si>
    <t xml:space="preserve"> RUSTAMOV SHAXZODBEK SHUXRATJON O‘G‘LI </t>
  </si>
  <si>
    <t xml:space="preserve"> ZOKIROVA FERUZAXON JAMALIDDINOVNA </t>
  </si>
  <si>
    <t xml:space="preserve"> NASIRDINOV MUROT TOYSHIBOYEVICH </t>
  </si>
  <si>
    <t xml:space="preserve"> KAXAROVA MUXAYYO PULATBAYEVNA </t>
  </si>
  <si>
    <t xml:space="preserve"> RASULOV SHOXRUXBEK G‘ULOMJON O‘G‘LI </t>
  </si>
  <si>
    <t xml:space="preserve"> NASRITDINOVA ZULFIYA TURDIALIYEVNA </t>
  </si>
  <si>
    <t>MAXMUDOV ABDURASUL KAMBAROVICH</t>
  </si>
  <si>
    <t>SHOKIROVA SHAXNOZA TURSUNBAYEVNA</t>
  </si>
  <si>
    <t>MUXAMETOVA GULMIRA MUXAMET QIZI</t>
  </si>
  <si>
    <t>VOXIDJANOV ABDUVOXIDJON MUXAMMADJON UGLI</t>
  </si>
  <si>
    <t xml:space="preserve">KODIRJANOV AMIRBEK BAXTIYOR O‘G‘LI </t>
  </si>
  <si>
    <t>XUDAYBERDIYEV BURXONIDDIN ZAYNOBIDDIN O‘G‘LI</t>
  </si>
  <si>
    <t>PO‘LATOV ELBEK ORIFJON O‘G‘LI</t>
  </si>
  <si>
    <t>KUCHKAROVA FARIDA XASANBOY QIZI</t>
  </si>
  <si>
    <t>JAMALOV MUXTORALI MAXMUDXANOVICH</t>
  </si>
  <si>
    <t>YUSUPOV HOJIAKBAR ILHOMJON O‘G‘LI</t>
  </si>
  <si>
    <t>ABDUKAYUMOVA ASILA USMONDJANOVNA</t>
  </si>
  <si>
    <t>IBROXIMOVA UMIDA RUSTAM QIZI</t>
  </si>
  <si>
    <t>DJURAYEVA IRODA ALISHER QIZI</t>
  </si>
  <si>
    <t>TURGUNOV RAXIM XASANOVICH</t>
  </si>
  <si>
    <t xml:space="preserve"> JALILOVA GAVXARXON ABDULLAYEVNA </t>
  </si>
  <si>
    <t xml:space="preserve"> SAIDOVA NAZOKATXON AZIZXO‘JAYEVNA </t>
  </si>
  <si>
    <t xml:space="preserve"> NABIJONOV NOZIMJON NE’MATJON-O‘G‘LI </t>
  </si>
  <si>
    <t xml:space="preserve"> MAMATXONOV OYBEK ERKIN O‘G‘LI </t>
  </si>
  <si>
    <t xml:space="preserve"> TOJIBOYEV BAXROM JAXONGIR O‘G‘LI </t>
  </si>
  <si>
    <t xml:space="preserve"> RAXATALIYEVA SAIDA KARIMOVNA </t>
  </si>
  <si>
    <t xml:space="preserve"> VALIYEV BAXODIR MAMADALIYEVICH </t>
  </si>
  <si>
    <t xml:space="preserve"> XOLMIRZAYEVA GULNOZA AKRAM QIZI </t>
  </si>
  <si>
    <t xml:space="preserve"> DEXQANOVA ROZIYAXON ISMOIL QIZI </t>
  </si>
  <si>
    <t xml:space="preserve"> NISHONOV JAXONGIR IBIRAXIMOVICH </t>
  </si>
  <si>
    <t xml:space="preserve"> GANIYEVA DILNOZA SHAROBIDINOVNA </t>
  </si>
  <si>
    <t xml:space="preserve"> KURBANOVA NOZIMA ADXAMJANOVNA </t>
  </si>
  <si>
    <t xml:space="preserve"> TOXIROVA SHAXNOZA RAVSHAN QIZI </t>
  </si>
  <si>
    <t xml:space="preserve"> KAMALOV MUXAMMADJON A’ZAM O‘G‘LI </t>
  </si>
  <si>
    <t xml:space="preserve"> XOLMATOVA YODGORA INOMJON QIZI </t>
  </si>
  <si>
    <t xml:space="preserve"> TURGUNOV XIKMATILLO NEMATILLAYEVICH </t>
  </si>
  <si>
    <t xml:space="preserve"> EGAMBERDIYEV BOBURMIRZO KOMILJON O‘G‘LI </t>
  </si>
  <si>
    <t xml:space="preserve"> G‘OFUROV G‘IYOSIDDIN NASRIDDINOVICH </t>
  </si>
  <si>
    <t xml:space="preserve"> YUSUPOV AZIZBEK SAYFIDDIN O‘G‘LI </t>
  </si>
  <si>
    <t xml:space="preserve"> NORMATOV JOXONGIR MURODILLAYEVICH </t>
  </si>
  <si>
    <t xml:space="preserve"> JAMALOVA SHAXLOXON XASANBOYEVNA </t>
  </si>
  <si>
    <t xml:space="preserve"> ABDUXOLIKOVA MADINA RAXIM QIZI </t>
  </si>
  <si>
    <t xml:space="preserve"> VAKKASOV XAYRULLO SAYFULLAXONOVICH </t>
  </si>
  <si>
    <t xml:space="preserve"> USTAJANOVA SEVARA TULKUNOVNA </t>
  </si>
  <si>
    <t xml:space="preserve"> AKBAROVA OKILA MINOVAROVNA </t>
  </si>
  <si>
    <t xml:space="preserve"> XOLIKOV AZIZBEK MIRABDULLA O‘G‘LI </t>
  </si>
  <si>
    <t xml:space="preserve"> NASRETDINOVA NAIMA ZOKIROVNA </t>
  </si>
  <si>
    <t xml:space="preserve"> SATVOLDIYEVA FERUZA ABDUMALIKOVNA </t>
  </si>
  <si>
    <t xml:space="preserve"> RAJABOVA DIYORA SHUXRATJON QIZI </t>
  </si>
  <si>
    <t xml:space="preserve"> XUSANBOYEVA MASHXURA ABDUGANI QIZI </t>
  </si>
  <si>
    <t xml:space="preserve"> MIRZAAZIMOVA JAYRONA ULUG‘BEK QIZI </t>
  </si>
  <si>
    <t xml:space="preserve"> FOZILOVA SHOXISTA ZOXID QIZI </t>
  </si>
  <si>
    <t xml:space="preserve"> MAMATXOJAYEVA DILOROM MAXARRAMXODJAYEVNA </t>
  </si>
  <si>
    <t xml:space="preserve"> SOBIRJANOVA ZULFIZAR VALIJON QIZI </t>
  </si>
  <si>
    <t xml:space="preserve"> QOZOQOV MURODJON PO‘LATXONOVICH </t>
  </si>
  <si>
    <t xml:space="preserve"> MAMADALIYEV BAXODIR KOMILJONOVICH </t>
  </si>
  <si>
    <t xml:space="preserve"> XAKIMOVA NARGIZ RUSTAMOVNA </t>
  </si>
  <si>
    <t xml:space="preserve"> QAYUMOV JAVOHIR ABDUQAHHOR O‘G‘LI </t>
  </si>
  <si>
    <t xml:space="preserve"> TURSUNBAYEV JAVLONBEK TULQINBOY O‘G‘LI </t>
  </si>
  <si>
    <t xml:space="preserve"> SHOKIROV XUSENBOY TUYCHIBOY O‘G‘LI </t>
  </si>
  <si>
    <t xml:space="preserve"> XUDOYBERDIYEV AXRORBEK BAXTIYOR O‘G‘LI </t>
  </si>
  <si>
    <t xml:space="preserve"> ABDULLAYEV AZIM AXATXANOVICH </t>
  </si>
  <si>
    <t xml:space="preserve"> TURG‘UNOVA MAFTUNA ZOKIROVNA </t>
  </si>
  <si>
    <t xml:space="preserve"> KOMILJONOV FARXODJON OLIMJON O‘G‘LI </t>
  </si>
  <si>
    <t xml:space="preserve"> MAMADJANOV ZUXRIDDIN RUSTAMOVICH </t>
  </si>
  <si>
    <t xml:space="preserve"> ABDULLAYEV MUXAMMAD-BOBUR MUXAMMADSOLI O‘G‘LI </t>
  </si>
  <si>
    <t xml:space="preserve"> MAMADALIYEV ODILJON OBID O‘G‘LI </t>
  </si>
  <si>
    <t xml:space="preserve"> MAMADALIYEV ORIFXON OBID O‘G‘LI </t>
  </si>
  <si>
    <t xml:space="preserve"> TOSHMUXAMMADOV JASURBEK ULUG‘BEK O‘G‘LI </t>
  </si>
  <si>
    <t xml:space="preserve"> XOSHIMOVA MUNAVVAR MILIBAYEVNA </t>
  </si>
  <si>
    <t xml:space="preserve"> KAMBAROV DILSHODBEK RAVSHANOVICH </t>
  </si>
  <si>
    <t xml:space="preserve"> AXROROV BAXROMJON RUSTAM O‘G‘LI </t>
  </si>
  <si>
    <t xml:space="preserve"> KODIROVA SEVARA ABDULLAJONOVNA </t>
  </si>
  <si>
    <t xml:space="preserve"> IBROXIMOV ELYOR ZUXRIDDIN O‘G‘LI </t>
  </si>
  <si>
    <t xml:space="preserve"> NABIJONOV AZIZJON AZAMJONOVICH </t>
  </si>
  <si>
    <t xml:space="preserve"> AZIMOVA MUXAYYO USMANOVNA </t>
  </si>
  <si>
    <t xml:space="preserve"> MIRAXIMSHAYEVA MAVJUDA KADIRJANOVNA </t>
  </si>
  <si>
    <t xml:space="preserve"> ABDUQAHHAROV ISLOMJON SADRIDDIN O‘G‘LI </t>
  </si>
  <si>
    <t xml:space="preserve"> MAXAMMADUMAROV ISLOMBEK ODIL O‘G‘LI </t>
  </si>
  <si>
    <t xml:space="preserve"> ABDUMUTALIYEV AVAZXON AYUBXON O‘G‘LI </t>
  </si>
  <si>
    <t xml:space="preserve"> TOXIROV AYUBXON ABDUMUTAL O‘G‘LI </t>
  </si>
  <si>
    <t xml:space="preserve"> MAMADALIYEVA MUXABBAT SOBIROVNA </t>
  </si>
  <si>
    <t xml:space="preserve"> TOXIROV RUSTAM ABDUMUTALOVICH </t>
  </si>
  <si>
    <t xml:space="preserve"> MURODOVA RANOXON G‘OFURJON QIZI </t>
  </si>
  <si>
    <t xml:space="preserve"> ERGASHEV ISLOMJON XOLMATJON O‘G‘LI </t>
  </si>
  <si>
    <t xml:space="preserve"> UMARALIYEVA DILOROM XAYDARALIYEVNA </t>
  </si>
  <si>
    <t xml:space="preserve"> ABDUOLIMOVA MAXSUDA INOBJON QIZI </t>
  </si>
  <si>
    <t xml:space="preserve"> ZOXIDOV SOLOXIDDIN RASULIDDIN O‘G‘LI </t>
  </si>
  <si>
    <t xml:space="preserve"> NOSIROV MUXAMMADJON KOMIL O‘G‘LI </t>
  </si>
  <si>
    <t xml:space="preserve"> ALIYEVA SHARIPA MAXMUDOVNA </t>
  </si>
  <si>
    <t xml:space="preserve"> RAXIMOV SARDOR AKRAMJONOVICH </t>
  </si>
  <si>
    <t xml:space="preserve"> RAXMATULLOZODA ABDULAXAD ABDULLO O‘G‘LI </t>
  </si>
  <si>
    <t xml:space="preserve"> RAXMATULLAYEV ALISHER ABDULLO O‘G‘LI </t>
  </si>
  <si>
    <t xml:space="preserve"> G‘ULOMOV JASUR G‘OFURJON O‘G‘LI </t>
  </si>
  <si>
    <t xml:space="preserve"> PATTAYEV ZOXID SOBITOVICH </t>
  </si>
  <si>
    <t xml:space="preserve"> ABDULLAYEVA MUXAYYO ABDUMAJID QIZI </t>
  </si>
  <si>
    <t xml:space="preserve"> RAXIMBERDIYEV SHAVKAT XASANBAYEVICH </t>
  </si>
  <si>
    <t xml:space="preserve"> USMONOV ELBEK GAYRATOVICH </t>
  </si>
  <si>
    <t xml:space="preserve"> NEGMATSHAYEVA FERUZA MUXAMMADJONOVNA </t>
  </si>
  <si>
    <t xml:space="preserve"> MIRZAJONOVA ZARNIGOR MIRZODILOVNA </t>
  </si>
  <si>
    <t xml:space="preserve"> SAMATOVA SHAXNOZA KOMILOVNA </t>
  </si>
  <si>
    <t>XOSHIMOV ABDURAXMON USMONJON O‘G‘LI</t>
  </si>
  <si>
    <t>OCHILOVA FARIDAXON KUDRAT QIZI</t>
  </si>
  <si>
    <t>MAMUTOV BEKIR SERVEROVICH</t>
  </si>
  <si>
    <t>MAMATXANOVA GULNORA TOLIBOVNA</t>
  </si>
  <si>
    <t>SARMANOVA NILUFAR ILGAROVNA</t>
  </si>
  <si>
    <t>KAXXAROV AKBARJON TOXIRJON O‘G‘LI</t>
  </si>
  <si>
    <t>YUNUSOV SHAVKAT RASHIDXANOVICH</t>
  </si>
  <si>
    <t>IKROMJANOV ILYOSBEK ISLOM O‘G‘LI</t>
  </si>
  <si>
    <t>NURITDINOV ZAYNITDIN FAZLETDINOVICH</t>
  </si>
  <si>
    <t>MAMATOV ORIFJON MO‘YDINALIYEVICH</t>
  </si>
  <si>
    <t>MAMADALIYEV MUXRIDDIN MAXAMADJON O‘G‘LI</t>
  </si>
  <si>
    <t>AKPAROVA MUATTARXON MAJID QIZI</t>
  </si>
  <si>
    <t>ABDURAHIMOV ISLOMBEK SADRIDDIN O‘G‘LI</t>
  </si>
  <si>
    <t xml:space="preserve"> KODIROVA MATLUBAXON ABDUMONONOVNA </t>
  </si>
  <si>
    <t xml:space="preserve"> ABDUMALIKOVA HABIBAXON ABDURASHID QIZI </t>
  </si>
  <si>
    <t xml:space="preserve"> G‘ULOMOV ABDULXAY XOSHIMJON O‘G‘LI </t>
  </si>
  <si>
    <t xml:space="preserve"> MAMATKULOV BOXODIR ABDUVALIYEVICH </t>
  </si>
  <si>
    <t xml:space="preserve"> MIRZAMAXMUDOVA SABOXAT ABDURASHID QIZI </t>
  </si>
  <si>
    <t xml:space="preserve"> ZARIBOVA MALIKAXON QUVONDIQ QIZI </t>
  </si>
  <si>
    <t xml:space="preserve"> ABDULLAYEV BAXTIYOR ASATILLAYEVICH </t>
  </si>
  <si>
    <t xml:space="preserve"> PARPIYEV SHERZOD ILHOMOVICH </t>
  </si>
  <si>
    <t xml:space="preserve"> XALIQOVA ZIYODA ABDURAXIMOVNA </t>
  </si>
  <si>
    <t xml:space="preserve"> DAVLATOVA NAZOKAT XAMIDJON QIZI </t>
  </si>
  <si>
    <t xml:space="preserve"> YO‘LDOSHALIYEVA RA’NOXON TURSUNALI QIZI </t>
  </si>
  <si>
    <t xml:space="preserve"> HAMRAQULOV DOSTONBEK ABDUMANNOP O‘G‘LI </t>
  </si>
  <si>
    <t xml:space="preserve"> SATKULOVA NARGIZA NUMANJONOVNA </t>
  </si>
  <si>
    <t xml:space="preserve"> YAMINOVA SAIDA ORIFJONOVNA </t>
  </si>
  <si>
    <t xml:space="preserve"> XAYDAROV FAZLIDDIN MAXKAMBOY O‘G‘LI </t>
  </si>
  <si>
    <t>МИЛЛИЙ БАНКИ</t>
  </si>
  <si>
    <t xml:space="preserve"> ULJABOYEVA HILOLA KAMOLIDDIN QIZI </t>
  </si>
  <si>
    <t xml:space="preserve"> QODIRALIYEV DONIYOR DILSHOD O‘G‘LI </t>
  </si>
  <si>
    <t xml:space="preserve"> MASHRAPOVA DILNOZA SADIRDIN QIZI </t>
  </si>
  <si>
    <t>"Ипотека-банк" АТИБ Наманган вилоят филиали</t>
  </si>
  <si>
    <t>"Асака" АТ банки Наманган вилоят филиали</t>
  </si>
  <si>
    <t xml:space="preserve">Асака банк </t>
  </si>
  <si>
    <t>"Кишлок Курилиш банк"нинг Наманган минтакавий филиали</t>
  </si>
  <si>
    <t>"Кишлок Курилиш банк"нинг Наманган Минтакавий Филиали</t>
  </si>
  <si>
    <t>Turg‘unov Hoshimjon Ishoqjonovich</t>
  </si>
  <si>
    <t>"Узсаноаткурилишбанки" АТБ Наманган минтакавий филиали</t>
  </si>
  <si>
    <t>Узсаноаткурилиш
бан</t>
  </si>
  <si>
    <t>Raxmonov Sodiq Abdisalomovich</t>
  </si>
  <si>
    <t>Миллий банки АЖ Наманган вилояти филиали</t>
  </si>
  <si>
    <t>Миллий банки</t>
  </si>
  <si>
    <t>Abdurasulova Zeboxon Abdulaziz qizi</t>
  </si>
  <si>
    <t>O‘rinboyeva Fotima 
Alisher qizi</t>
  </si>
  <si>
    <t>Алокабанк  Наманган филиали</t>
  </si>
  <si>
    <t>Алокабанк</t>
  </si>
  <si>
    <t>Abduraxmonov Adhamjon Abdujabbor o‘g‘li</t>
  </si>
  <si>
    <t>"Алокабанк" Наманган филиали</t>
  </si>
  <si>
    <t>Xoliqov Alisher Abduxoliqovich</t>
  </si>
  <si>
    <t>"Микрокредитбанк" АТБ Косонсой филиали</t>
  </si>
  <si>
    <t>Zokirova Gulmira Nematillayevna</t>
  </si>
  <si>
    <t>Ashurova Ra’no Akramjonovna</t>
  </si>
  <si>
    <t>Кишлок Курилиш банк</t>
  </si>
  <si>
    <t>Abdullayev Farhodjon Tohirjonovich</t>
  </si>
  <si>
    <t>Zokirova Fotima Ortiqboy qizi</t>
  </si>
  <si>
    <t>Ne’matillayev Nurmuhammad Abdurashid o‘g‘li</t>
  </si>
  <si>
    <t>Sharifxonov Baxodir Kamolovich</t>
  </si>
  <si>
    <t>Ismatullayeva Muyassarxon Mutalibxon qizi</t>
  </si>
  <si>
    <t>Boltaboyev Furqat Sharofiddinovich</t>
  </si>
  <si>
    <t>Turgunova Saboxatjon Abdusattorovna</t>
  </si>
  <si>
    <t>Ahmadaliyev Bunyod Hamidullayevich</t>
  </si>
  <si>
    <t>Ипотека-банк</t>
  </si>
  <si>
    <t>Umarov Abrorjon Tohirjonovich</t>
  </si>
  <si>
    <t>Yoqubjonov Eldorbek Shokirjonovich</t>
  </si>
  <si>
    <t>Haydarova Munojot Baxtiyorovna</t>
  </si>
  <si>
    <t>Dadamirzayev Sherali Olimjon o‘g‘li</t>
  </si>
  <si>
    <t>Hasanov Saidjalol Saidjamol o‘g‘li</t>
  </si>
  <si>
    <t xml:space="preserve">Isakov Boburxon Xasan o‘g‘li </t>
  </si>
  <si>
    <t>Habibullayev A’zamjon Bahromjon o‘g‘li</t>
  </si>
  <si>
    <t>Muxammadiyev Xurshid Abdukaxorovich</t>
  </si>
  <si>
    <t>Usmonaliyev Sardor Nurali o‘g‘li</t>
  </si>
  <si>
    <t>Asatullayev Ashrabxon Nematullaxon o‘g‘li</t>
  </si>
  <si>
    <t>Sayfiddinova Muxayyo Faxriddin qizi</t>
  </si>
  <si>
    <t>Sirojiddinov Davron Husniddin o‘g‘li</t>
  </si>
  <si>
    <t>O‘razaliyev Shohislom Abdumutal o‘g‘li</t>
  </si>
  <si>
    <t>"Hamkorbank" АТБ Наманган минт.филиали</t>
  </si>
  <si>
    <t>Abdumalikova Madinabonu Rustamjon qizi</t>
  </si>
  <si>
    <t>Hamkorbank</t>
  </si>
  <si>
    <t>G‘aybullayeva Zilola Sayfulla qizi</t>
  </si>
  <si>
    <t>To‘raboyev Baxromjon Xasanboyevich</t>
  </si>
  <si>
    <t>Baymirzayeva Iroda Shamshidinovna</t>
  </si>
  <si>
    <t>Abduolimov Muxtorjon Mexmonjon o‘g‘li</t>
  </si>
  <si>
    <t>Baxromov Abrorjon Kahorjonovich</t>
  </si>
  <si>
    <t>Abdurahimov Bobur Boqijon o‘g‘li</t>
  </si>
  <si>
    <t>Maxkamova Shaxnoza Muxamatjonovna</t>
  </si>
  <si>
    <t>Ahmadaliyev Farrux Faxridinovich</t>
  </si>
  <si>
    <t>Muydinov Inomjon Ibroximjonovich</t>
  </si>
  <si>
    <t>"Тиф Миллий банки" АЖ Наманган вилояти филиали</t>
  </si>
  <si>
    <t>Тиф Миллий банки</t>
  </si>
  <si>
    <t>Abduvaxobov Shohruhbek Ikromjon o‘g‘li</t>
  </si>
  <si>
    <t>To‘raboyev Otabek Fazliddin o‘g‘li</t>
  </si>
  <si>
    <t>Turdimatov Bekzod Ahmadovich</t>
  </si>
  <si>
    <t>Sultonxonov Sobitxon Odilxon o‘g‘li</t>
  </si>
  <si>
    <t>Karimov Nodirbek Nosirjon o‘g‘li</t>
  </si>
  <si>
    <t>Karimov Bekmurod Hamidullayevich</t>
  </si>
  <si>
    <t>Parpiyeva Dilrabo Abduvaxobovna</t>
  </si>
  <si>
    <t>Beknazarova Viloyat Fayzullayevna</t>
  </si>
  <si>
    <t xml:space="preserve">Агро банк туман фқилиали </t>
  </si>
  <si>
    <t xml:space="preserve">Агро банк </t>
  </si>
  <si>
    <t>Xasanboyev Ergashjon Payzullajonovich</t>
  </si>
  <si>
    <t>Raximov Orif Obidjonovich</t>
  </si>
  <si>
    <t>Mahmudova Iqlima Ma’rufjon qizi</t>
  </si>
  <si>
    <t>Fozilov Shavkatjon Ibrohimjon o‘g‘li</t>
  </si>
  <si>
    <t>НАМАНГАН Т., "МИКРОКРЕДИТБАНК" АТБ TОШБУЛОК ФИЛИАЛИ</t>
  </si>
  <si>
    <t>DJURAYEV NOSIRJON ODILJONOVICH</t>
  </si>
  <si>
    <t>DEDAXANOVA IRODAXON ANVAR QIZI</t>
  </si>
  <si>
    <t>ABDUVALIYEVA DILOROMXON IKROMJON QIZI</t>
  </si>
  <si>
    <t>MIRZAAXMEDOV MA’RUFJON A’ZAMJON O‘G‘LI</t>
  </si>
  <si>
    <t>MIRZAOLIMOVA MOXIZARXON MUXAMATKARIM QIZI</t>
  </si>
  <si>
    <t>MUYDINOVA FOTIMA XABIBULLAYEVNA</t>
  </si>
  <si>
    <t>XAYDAROV G‘OFUR RAXMONALI UG‘LI</t>
  </si>
  <si>
    <t>UMURZAQOV XAMIDULLO XABIBULLAYEVICH</t>
  </si>
  <si>
    <t>RASULOVA SEVARA SODIQJONOVNA</t>
  </si>
  <si>
    <t>AXMEDOV QUDRATBEK ELBEK O‘G‘LI</t>
  </si>
  <si>
    <t>RAXIMALIYEV JALOLIDDIN JAMOLIDDIN O‘G‘LI</t>
  </si>
  <si>
    <t>XABIBULLAYEV MUXRIDDIN XAMIDULLO O‘G‘LI</t>
  </si>
  <si>
    <t>RAXMATOVA MUYASSAR AXMADOVNA</t>
  </si>
  <si>
    <t>OMONOVA MUXAYYO SADRIDDINOVNA</t>
  </si>
  <si>
    <t>ABDULLAYEV DAVRONBEK RAXMATULLA O‘G‘LI</t>
  </si>
  <si>
    <t>QOZOQOV DILSHOD MAXMUDJONOVICH</t>
  </si>
  <si>
    <t>NISHANOVA XILOLAXON TURGUNOVNA</t>
  </si>
  <si>
    <t>YUSUPOV AXROR AKMALJONOVICH</t>
  </si>
  <si>
    <t>RAZZAKOVA DILNOZAXON XAMIDJONOVNA</t>
  </si>
  <si>
    <t>BOYMIRZAYEVA SARVINOZ RAXMONALI QIZI</t>
  </si>
  <si>
    <t>ABDURAXMANOVA MUAZZAM OLIMJANOVNA</t>
  </si>
  <si>
    <t>TO‘LQINOVA MUXTARAM BAXROMJON QIZI</t>
  </si>
  <si>
    <t>KUCHKAROVA GULMIRA XASANOVNA</t>
  </si>
  <si>
    <t>NISHANOV MIRABBOS OLIMJON O‘G‘LI</t>
  </si>
  <si>
    <t>QOSIMOV ABDURASUL ARABBOY O‘G‘LI</t>
  </si>
  <si>
    <t>TOSHMATOV MANSURBEK AVAZBEKOVICH</t>
  </si>
  <si>
    <t>JURAYEV FAZLIDDIN SAYFITDINOVICH</t>
  </si>
  <si>
    <t>ASKAROV SAYDULLO AXMADJONOVICH</t>
  </si>
  <si>
    <t>BANNAYEV ABDULNOSIR ABDULLAYEVICH</t>
  </si>
  <si>
    <t>TADJIBOYEVA NOZIMA NURIDDINOVNA</t>
  </si>
  <si>
    <t>MAMATVALIYEV ISOKJON BAXTIYOR O‘G‘LI</t>
  </si>
  <si>
    <t>MAMADALIYEV ULUGBEK TURSUNPO‘LATOVICH</t>
  </si>
  <si>
    <t>RAFIKOV KAXRAMON XASANBAYEVICH</t>
  </si>
  <si>
    <t>AXMADALIYEVA DILDORA KOMILJONOVNA</t>
  </si>
  <si>
    <t>XAYDAROVA MOXINUR MUTALLIYEVNA</t>
  </si>
  <si>
    <t>SADRIDDINOVA MUAZZAMXON FURQAT QIZI</t>
  </si>
  <si>
    <t>IKRAMOVA DURDONA MAXMUDJON KIZI</t>
  </si>
  <si>
    <t>ERKINOV SALOXIDDIN OBIDJON O‘G‘LI</t>
  </si>
  <si>
    <t>TILLABAYEVA SHOXISTA ABDULLAJONOVNA</t>
  </si>
  <si>
    <t>TURDIYEV DONIYOR NURIDDINOVICH</t>
  </si>
  <si>
    <t>KAMOLIY HILOLAXON RAVSHANJON QIZI</t>
  </si>
  <si>
    <t>XASANOV ILHOMJON IKROMJON O‘G‘LI</t>
  </si>
  <si>
    <t>MAMATJANOVA SHAXZODA XASANBAYEVNA</t>
  </si>
  <si>
    <t>АТБ "КИШЛОК КУРИЛИШ БАНК"НИНГ ПОП ФИЛИАЛИ</t>
  </si>
  <si>
    <t>"ТИФ МИЛЛИЙ БАНКИ" АЖ НАМАНГАН ВИЛОЯТИ ФИЛИАЛИ</t>
  </si>
  <si>
    <t>"МИКРОКРЕДИТБАНК" АТБ ПОП ФИЛИАЛИ</t>
  </si>
  <si>
    <t>"ИПОТЕКА-БАНК" АТИБ НАМАНГАН ВИЛОЯТ ФИЛИАЛИ</t>
  </si>
  <si>
    <t>АТ ХАЛК БАНКИ ПОП ФИЛИАЛИ</t>
  </si>
  <si>
    <t>"АГРОБАНК" АТБ ПОП ФИЛИАЛИ</t>
  </si>
  <si>
    <t xml:space="preserve"> MUXTAROVA MAXPAROXON XABIBULLAYEVNA </t>
  </si>
  <si>
    <t xml:space="preserve"> ALIYEVA MASTURA ANVARJON-QIZI </t>
  </si>
  <si>
    <t xml:space="preserve"> YULDASHEVA MATLYUBA MAXKAMALIYEVNA </t>
  </si>
  <si>
    <t xml:space="preserve"> MAMADALIYEVA ZULAYXO TURSINALIYEVNA </t>
  </si>
  <si>
    <t xml:space="preserve"> ISLOMOV AZIZJON ALISHER O‘G‘LI </t>
  </si>
  <si>
    <t xml:space="preserve"> SULTONMURODOVA NARGIZA SULTONMURODOVNA </t>
  </si>
  <si>
    <t xml:space="preserve"> OCHILOV AZIZJON ZOXIDJON O‘G‘LI </t>
  </si>
  <si>
    <t xml:space="preserve"> XAYDAROVA GULLOLA MURODJONOVNA </t>
  </si>
  <si>
    <t xml:space="preserve"> MAMADALIYEVA FERUZA QAXRAMON QIZI </t>
  </si>
  <si>
    <t xml:space="preserve"> RAXIMJONOV XUSRAVSHOX XASANBOY O‘G‘LI </t>
  </si>
  <si>
    <t xml:space="preserve"> AZAMALIYEVA SHOIRAXON SOBITALIYEVNA </t>
  </si>
  <si>
    <t xml:space="preserve"> KARIMOVA SURAYYO AKRAMJON QIZI </t>
  </si>
  <si>
    <t xml:space="preserve"> TUYCHIYEV G‘OLIBJON KOMILJONOVICH </t>
  </si>
  <si>
    <t xml:space="preserve"> TUYCHIYEV DAVRANJON ISMAILJONOVICH </t>
  </si>
  <si>
    <t xml:space="preserve"> O‘RISHEVA GULMIRA ERKINJONOVNA </t>
  </si>
  <si>
    <t xml:space="preserve"> TOJIBOYEVA MOHIRA AZIMJON QIZI </t>
  </si>
  <si>
    <t xml:space="preserve"> JO‘RAYEVA ZEBOXON BURGUTALI-QIZI </t>
  </si>
  <si>
    <t xml:space="preserve"> ESONALIYEVA OYDIN MUSINALIYEVNA </t>
  </si>
  <si>
    <t>АСАКА" АТ БАНКИ НАМАНГАН ВИЛОЯТ ФИЛИАЛИ</t>
  </si>
  <si>
    <t xml:space="preserve"> SADIRIDINOV JAXONGIR MUXAMADSHARIPOVICH </t>
  </si>
  <si>
    <t xml:space="preserve"> TOJIBOYEV OYBEK YANDASHALI O‘G‘LI </t>
  </si>
  <si>
    <t xml:space="preserve"> ERGASHOV RAMAZAN NOSIRJONOVICH </t>
  </si>
  <si>
    <t xml:space="preserve"> SOBITXONOVA ZAMIRAXON SOBITXON QIZI </t>
  </si>
  <si>
    <t>"УЗСАНОАТКУРИЛИШБАНКИ" АТБ НАМАНГАН МИНТАКАВИЙ ФИЛИАЛИ</t>
  </si>
  <si>
    <t xml:space="preserve"> MADRAXIMOVA ZIYORATXON ZAYNOBIDDIN QIZI </t>
  </si>
  <si>
    <t xml:space="preserve"> JALOLOVA NOZIMA NODIRJON QIZI </t>
  </si>
  <si>
    <t xml:space="preserve"> YUSUFJONOVA SHOXIGUL SHOVKATJON QIZI </t>
  </si>
  <si>
    <t xml:space="preserve"> JURAYEVA MAXFUZA YULDASHEVNA </t>
  </si>
  <si>
    <t xml:space="preserve"> QODIRALIYEV ABDULLAJON FARXODJON O‘G‘LI </t>
  </si>
  <si>
    <t xml:space="preserve"> TURSUNOV ZOXIDJON RAXMATJON-O‘G‘LI </t>
  </si>
  <si>
    <t xml:space="preserve"> XODJANAZAROV ABROR IMOMNAZAROVICH </t>
  </si>
  <si>
    <t xml:space="preserve"> MAXMUDOV FAZLIDDIN AXMADALIYEVICH </t>
  </si>
  <si>
    <t xml:space="preserve"> OBIDOVA ZILOLA SOBIRJON QIZI </t>
  </si>
  <si>
    <t xml:space="preserve"> VAQQOSOVA ZAYNABXON AYUBXON QIZI </t>
  </si>
  <si>
    <t xml:space="preserve"> ELMIRZAYEV XAMID KOMILJONOVICH </t>
  </si>
  <si>
    <t xml:space="preserve"> XAKIMOV O‘TKIRJON KOMILJON-O‘G‘LI </t>
  </si>
  <si>
    <t xml:space="preserve"> O‘LMASOV SARVARJON ANVARJON O‘G‘LI </t>
  </si>
  <si>
    <t xml:space="preserve"> QODIROV SHUKURJON SHUXRATALI-O‘G‘LI </t>
  </si>
  <si>
    <t xml:space="preserve"> XAYITOVA MAFTUNA AXMADJONOVNA </t>
  </si>
  <si>
    <t xml:space="preserve"> BOYXONOVA MAFTUNA JO‘RAXON-QIZI </t>
  </si>
  <si>
    <t xml:space="preserve"> QAMBAROV DONIYORBEK KENJABOY O‘G‘LI </t>
  </si>
  <si>
    <t xml:space="preserve"> SOLIYEV JAXONGIR YASHNARJON O‘G‘LI </t>
  </si>
  <si>
    <t xml:space="preserve"> UMARXUJAYEV SARVAR MAXAMATSOLIYEVICH </t>
  </si>
  <si>
    <t xml:space="preserve"> RO‘ZMATOVA FOTIMAXON UMARJON QIZI </t>
  </si>
  <si>
    <t xml:space="preserve"> SIDIQOVA ZILOLAXON RAXIMJON QIZI </t>
  </si>
  <si>
    <t xml:space="preserve"> NABIYEV AXRORJON ABDULLAYEVICH </t>
  </si>
  <si>
    <t xml:space="preserve"> PIRMATOV QAXRAMON ERMAMAT-O‘G‘LI </t>
  </si>
  <si>
    <t xml:space="preserve"> MO‘SINALIYEV MUXIDDIN AXMADJON O‘G‘LI </t>
  </si>
  <si>
    <t xml:space="preserve"> NISHONALIYEV BUNYOD SHOVKAT O‘G‘LI </t>
  </si>
  <si>
    <t xml:space="preserve"> NAZAROVA NARGIZA BOQIJONOVNA </t>
  </si>
  <si>
    <t xml:space="preserve"> XIKMATALIYEV MOXIRJON UBAYDULLA O‘G‘LI </t>
  </si>
  <si>
    <t xml:space="preserve"> SHERALIYEVA ZILOLA XASANOVNA </t>
  </si>
  <si>
    <t> АТБ "КИШЛОК КУРИЛИШ БАНК"НИНГ ПОП ФИЛИАЛИ</t>
  </si>
  <si>
    <t xml:space="preserve"> JO‘RAYEVA MAFTUNA O‘KTAMJON-QIZI </t>
  </si>
  <si>
    <t xml:space="preserve"> TOPILJONOVA NAMUNA MUYDINJON QIZI </t>
  </si>
  <si>
    <t xml:space="preserve"> RAXIMOVA GULMIRA FARXODJON QIZI </t>
  </si>
  <si>
    <t>Уйчи туман</t>
  </si>
  <si>
    <t>Чортоқ  туман</t>
  </si>
  <si>
    <t> "АГРОБАНК" АТБ ЧОРТОК </t>
  </si>
  <si>
    <t>"ТИФ МИЛЛИЙ БАНКИ" АЖ ЧОРТОК</t>
  </si>
  <si>
    <t> "ИПОТЕКА-БАНК" АТИБ НАМАНГАН</t>
  </si>
  <si>
    <t> "ТИФ МИЛЛИЙ БАНКИ" АЖ ЧОРТОК</t>
  </si>
  <si>
    <t>"ИПОТЕКА-БАНК" АТИБ НАМАНГАН </t>
  </si>
  <si>
    <t> АТ "АЛОКАБАНК" НАМАНГАН</t>
  </si>
  <si>
    <t> "АГРОБАНК" АТБ ЧОРТОК</t>
  </si>
  <si>
    <t>"АГРОБАНК" АТБ ЧОРТОК </t>
  </si>
  <si>
    <t> АТ ХАЛК БАНКИ ЧОРТОК </t>
  </si>
  <si>
    <t xml:space="preserve">"ИПОТЕКА-БАНК" АТИБ НАМАНГАН </t>
  </si>
  <si>
    <t>"АГРОБАНК" АТБ ЧОРТОК</t>
  </si>
  <si>
    <t>, АТ ХАЛК БАНКИ ЧОРТОК </t>
  </si>
  <si>
    <t>"ТИФ МИЛЛИЙ БАНКИ" АЖ</t>
  </si>
  <si>
    <t xml:space="preserve"> Soliyev Maxsad Olimjanovich </t>
  </si>
  <si>
    <t xml:space="preserve"> Abdurasulova Fotima Xakimjonovna </t>
  </si>
  <si>
    <t xml:space="preserve"> Xakimov O‘tkirbek Akramovich </t>
  </si>
  <si>
    <t xml:space="preserve"> Maxmudova Nozimaxon Isomiddin qizi </t>
  </si>
  <si>
    <t xml:space="preserve"> Sultanova Mukaddam Abdullayevna </t>
  </si>
  <si>
    <t xml:space="preserve"> Abdurasulova Sevara Xomidjonovna </t>
  </si>
  <si>
    <t xml:space="preserve"> Xonxo‘jayeva Zulayho Shakarbek qizi </t>
  </si>
  <si>
    <t xml:space="preserve"> Jabbarova Nozimaxon Botiraliyevna </t>
  </si>
  <si>
    <t xml:space="preserve"> Nurmatov Olimjon Usmanovich </t>
  </si>
  <si>
    <t xml:space="preserve"> Akbarov Qaxramon Boxodirovich </t>
  </si>
  <si>
    <t xml:space="preserve"> Imixonova Nodira Sayidburxon qizi </t>
  </si>
  <si>
    <t xml:space="preserve"> Ataxanov Akmal Maxkamovich </t>
  </si>
  <si>
    <t xml:space="preserve"> Sarbarova Dilrabo Omonovna </t>
  </si>
  <si>
    <t xml:space="preserve"> Mallaboyeva Nafisa Akramovna </t>
  </si>
  <si>
    <t xml:space="preserve"> Mexmonov O‘tkir Alixodjayevich </t>
  </si>
  <si>
    <t xml:space="preserve"> Yodgoraliyev Rustam Xakimjon o‘g‘li </t>
  </si>
  <si>
    <t xml:space="preserve"> Qulmirzayev Uchqunjon Dolimirzayevich </t>
  </si>
  <si>
    <t xml:space="preserve"> Mamajanova Marg‘ubaxon Nosirjonovna </t>
  </si>
  <si>
    <t xml:space="preserve"> Xamidov Murodjon Qaxramon o‘g‘li </t>
  </si>
  <si>
    <t xml:space="preserve"> Bayitova Muxayyo Komiljanovna </t>
  </si>
  <si>
    <t xml:space="preserve"> Buvamirzayev Xasanjon Odiljon o‘g‘li </t>
  </si>
  <si>
    <t xml:space="preserve"> Botiraliyev xumoyun Adxamirza o‘g‘li </t>
  </si>
  <si>
    <t xml:space="preserve"> Mutaliyev Nodirbek Nematjanovich </t>
  </si>
  <si>
    <t xml:space="preserve"> Jo‘raboyeva Maftuna Sobirjon qizi </t>
  </si>
  <si>
    <t xml:space="preserve"> Umirzaqova Shoira To`lanovna </t>
  </si>
  <si>
    <t xml:space="preserve"> Maxmudova Nodira Valijon qizi </t>
  </si>
  <si>
    <t xml:space="preserve"> Xakimova Maftunaxon Xasanboy qizi </t>
  </si>
  <si>
    <t xml:space="preserve"> Madaminov Shoxijaxon Qutfidin o‘g‘li </t>
  </si>
  <si>
    <t xml:space="preserve"> Pulatova Muxayyo Axmadaliyevna </t>
  </si>
  <si>
    <t>Чуст  туман</t>
  </si>
  <si>
    <t>Халқ банк</t>
  </si>
  <si>
    <t>Қишлоққурилишбанк</t>
  </si>
  <si>
    <t>Узсаноатқурилиш банк</t>
  </si>
  <si>
    <t>Жўрабоев Фозилжон</t>
  </si>
  <si>
    <t>Дустбоева Машхура</t>
  </si>
  <si>
    <t>Эргашев Баходир</t>
  </si>
  <si>
    <t>Маматисмоилова Малохатхон</t>
  </si>
  <si>
    <t>Йўлбарсова Муаттар</t>
  </si>
  <si>
    <t>Хакимов Илхомжон</t>
  </si>
  <si>
    <t>Боймирзаев Ойбек</t>
  </si>
  <si>
    <t>Мовлонов Достонали</t>
  </si>
  <si>
    <t>Нажмиддинова Муборак</t>
  </si>
  <si>
    <t>Усманов Мухаммадсодиқ</t>
  </si>
  <si>
    <t>Хайдаралиев Қудратали</t>
  </si>
  <si>
    <t>Акрамов Дилмухаммад</t>
  </si>
  <si>
    <t>Жўрабоев Фахриддин</t>
  </si>
  <si>
    <t>Одилов Қосимжон</t>
  </si>
  <si>
    <t>Бойбуваева Дилбархон</t>
  </si>
  <si>
    <t>Саттаров Фарходжон</t>
  </si>
  <si>
    <t>Махмуджонов Жамшидбек</t>
  </si>
  <si>
    <t>Абдубаннаева Аббосбек</t>
  </si>
  <si>
    <t>Мўминова Дилафруз</t>
  </si>
  <si>
    <t>Жўрабоев Отабек</t>
  </si>
  <si>
    <t>Мавлонов Авдасбек</t>
  </si>
  <si>
    <t>Қосимова Мухаббат</t>
  </si>
  <si>
    <t>Юсубжонов Хасанбой</t>
  </si>
  <si>
    <t>Сатимов Донёрбек</t>
  </si>
  <si>
    <t>Нематов Донёр</t>
  </si>
  <si>
    <t>Ёқубов Алимардон</t>
  </si>
  <si>
    <t>Юсубжонова Сурайёхон</t>
  </si>
  <si>
    <t>Авазова Мунира</t>
  </si>
  <si>
    <t>Рахманова Мадина</t>
  </si>
  <si>
    <t>Холиқова Умида</t>
  </si>
  <si>
    <t>Болтибоев Шухрат</t>
  </si>
  <si>
    <t>Ахмаджонов Донёрбек</t>
  </si>
  <si>
    <t>Султанова Муқаддам</t>
  </si>
  <si>
    <t>Хасанова Рохила</t>
  </si>
  <si>
    <t>Махмудов Мусохон</t>
  </si>
  <si>
    <t>Рахимова Нулифар</t>
  </si>
  <si>
    <t>Саттаров Бахтиёр</t>
  </si>
  <si>
    <t>Рустамова Дилдора</t>
  </si>
  <si>
    <t>Рустамова Мафтуна</t>
  </si>
  <si>
    <t>Юсупов Мухаммадолим</t>
  </si>
  <si>
    <t>Хайитбоева ирода</t>
  </si>
  <si>
    <t>Тогаева Халимахон</t>
  </si>
  <si>
    <t>Темирова Нигорахон</t>
  </si>
  <si>
    <t>Эрназарова Гулмира</t>
  </si>
  <si>
    <t>Нишанова Мунисхон</t>
  </si>
  <si>
    <t>Мирзаева Малохат</t>
  </si>
  <si>
    <t>Микрокредит</t>
  </si>
  <si>
    <t>ТУРАКУРГОН Т., АТ ХАЛК БАНКИ TУРАКУРГОН ФИЛИАЛИ</t>
  </si>
  <si>
    <t>ТУРАКУРГОН Т., "АГРОБАНК" АТБ ТУРАКУРГОН ФИЛИАЛИ</t>
  </si>
  <si>
    <t xml:space="preserve"> НАМАНГАН Ш., "МИКРОКРЕДИТБАНК" АТБ НАМАНГАН ВИЛОЯТИ ФИЛИАЛИ</t>
  </si>
  <si>
    <t xml:space="preserve"> НАМАНГАН Ш., "ИПОТЕКА-БАНК" АТИБ НАМАНГАН ВИЛОЯТ ФИЛИАЛИ</t>
  </si>
  <si>
    <t> НАМАНГАН Ш., АТБ "КИШЛОК КУРИЛИШ БАНК"НИНГ НАМАНГАН МИНТАКАВИЙ ФИЛИАЛИ</t>
  </si>
  <si>
    <t xml:space="preserve"> ABDULAZIZOVA NARGIZA ALIJON QIZI </t>
  </si>
  <si>
    <t xml:space="preserve"> QODIROV SARDORBEK USMONJON O‘G‘LI </t>
  </si>
  <si>
    <t xml:space="preserve"> G‘OZIYEV LAZIZ ABDULLAYEVICH </t>
  </si>
  <si>
    <t> НАМАНГАН Ш., "МИКРОКРЕДИТБАНК" АТБ НАМАНГАН ВИЛОЯТИ ФИЛИАЛИ</t>
  </si>
  <si>
    <t xml:space="preserve"> MAHKAMOVA IRODAXON YUSUPALI QIZI </t>
  </si>
  <si>
    <t xml:space="preserve"> BOLTABOYEVA MUNOJOTXON BOQIJONOVNA </t>
  </si>
  <si>
    <t xml:space="preserve"> QAYUMOVA MAXPIRATXON VOXIDJON QIZI </t>
  </si>
  <si>
    <t xml:space="preserve"> TOJIBAYEV ILXOMJON ATIQULLA O‘G‘LI </t>
  </si>
  <si>
    <t xml:space="preserve"> AXMADALIYEVA GULNORA IBROHIMJONOVNA </t>
  </si>
  <si>
    <t xml:space="preserve"> RASULOVA GULBAXOR TOXIRJON QIZI </t>
  </si>
  <si>
    <t xml:space="preserve"> NO‘MONXONOV MUXTORXON SHOKIRXON O‘G‘LI </t>
  </si>
  <si>
    <t xml:space="preserve"> IBODULLAYEVA MASHXURA YUNUSALI QIZI </t>
  </si>
  <si>
    <t xml:space="preserve"> KUZIBOYEVA GULMIRA ABDUXALILOVNA </t>
  </si>
  <si>
    <t xml:space="preserve"> QODIROVA MUXAYYO SAMIJONOVNA </t>
  </si>
  <si>
    <t xml:space="preserve"> OTAJONOV BAXTIYOR O‘RINBAYEVICH </t>
  </si>
  <si>
    <t xml:space="preserve"> YULDASHEV AZIZBEK ODILJON O‘G‘LI </t>
  </si>
  <si>
    <t> ТУРАКУРГОН Т., АТ ХАЛК БАНКИ TУРАКУРГОН ФИЛИАЛИ</t>
  </si>
  <si>
    <t xml:space="preserve"> KAMBAROVA UMIDAXON TOLIBJONOVNA </t>
  </si>
  <si>
    <t xml:space="preserve"> ABDULXAYEV ABDIMO‘MIN ABDURAYIMJON O‘G‘LI </t>
  </si>
  <si>
    <t xml:space="preserve"> RAXIMOVA GULNOZA XUSANBOY QIZI </t>
  </si>
  <si>
    <t xml:space="preserve"> XAYDAROV NODIRBEK BURXONIDINOVICH </t>
  </si>
  <si>
    <t> НАМАНГАН Ш., "ИПОТЕКА-БАНК" АТИБ НАМАНГАН ВИЛОЯТ ФИЛИАЛИ</t>
  </si>
  <si>
    <t xml:space="preserve"> QODIROVA MAXSUDAXON SAMIJONOVNA </t>
  </si>
  <si>
    <t xml:space="preserve"> ABDURASULOV ABRORBEK ARABBAY O‘G‘LI </t>
  </si>
  <si>
    <t xml:space="preserve"> YUNUSOVA MARG‘UBA SAYFUTDINOVNA </t>
  </si>
  <si>
    <t xml:space="preserve"> TO‘RABOYEVA ZILOLA ABDIRAXIMOVNA </t>
  </si>
  <si>
    <t> ТУРАКУРГОН Т., "АГРОБАНК" АТБ ТУРАКУРГОН ФИЛИАЛИ</t>
  </si>
  <si>
    <t xml:space="preserve"> RAXMANOVA SABOXAT TOJIDDIN QIZI </t>
  </si>
  <si>
    <t xml:space="preserve"> XAKIMOV OYBEK BAXTIYOR O‘G‘LI </t>
  </si>
  <si>
    <t xml:space="preserve"> BOQIJONOV AKBARJON AKMALJON O‘G‘LI </t>
  </si>
  <si>
    <t xml:space="preserve"> NIYOZOVA MASTURA MAXAMMADJONOVNA </t>
  </si>
  <si>
    <t xml:space="preserve"> EGAMBERDIYEV ULUG‘BEK FAZILITDINOVICH </t>
  </si>
  <si>
    <t xml:space="preserve"> UBRAIMOV SHUXRATJON RAXIMBERDIYEVICH </t>
  </si>
  <si>
    <t xml:space="preserve"> SIDDIKOVA NAZOKAT XUSANBAYEVNA </t>
  </si>
  <si>
    <t xml:space="preserve"> MAMATKULOVA NIGORA ABDUSALOMOVNA </t>
  </si>
  <si>
    <t xml:space="preserve"> USAROVA MA’SUDA ABDUSALOMOVNA </t>
  </si>
  <si>
    <t xml:space="preserve"> YUSUPOVA MA'LUDA G'AYBULLAYEVNA </t>
  </si>
  <si>
    <t xml:space="preserve"> KORABAYEVA GULCHEXRA SHOKIRJONOVNA </t>
  </si>
  <si>
    <t>УРАКУРГОН Т., АТ ХАЛК БАНКИ TУРАКУРГОН ФИЛИАЛИ</t>
  </si>
  <si>
    <t xml:space="preserve"> MIRTOJIYEV MIRABDULLA MIRXAMIDOVICH </t>
  </si>
  <si>
    <t xml:space="preserve"> XASANOV ZOKIRJON TOXIR O‘G‘LI </t>
  </si>
  <si>
    <t xml:space="preserve"> RAXMONOVA OYDIN ABDULBOQI QIZI </t>
  </si>
  <si>
    <t xml:space="preserve"> SADULLAYEVA GULNORA ZOKIRJONOVNA </t>
  </si>
  <si>
    <t xml:space="preserve"> XOLMIRZAYEVA FERUZA RAXMATJONOVNA </t>
  </si>
  <si>
    <t xml:space="preserve"> VAQQOSOV KARIMJON ILXOMJON O‘G‘LI </t>
  </si>
  <si>
    <t xml:space="preserve"> ASKAROVA NODIRA SOLIBAYEVNA </t>
  </si>
  <si>
    <t xml:space="preserve"> SATTOROVA GULASAL BAXTIYORJON QIZI </t>
  </si>
  <si>
    <t xml:space="preserve"> G‘OYIBBOYEVA GULMIRA ORTIQALIYEVNA </t>
  </si>
  <si>
    <t xml:space="preserve"> ISOQJONOV ILXOMJON FARXODJON O‘G‘LI </t>
  </si>
  <si>
    <t xml:space="preserve"> AXMADALIYEVA YORQINOY BAXROMJONOVNA </t>
  </si>
  <si>
    <t xml:space="preserve"> NABIJONOVA MUNAJAT BAXODIR QIZI </t>
  </si>
  <si>
    <t xml:space="preserve"> XOLQO‘ZIYEVA MANZURA YUNUSJONOVNA </t>
  </si>
  <si>
    <t xml:space="preserve"> MATVALIYEV QAYUM ABDUQODIROVICH </t>
  </si>
  <si>
    <t xml:space="preserve"> XOLMATOV G‘OLIBJON OBIDJON O‘G‘LI </t>
  </si>
  <si>
    <t xml:space="preserve"> JO‘RAYEV SARDOR BOSITXON O‘G‘LI </t>
  </si>
  <si>
    <t xml:space="preserve"> MO‘MINOV SHOXRUX ABDUQODIR O‘G‘LI </t>
  </si>
  <si>
    <t xml:space="preserve"> EGAMBERDIYEVA SAYYORA MUTALIMOVNA </t>
  </si>
  <si>
    <t xml:space="preserve"> EGAMOVA GO‘ZAL OMONJONOVNA </t>
  </si>
  <si>
    <t xml:space="preserve"> ABDIRAIMOV JAXONGIRXON QOSIMXON O‘G‘LI </t>
  </si>
  <si>
    <t xml:space="preserve"> FAXRIDINOVA ZULFIYA MAXAMADOVNA </t>
  </si>
  <si>
    <t xml:space="preserve"> MAXMUDOV DONIYOR BAXTIYOR O‘G‘LI </t>
  </si>
  <si>
    <t xml:space="preserve"> IBRAGIMOVA NIGORA KARIMJONOVNA </t>
  </si>
  <si>
    <t xml:space="preserve"> IMATDINOVA ZULFIRA ABDUNAZAROVNA </t>
  </si>
  <si>
    <t xml:space="preserve"> BOZOROV BOBURJON TOJIBOYEVICH </t>
  </si>
  <si>
    <t xml:space="preserve"> RAXMONBERDIYEVA MUYASSARXON VOXIDJONOVNA </t>
  </si>
  <si>
    <t xml:space="preserve"> RAXMATULLAYEV ALISHER MUXIDDINOVICH </t>
  </si>
  <si>
    <t xml:space="preserve"> SAYDUMAROVA AZIZAXON QUTBIDDIN QIZI </t>
  </si>
  <si>
    <t xml:space="preserve"> NURMATOV ABRORJON RASULJONOVICH </t>
  </si>
  <si>
    <t xml:space="preserve"> MO‘YDINOV TO‘LQINJON XAKIMJON O‘G‘LI </t>
  </si>
  <si>
    <t xml:space="preserve"> NASIROV ALLAYOR ATIKULLAYEVICH </t>
  </si>
  <si>
    <t xml:space="preserve"> ATAXANOVA FOTIMA TALIBJONOVNA </t>
  </si>
  <si>
    <t xml:space="preserve"> BANNAYEV ODIL OLIMJONOVICH </t>
  </si>
  <si>
    <t xml:space="preserve"> IBRAGIMOVA AZIZA SOLMONJONOVNA </t>
  </si>
  <si>
    <t xml:space="preserve"> AKBAROV AZAMAT ALISHEROVICH </t>
  </si>
  <si>
    <t xml:space="preserve"> RAXMATULLAYEVA ZAMIRA OLIMJONOVNA </t>
  </si>
  <si>
    <t xml:space="preserve"> ISHAQOVA DILFUZA HAKIMJONOVNA </t>
  </si>
  <si>
    <t xml:space="preserve"> XUDAYBERDIYEV BOTIRJON ABDURAXMONOVICH </t>
  </si>
  <si>
    <t xml:space="preserve"> MIRZAXMEDOVA MUXAYYO MIRZAAKRAMOVNA </t>
  </si>
  <si>
    <t xml:space="preserve"> O‘KTAMOV BAXROMJON KARIMJON O‘G‘LI </t>
  </si>
  <si>
    <t xml:space="preserve"> RAXMONOV ELMUROD IKROMJON O‘G‘LI </t>
  </si>
  <si>
    <t xml:space="preserve"> SULTONOV SORDOR SOLOXIDDIN O‘G‘LI </t>
  </si>
  <si>
    <t xml:space="preserve"> IBROXIMOV AKROMJON AXMATJONOVICH </t>
  </si>
  <si>
    <t xml:space="preserve"> YUSUBJANOVA MAXBUBAXON ABDULXODIYEVNA </t>
  </si>
  <si>
    <t xml:space="preserve"> BOZOROVA MUSLIMA MA'RUFJONOVNA  </t>
  </si>
  <si>
    <t> НАМАНГАН Ш., "УЗСАНОАТКУРИЛИШБАНКИ" АТБ НАМАНГАН МИНТАКАВИЙ ФИЛИАЛИ</t>
  </si>
  <si>
    <t xml:space="preserve"> XASANBOYEV XUSNIDDIN BAXTIYOR O‘G‘LI </t>
  </si>
  <si>
    <t xml:space="preserve"> NIZOMOV RIVOJIDDIN SHAXOBITDINOVICH </t>
  </si>
  <si>
    <t xml:space="preserve"> MINGBOYEVA NAZOKAT MAXAMMADJONOVNA </t>
  </si>
  <si>
    <t>"ИПОТЕКА-БАНК" АТИБ</t>
  </si>
  <si>
    <t xml:space="preserve"> TO‘LQINOV JAHONGIR MUZAFFAR O‘G‘LI </t>
  </si>
  <si>
    <t>АТБ "КИШЛОК КУРИЛИШ БАНК"НИНГ УЧКУРГОН ФИЛИАЛИ</t>
  </si>
  <si>
    <t>АТБ "КИШЛОК КУРИЛИШ БАНК"</t>
  </si>
  <si>
    <t xml:space="preserve"> TOSHPO‘LATOV BAXRIDDIN ABDIRASHIDOVICH </t>
  </si>
  <si>
    <t xml:space="preserve"> MAMAJONOV ANVAR ODILOVICH </t>
  </si>
  <si>
    <t>АТ "АЛОКАБАНК" НАМАНГАН ФИЛИАЛИ</t>
  </si>
  <si>
    <t>АТ "АЛОКАБАНК"</t>
  </si>
  <si>
    <t xml:space="preserve"> MUXAMEDOVA GULNORA MAXMUDOVNA </t>
  </si>
  <si>
    <t>АТ ХАЛК БАНКИ НОРИН ФИЛИАЛИ</t>
  </si>
  <si>
    <t>АТ ХАЛК БАНКИ</t>
  </si>
  <si>
    <t xml:space="preserve"> TASHPULATOV BAXROM URINBAYEVICH </t>
  </si>
  <si>
    <t xml:space="preserve"> OLIMOV O‘TKIRBEK ABDUKARIMOVICH </t>
  </si>
  <si>
    <t xml:space="preserve"> SULTONXO‘JAYEV MANSURXO‘JA MAMIRXO‘JA O‘G‘LI </t>
  </si>
  <si>
    <t>"HAMKORBANK" АТБ НАМАНГАН МИНТ.ФИЛИАЛИ</t>
  </si>
  <si>
    <t>"HAMKORBANK" АТБ</t>
  </si>
  <si>
    <t xml:space="preserve"> MAMATOVA SHAXNOZA ZOXIDJON QIZI </t>
  </si>
  <si>
    <t>"АСАКА" АТ БАНКИ НАМАНГАН ВИЛОЯТ ФИЛИАЛИ</t>
  </si>
  <si>
    <t>"АСАКА" АТ БАНКИ</t>
  </si>
  <si>
    <t xml:space="preserve"> TOLIBJONOV JASURBEK NURALIYEVICH </t>
  </si>
  <si>
    <t xml:space="preserve"> MADALIYEV SHAVKAT MIRZAXOMIDOVICH </t>
  </si>
  <si>
    <t xml:space="preserve"> ABDURAZZAKOVA ZOXIDAXON OBIDJONOVNA </t>
  </si>
  <si>
    <t xml:space="preserve"> BOYMURODOVA FARANGIS DILMUROD QIZI </t>
  </si>
  <si>
    <t xml:space="preserve"> MAMASODIQOVA SHOIRAXON RAXMONALIYEVNA </t>
  </si>
  <si>
    <t xml:space="preserve"> BOZAROVA NILUFAR ABDUSALOMOVNA </t>
  </si>
  <si>
    <t xml:space="preserve"> ABDULAZIZOV ABBOS OYBEK O‘G‘LI </t>
  </si>
  <si>
    <t xml:space="preserve"> SHAMSIDDINOV SHAVKAT MUXAMMADJONOVICH </t>
  </si>
  <si>
    <t xml:space="preserve"> YUSUPOVA MADINAXON ABDUG‘ANI QIZI </t>
  </si>
  <si>
    <t xml:space="preserve"> MO‘MINJONOV BOBURJON IKROMJON O‘G‘LI </t>
  </si>
  <si>
    <t xml:space="preserve"> VOXIDOV SHOXRUXBEK SHUXRATBEK O‘G‘LI </t>
  </si>
  <si>
    <t xml:space="preserve"> ABDURASHIDOVA ZILOLAXON ABDULATIF QIZI </t>
  </si>
  <si>
    <t xml:space="preserve"> AXMEDOVA UMIDAXON MAMADALIYEVNA </t>
  </si>
  <si>
    <t xml:space="preserve"> OBAKIRIYEV AKMALJON ILXOMJON O‘G‘LI </t>
  </si>
  <si>
    <t xml:space="preserve"> MO‘MINOV SHUXRAT MAXAMMADALIYEVICH </t>
  </si>
  <si>
    <t xml:space="preserve"> "УЗСАНОАТКУРИЛИШБАНКИ" АТБ</t>
  </si>
  <si>
    <t xml:space="preserve"> MAMAJONOVA FOTIMAXON RASULJONOVNA </t>
  </si>
  <si>
    <t xml:space="preserve"> AHMEDOVA MOXIDIL NOSIRJON QIZI </t>
  </si>
  <si>
    <t xml:space="preserve"> ABDULLAYEVA GULZIRA BAHODIR QIZI </t>
  </si>
  <si>
    <t xml:space="preserve"> JO‘RAYEV XAYRULLO SAIDJONOVICH </t>
  </si>
  <si>
    <t xml:space="preserve"> KARIMOVA SURAYYO IKRAMJON QIZI </t>
  </si>
  <si>
    <t xml:space="preserve"> ERALIYEV AVAZBEK ADXAMJON O‘G‘LI </t>
  </si>
  <si>
    <t xml:space="preserve"> XOJIMURODOVA SAYYORAXON URMONJONOVNA </t>
  </si>
  <si>
    <t xml:space="preserve"> AXMADJONOV IQBOLJON ILXOMJON O‘G‘LI </t>
  </si>
  <si>
    <t xml:space="preserve"> MADAMINOVA MUZIFA SHUKURULLO QIZI </t>
  </si>
  <si>
    <t xml:space="preserve"> SHAROBIDDINOV SARDORBEK ZAFARJON O‘G‘LI </t>
  </si>
  <si>
    <t xml:space="preserve"> MUXTAROV JASURBEK UMATALI O‘G‘LI </t>
  </si>
  <si>
    <t>"ТУРОНБАНК" АТ БАНКИНИНГ НАМАНГАН ФИЛИАЛИ</t>
  </si>
  <si>
    <t>"ТУРОНБАНК" АТ БАНК</t>
  </si>
  <si>
    <t xml:space="preserve"> UZAKOVA AZIZAXON XASANBOYEVNA </t>
  </si>
  <si>
    <t xml:space="preserve"> MO‘MINOVA YULDUZXON ORIFOVNA </t>
  </si>
  <si>
    <t xml:space="preserve"> TO‘LASHEV MUXIDDIN NURIDDIN O‘G‘LI </t>
  </si>
  <si>
    <t xml:space="preserve"> QUCHQAROV SHUXRATJON TAVAKALJON O‘G‘LI </t>
  </si>
  <si>
    <t xml:space="preserve"> XUDOYBERDIYEV MUZAFFAR AKBARALIYEVICH </t>
  </si>
  <si>
    <t xml:space="preserve"> XAKIMOV NODIRBEK VALIJON O‘G‘LI </t>
  </si>
  <si>
    <t xml:space="preserve"> BERDIQULOVA SHOIRAXON RAXMATULLA QIZI </t>
  </si>
  <si>
    <t xml:space="preserve"> ESHMATOV A’ZAMJON AZIMJONOVICH </t>
  </si>
  <si>
    <t>"АГРОБАНК" АТБ НОРИН ФИЛИАЛИ</t>
  </si>
  <si>
    <t xml:space="preserve"> "АГРОБАНК" АТБ</t>
  </si>
  <si>
    <t xml:space="preserve"> ALIJONOV XUSNIDDIN MUXIDDIN O‘G‘LI </t>
  </si>
  <si>
    <t xml:space="preserve"> MAMADALIYEV SAMANDAR SHOKIRJONOVICH </t>
  </si>
  <si>
    <t xml:space="preserve"> TURGUNOVA UMIDAXON BAXRAMOVNA </t>
  </si>
  <si>
    <t xml:space="preserve"> RAXMONOV ABBOS ANVARJONOVICH </t>
  </si>
  <si>
    <t xml:space="preserve"> SOLIYEVA MATLUBAXON NABIJONOVNA </t>
  </si>
  <si>
    <t xml:space="preserve"> TOSHTEMIROV G‘IYOSBEK ODILJON O‘G‘LI </t>
  </si>
  <si>
    <t xml:space="preserve"> ERGASHEV G‘AYRATJON ORIBJONOVICH </t>
  </si>
  <si>
    <t xml:space="preserve"> UBAYDULLAYEV XURSHIDBEK NE’MATJON O‘G‘LI </t>
  </si>
  <si>
    <t xml:space="preserve"> MIRZABOYEVA TURGUNOY MUXAMADTOJIYEVNA </t>
  </si>
  <si>
    <t xml:space="preserve"> ERGASHEV SARDORBEK OTAJON O‘G‘LI </t>
  </si>
  <si>
    <t xml:space="preserve"> ABDURASHIDOV KAMOLIDDIN G‘AYRATJON O‘G‘LI </t>
  </si>
  <si>
    <t xml:space="preserve"> NO‘MONOV ELYORBEK MAVLONBEK O‘G‘LI </t>
  </si>
  <si>
    <t xml:space="preserve"> JALILOV ABDULAZIZ ABDUHAMID O‘G‘LI </t>
  </si>
  <si>
    <t xml:space="preserve"> SOBIRJONOV MAXMUDBEK RAVSHANBEK O‘G‘LI </t>
  </si>
  <si>
    <t xml:space="preserve"> ISMOILOVA SHAIRAXON ABDUMUTALIBOVNA </t>
  </si>
  <si>
    <t xml:space="preserve"> RAXIMOVA ZARIPAXON ABDUKARIMOVNA </t>
  </si>
  <si>
    <t xml:space="preserve"> XASANBOYEV BOBURBEK SHUXRATJON O‘G‘LI </t>
  </si>
  <si>
    <t xml:space="preserve"> NU’MONOV AZIZBEK BAXTIYORJON O‘G‘LI </t>
  </si>
  <si>
    <t xml:space="preserve"> O‘ROLOVA ZARNIGOR NOZIMJON QIZI </t>
  </si>
  <si>
    <t xml:space="preserve"> BAKIROVA DILMIRA RAXIMBERDIYEVNA </t>
  </si>
  <si>
    <t xml:space="preserve"> AXMEDOVA DILNOZA RAXIMJONOVNA </t>
  </si>
  <si>
    <t xml:space="preserve"> TOSHMATOVA SARVINOZ ABDUQAXOROVNA </t>
  </si>
  <si>
    <t xml:space="preserve"> KARIMOVA MAXFORAXON KOMILJONOVNA </t>
  </si>
  <si>
    <t xml:space="preserve"> MADALIYEV OTABEK DILSHODBEK O‘G‘LI </t>
  </si>
  <si>
    <t xml:space="preserve"> MAHKAMOV MASHRABJON HUSANBOY O‘G‘LI </t>
  </si>
  <si>
    <t xml:space="preserve"> YULDASHEV SOXIBJON YUSUPOVICH </t>
  </si>
  <si>
    <t xml:space="preserve"> MAXMUDOVA NARGIZA ADXAMJONOVNA </t>
  </si>
  <si>
    <t xml:space="preserve"> BOYMURODOVA SOJIRA JURAMIRZAYEVNA </t>
  </si>
  <si>
    <t xml:space="preserve"> ABDUG‘ANIYEVA YORQINOY ORIFJON QIZI </t>
  </si>
  <si>
    <t xml:space="preserve"> VALIYEVA MUQADDASXON G‘ANIJON QIZI </t>
  </si>
  <si>
    <t xml:space="preserve"> MAMATKULOVA GULXAYO ULUG‘BEKOVNA </t>
  </si>
  <si>
    <t xml:space="preserve"> ABDURAYIMOV LAZIZBEK OBIDJON O‘G‘LI </t>
  </si>
  <si>
    <t xml:space="preserve"> TAJIBOYEV ELMUROD MAXMUDJONOVICH </t>
  </si>
  <si>
    <t xml:space="preserve"> XOLMIRZAYEV AHRORBEK ORIBJON O‘G‘LI </t>
  </si>
  <si>
    <t xml:space="preserve"> XUSANOV BOBUR NAZIRJONOVICH </t>
  </si>
  <si>
    <t xml:space="preserve"> ASRONOVA NASIBA KARIMOVNA </t>
  </si>
  <si>
    <t xml:space="preserve"> SULTONOVA MUKADDAM KOMILJONOVNA </t>
  </si>
  <si>
    <t xml:space="preserve"> NABIYEV MUZAFFAR MUXTORJON O‘G‘LI </t>
  </si>
  <si>
    <t xml:space="preserve"> YULDASHEV BEKPO‘LAT ISROILOVICH </t>
  </si>
  <si>
    <t xml:space="preserve"> DEHQONOV ABRORJON OLIMJON O‘G‘LI </t>
  </si>
  <si>
    <t xml:space="preserve"> UZOQBOYEV XOJIAKBAR QOBULJON O‘G‘LI </t>
  </si>
  <si>
    <t xml:space="preserve"> RAXIMOV RAVSHANBEK SOBIRJONOVICH </t>
  </si>
  <si>
    <t xml:space="preserve"> QODIROVA SHIRINOY QAXRAMON QIZI </t>
  </si>
  <si>
    <t xml:space="preserve"> MAMAJONOVA SURAYYO TOJIBOYEVNA </t>
  </si>
  <si>
    <t xml:space="preserve"> SOBIRJONOV XASANBOY ZAFARJON O‘G‘LI </t>
  </si>
  <si>
    <t xml:space="preserve"> QADIROVA RA’NOXON SODIKJON QIZI </t>
  </si>
  <si>
    <t xml:space="preserve"> NISHONOVA NAFISAXON USMONALIYEVNA </t>
  </si>
  <si>
    <t xml:space="preserve"> MAMARAXIMOVA NARGIZA TOJIBOYEVNA </t>
  </si>
  <si>
    <t xml:space="preserve"> MAMADALIYEVA DURDONA AKBARALI QIZI </t>
  </si>
  <si>
    <t xml:space="preserve"> QAHHOROV SARDORBEK ABDULXODI O‘G‘LI </t>
  </si>
  <si>
    <t xml:space="preserve"> KATTAXO‘JOYEV JAVLON ABDULLOZIZOVICH </t>
  </si>
  <si>
    <t xml:space="preserve"> ERKINOVA GULXAYO TULKINOVNA </t>
  </si>
  <si>
    <t xml:space="preserve"> QODIROV FARXOD SHAVKATOVICH </t>
  </si>
  <si>
    <t xml:space="preserve"> ABDULLAYEV AXRORBEK ANVARJON O‘G‘LI </t>
  </si>
  <si>
    <t xml:space="preserve"> KARIMOV SHERZOD ABDUVOSIYEVICH </t>
  </si>
  <si>
    <t xml:space="preserve"> USMONOVA GULNOZA ABDURASHID QIZI </t>
  </si>
  <si>
    <t xml:space="preserve"> RASULOV XOJIAKBAR TOJIAXMAD O‘G‘LI </t>
  </si>
  <si>
    <t xml:space="preserve"> ABDURAHMONOVA DURDONAXON SHAVKATBEK QIZI </t>
  </si>
  <si>
    <t xml:space="preserve"> SATTAROV RAVSHANBEK RUSTAMJONOVICH </t>
  </si>
  <si>
    <t xml:space="preserve"> YO‘LDASHEV MANSUR XOSHIMJONOVICH </t>
  </si>
  <si>
    <t xml:space="preserve"> G‘ANIYEV ULUG‘BEK QODIRALIYEVICH </t>
  </si>
  <si>
    <t xml:space="preserve"> TURSUNOV NODIRBEK NEMATILLAYEVICH </t>
  </si>
  <si>
    <t xml:space="preserve"> MAMATXONOV QOBULJON ABDULXOFIZ O‘G‘LI </t>
  </si>
  <si>
    <t xml:space="preserve"> ABDUQAXXOROVA MAXFUZA ABDUVOXID QIZI </t>
  </si>
  <si>
    <t xml:space="preserve"> YUNUSOVA KOMILA INOMADINOVNA </t>
  </si>
  <si>
    <t xml:space="preserve"> BADALOVA GULCHEXRA NEMATULLAYEVNA </t>
  </si>
  <si>
    <t xml:space="preserve"> MAMATOV ORIBJON TOSHPULATOVICH </t>
  </si>
  <si>
    <t xml:space="preserve"> MAMATQULOVA NIGORA NORMIRZAYEVNA </t>
  </si>
  <si>
    <t xml:space="preserve"> SHARIFBOYEV UMIDJON RAXMATILLA O‘G‘LI </t>
  </si>
  <si>
    <t xml:space="preserve"> ABBASOV ULUG‘BEK ABDIMAJITOVICH </t>
  </si>
  <si>
    <t xml:space="preserve"> XAYRULLAYEV BOBIRMIRZO FAYZULLO O‘G‘LI </t>
  </si>
  <si>
    <t xml:space="preserve"> TOSHPULATOVA FERUZA FARPILAYEVNA </t>
  </si>
  <si>
    <t xml:space="preserve"> KARIMOV OYBEK ABDULMAMATOVICH </t>
  </si>
  <si>
    <t xml:space="preserve"> DAVRANOVA NODIRAXON TURSUNALIYEVNA </t>
  </si>
  <si>
    <t xml:space="preserve"> TO‘XTAMIRZAYEV MURODJON RUSTAMJON O‘G‘LI </t>
  </si>
  <si>
    <t xml:space="preserve"> DJURAYEVA MAFTUNA NOSIRJON QIZI </t>
  </si>
  <si>
    <t xml:space="preserve"> ABDULLAYEV MANSURBEK XABIBILLA O‘G‘LI </t>
  </si>
  <si>
    <t xml:space="preserve"> ORTIQOV ELYOR ALISHEROVICH </t>
  </si>
  <si>
    <t xml:space="preserve"> ABDULLAYEVA NILUFAR AXMADJANOVNA </t>
  </si>
  <si>
    <t xml:space="preserve"> ORIPOV BAXODIR MARUPXONOVICH </t>
  </si>
  <si>
    <t xml:space="preserve"> AXMEDOVA TO‘XTAXON MAXAMADABDULLAYEVNA </t>
  </si>
  <si>
    <t xml:space="preserve"> FAZLIDDINOV ZUXRIDDIN TOJIAXMAD O‘G‘LI </t>
  </si>
  <si>
    <t xml:space="preserve"> MAMADALIYEVA MUXABBATXON SULTANOVNA </t>
  </si>
  <si>
    <t xml:space="preserve"> XO‘JAYEVA KAMOLA SHOKIRALIYEVNA </t>
  </si>
  <si>
    <t xml:space="preserve"> MAMADALIYEV QOBUL QODIRJANOVICH </t>
  </si>
  <si>
    <t xml:space="preserve"> NOSIROV KAMOLIDDIN MUXAMMADJONOVICH </t>
  </si>
  <si>
    <t xml:space="preserve"> QUTBIDDINOV ANVARJON ALISHER O‘G‘LI </t>
  </si>
  <si>
    <t xml:space="preserve"> URINBOYEV RASULJON SHARIFJON O‘G‘LI </t>
  </si>
  <si>
    <t xml:space="preserve"> MADRAXIMOV JAXONGIR RAXIMJON O‘G‘LI </t>
  </si>
  <si>
    <t xml:space="preserve"> BOLTABOYEVA OYGUL IKROM QIZI </t>
  </si>
  <si>
    <t xml:space="preserve"> SHERALIYEVA DILDORA RASHIDOVNA </t>
  </si>
  <si>
    <t xml:space="preserve"> QUCHQOROV AZIZBEK ADHAMJON O‘G‘LI </t>
  </si>
  <si>
    <t xml:space="preserve"> TURSUNOVA NOZIMA XASANBOY QIZI </t>
  </si>
  <si>
    <t xml:space="preserve"> QODIROVA FERUZA SADRIDDINOVNA </t>
  </si>
  <si>
    <t xml:space="preserve"> RAXMANOVA SANOBARXON XABIBULLAYEVNA </t>
  </si>
  <si>
    <t xml:space="preserve"> XOJIYEVA DONAXON ZOKIRJANOVNA </t>
  </si>
  <si>
    <t xml:space="preserve"> SOLIYEV NURIDDIN RIVOJIDINOVICH </t>
  </si>
  <si>
    <t xml:space="preserve"> MAMADALIYEVA XURSHIDA UBAYDULLAYEVNA </t>
  </si>
  <si>
    <t xml:space="preserve"> JALILOVA MUXTASAR KARIMJONOVNA </t>
  </si>
  <si>
    <t xml:space="preserve"> TO‘RABOYEVA DILNOZA MUHAMMADTOHIROVNA </t>
  </si>
  <si>
    <t xml:space="preserve"> SHARIFJONOVA NAIMA YUSUFJON QIZI </t>
  </si>
  <si>
    <t xml:space="preserve"> ABDIKODIROVA GULJAXON G‘AVSIDDINOVNA </t>
  </si>
  <si>
    <t xml:space="preserve"> G‘OFUROVA ZILOLAXON XOSHIMJONOVNA </t>
  </si>
  <si>
    <t xml:space="preserve"> MIRZAMAXMUDOVA NODIRAXON TO‘XTASINOVNA </t>
  </si>
  <si>
    <t xml:space="preserve"> YULDASHEVA YOQUTXON MIRZAABDULLAYEVNA </t>
  </si>
  <si>
    <t xml:space="preserve"> MIRZAYEV MUXTORJON MAMADJANOVICH </t>
  </si>
  <si>
    <t xml:space="preserve"> QODIROV MUXAMMADJON MAXKAMJONOVICH </t>
  </si>
  <si>
    <t xml:space="preserve"> ISAQOVA GULNORA ORTIQBOY QIZI </t>
  </si>
  <si>
    <t xml:space="preserve"> TURG‘UNBOYEV VALIJON ALIJON O‘G‘LI </t>
  </si>
  <si>
    <t xml:space="preserve"> QOSIMOVA MAXLIYOXON AVAZBEK QIZI </t>
  </si>
  <si>
    <t xml:space="preserve"> JALILOV ELMUROD ORIPJONOVICH </t>
  </si>
  <si>
    <t xml:space="preserve"> RASULOV FURKATJON ALISHEROVICH </t>
  </si>
  <si>
    <t xml:space="preserve"> TURSUNOVA MADINA MURODILLA QIZI </t>
  </si>
  <si>
    <t xml:space="preserve"> AXMEDOV DAVLATALI ERKINOVICH </t>
  </si>
  <si>
    <t xml:space="preserve"> YUSUPOV SHAVKATJON SAYPIDDIN O‘G‘LI </t>
  </si>
  <si>
    <t xml:space="preserve"> BANNANOV BEKZODBEK OLIMJON O‘G‘LI </t>
  </si>
  <si>
    <t xml:space="preserve"> G‘ULOMOV IBROXIM INOMJONOVICH </t>
  </si>
  <si>
    <t xml:space="preserve"> XASANOV QODIR ABDULBOQIYEVICH </t>
  </si>
  <si>
    <t xml:space="preserve"> XOLMIRZAYEVA DILDORA MUXAMMADJONOVNA </t>
  </si>
  <si>
    <t xml:space="preserve"> KOMILOVA MAXFUZA ABDUSALOMOVNA </t>
  </si>
  <si>
    <t xml:space="preserve"> AXMADJONOV DILSHODBEK MUXIDDIN O‘G‘LI </t>
  </si>
  <si>
    <t xml:space="preserve"> MULLABOYEV MIRZOXID UMARJON O‘G‘LI </t>
  </si>
  <si>
    <t xml:space="preserve"> O‘ROLOV DILMUROD ABDULXAMIDOVICH </t>
  </si>
  <si>
    <t xml:space="preserve"> ISMATOVA MUXARRAMXON IZATILLAYEVNA </t>
  </si>
  <si>
    <t xml:space="preserve"> JAKBARALIYEV JAHONGIR JAKBARALI O‘G‘LI </t>
  </si>
  <si>
    <t xml:space="preserve"> JAFARALIYEV JAHONGIR ABSAMAD O‘G‘LI </t>
  </si>
  <si>
    <t xml:space="preserve"> RUZIYEVA MUXAYYO DEXQONBOYEVNA </t>
  </si>
  <si>
    <t xml:space="preserve"> ABDUNABIYEVA NARGIZA AVAZ QIZI </t>
  </si>
  <si>
    <t xml:space="preserve"> USUBJONOV FURQAT BAXRIDDIN O‘G‘LI </t>
  </si>
  <si>
    <t xml:space="preserve"> MUYDINOVA XIDOYAT XAMITBOYEVNA </t>
  </si>
  <si>
    <t xml:space="preserve"> BOYXANOV SHUXRAT SHOKIRJONOVICH </t>
  </si>
  <si>
    <t xml:space="preserve"> XOLMIRZAYEVA ODINA AXMADJONOVNA </t>
  </si>
  <si>
    <t xml:space="preserve"> MAXKAMOV ILXOM ABDUVAXOBOVICH </t>
  </si>
  <si>
    <t xml:space="preserve"> TURDIMATOV SANJARBEK XAKIMBOYEVICH </t>
  </si>
  <si>
    <t xml:space="preserve"> TURSUNOVA OSIYOXON ABDURAXMONOVNA </t>
  </si>
  <si>
    <t xml:space="preserve"> BOQIYEV BOBIRJON G‘OFURJON O‘G‘LI </t>
  </si>
  <si>
    <t xml:space="preserve"> BOSITOV ADHAMJON ABDUVOXID O‘G‘LI </t>
  </si>
  <si>
    <t xml:space="preserve"> ABDURAXMANOV MUZAFFAR BAXROM O‘G‘LI </t>
  </si>
  <si>
    <t xml:space="preserve"> ZIYATOVA UMIDA ABDUMUTALLI QIZI </t>
  </si>
  <si>
    <t xml:space="preserve"> BAXRIDDINOV OLIMJON KOMILJON O‘G‘LI </t>
  </si>
  <si>
    <t xml:space="preserve"> ABDUMUTALLIYEVA MOHIGUL ANVARJONOVNA </t>
  </si>
  <si>
    <t xml:space="preserve"> TO‘XTAMIRZAYEV AZIZBEK A’ZAMJON O‘G‘LI </t>
  </si>
  <si>
    <t xml:space="preserve"> TO‘RAYEVA SHAXNOZA ZOKIRJON QIZI </t>
  </si>
  <si>
    <t xml:space="preserve"> MUYDINOV ODIL XAMITBAYEVICH </t>
  </si>
  <si>
    <t xml:space="preserve"> MIRZAYEVA MADINAXON AZIMJON QIZI </t>
  </si>
  <si>
    <t xml:space="preserve"> YOQUBJONOV BEXZOD ALIJON O‘G‘LI </t>
  </si>
  <si>
    <t xml:space="preserve"> QODIROVA YULDUZ G‘OFURJONOVNA </t>
  </si>
  <si>
    <t xml:space="preserve"> MADRAXIMOVA GULYORA XOSHIMBOYEVNA </t>
  </si>
  <si>
    <t xml:space="preserve"> ORZIBAYEVA NIGORA IBRAYIMJONOVNA </t>
  </si>
  <si>
    <t xml:space="preserve"> URUNBAYEVA MADINAXON AKMALJON QIZI </t>
  </si>
  <si>
    <t xml:space="preserve"> MAXMUDOV RAVSHAN ISMOILJON O‘G‘LI </t>
  </si>
  <si>
    <t xml:space="preserve"> TURABOYEVA DILSHODA BAHODIROVNA </t>
  </si>
  <si>
    <t xml:space="preserve"> RAXMATULLAYEVA SAYYORA ABDUQODIROVNA </t>
  </si>
  <si>
    <t xml:space="preserve"> XOSHIMJONOV XOTAMJON XAMIDJON O‘G‘LI </t>
  </si>
  <si>
    <t xml:space="preserve"> ABDULLAYEV MUXAMMADSIDDIQ MUXAMMADJON O‘G‘LI </t>
  </si>
  <si>
    <t xml:space="preserve"> NAJMIDDINOVA SOXIBA MURODILLAYEVNA </t>
  </si>
  <si>
    <t xml:space="preserve"> SOLIYEVA MUQADDAM AHADJANOVNA </t>
  </si>
  <si>
    <t xml:space="preserve"> TURG‘UNBOYEV MUXAMMADJON RUSTAMJON O‘G‘LI </t>
  </si>
  <si>
    <t xml:space="preserve"> MUTALOVA GAVXARXON BOYDADAYEVNA </t>
  </si>
  <si>
    <t xml:space="preserve"> ABDIQODIROV AKMALJON ALIJONOVICH </t>
  </si>
  <si>
    <t xml:space="preserve"> BOLTABAYEV ISLOM ABDUMAJITOVICH </t>
  </si>
  <si>
    <t xml:space="preserve"> ISMAILOVA GULJAHON UMIRZAQOVNA </t>
  </si>
  <si>
    <t xml:space="preserve"> SIDDIQOVA GULLOLA ILXOMJON QIZI </t>
  </si>
  <si>
    <t xml:space="preserve"> УЙЧИ Т., АТ ХАЛК БАНКИ УЙЧИ ФИЛИАЛИ</t>
  </si>
  <si>
    <t xml:space="preserve"> НАМАНГАН Ш., "ТУРОНБАНК" АТ БАНКИНИНГ НАМАНГАН ФИЛИАЛИ</t>
  </si>
  <si>
    <t xml:space="preserve"> НАМАНГАН Ш., "АСАКА" АТ БАНКИ НАМАНГАН ВИЛОЯТ ФИЛИАЛИ</t>
  </si>
  <si>
    <t xml:space="preserve"> НАМАНГАН Ш., АТ "АЛОКАБАНК" НАМАНГАН ФИЛИАЛИ</t>
  </si>
  <si>
    <t xml:space="preserve"> НАМАНГАН Ш., "УЗСАНОАТКУРИЛИШБАНКИ" АТБ НАМАНГАН МИНТАКАВИЙ ФИЛИАЛИ</t>
  </si>
  <si>
    <t xml:space="preserve"> УЙЧИ Т., "ТИФ МИЛЛИЙ БАНКИ" АЖ УЙЧИ ФИЛИАЛИ</t>
  </si>
  <si>
    <t xml:space="preserve"> УЧКУРГОН Т., АТБ "КИШЛОК КУРИЛИШ БАНК"НИНГ УЧКУРГОН ФИЛИАЛИ</t>
  </si>
  <si>
    <t>Учкургон туман</t>
  </si>
  <si>
    <t>O‘SAROV IKROMJON RAXIMJON O‘G‘LI</t>
  </si>
  <si>
    <t>SODIKJONOVA MAXLIYOXON ABDUVAXOB QIZI</t>
  </si>
  <si>
    <t>G‘ANIYEVA VASILA ADXAMJON QIZI</t>
  </si>
  <si>
    <t>G‘OFURJONOVA DILNOZA XAMIDJANOVNA</t>
  </si>
  <si>
    <t>TURG‘UNOV SARDORBEK USIBJON O‘G‘LI</t>
  </si>
  <si>
    <t>MAMAJONOV ILYOSBEK ILG‘ORJON O‘G‘LI</t>
  </si>
  <si>
    <t>ISOMIDDINOV OYBEK NURMAMAT O‘G‘LI</t>
  </si>
  <si>
    <t>ESHENKULOVA XILOLA ALIMOVNA</t>
  </si>
  <si>
    <t>YO‘LDASHEVA MUXABBAT MAMADALIYEVNA</t>
  </si>
  <si>
    <t>BEXODJAYEV MAXKAM ABDUVALIYEVICH</t>
  </si>
  <si>
    <t>ISMOILOVA DILNOZA ILHOMJON QIZI</t>
  </si>
  <si>
    <t>MAMAJANOVA SAIDA FARXODOVNA</t>
  </si>
  <si>
    <t>IMOMALIYEVA SAIDA SAXOBITDINOVNA</t>
  </si>
  <si>
    <t>MAMATQULOV ZOIRJON YAKUBJANOVICH</t>
  </si>
  <si>
    <t>PULATOVA MUYASSAR BAXRIDINOVNA</t>
  </si>
  <si>
    <t>UMAROVA MAXFUZA JALOLIDINOVNA</t>
  </si>
  <si>
    <t>KARIMOVA SAODATXON EGAMBERDIYEVNA</t>
  </si>
  <si>
    <t>USMANOVA NIGORA ILXOMJONOVNA</t>
  </si>
  <si>
    <t>MAMATJANOV XAKIMJON XOSHIMJANOVICH</t>
  </si>
  <si>
    <t>ERGASHEVA DILDORA OBIDJANOVNA</t>
  </si>
  <si>
    <t>SULTANOVA FERUZA AKBAROVNA</t>
  </si>
  <si>
    <t xml:space="preserve">	45310601</t>
  </si>
  <si>
    <t>AXRAROVA SURAYYO MAXAMATSHEROVNA</t>
  </si>
  <si>
    <t xml:space="preserve">	45277699</t>
  </si>
  <si>
    <t>AXMEDOV DONIYOR SHAVKAT O‘G‘LI</t>
  </si>
  <si>
    <t>TOJIMIRZAYEVA DILBARXON BAXRIDINOVNA</t>
  </si>
  <si>
    <t xml:space="preserve">44825984	</t>
  </si>
  <si>
    <t xml:space="preserve">	DAVLATOV UTKIR XOSHIMJON O‘G‘LI</t>
  </si>
  <si>
    <t>USMANJANOV ABBOSBEK AKRAMJON O‘G‘LI</t>
  </si>
  <si>
    <t xml:space="preserve">	45464959</t>
  </si>
  <si>
    <t>ATAMIRZAYEV JAMSHID JO‘RABOY O‘G‘LI</t>
  </si>
  <si>
    <t>SADIKOV MIRJALOL ZAXIDJONOVICH</t>
  </si>
  <si>
    <t>NURDINBAYEVA MUSHTARIY ZOXIDJON QIZI</t>
  </si>
  <si>
    <t xml:space="preserve">45388107	</t>
  </si>
  <si>
    <t>IMOMOVA DILBAR TOXIROVNA</t>
  </si>
  <si>
    <t>O‘TANOVA ZILOLA ASHIRBAYEVNA</t>
  </si>
  <si>
    <t>ABDULLAYEV SHAMSIDIN YARIBEKOVICH</t>
  </si>
  <si>
    <t>YAKUBOVA NODIRAXON ABDUSATTOR QIZI</t>
  </si>
  <si>
    <t xml:space="preserve">KURBONOVA NOZILA SHAVKATOVNA	</t>
  </si>
  <si>
    <t>XASANOVA GAVXARXON ERKINOVNA</t>
  </si>
  <si>
    <t>USMANOVA YORKINOY MAXAMADJONOVNA</t>
  </si>
  <si>
    <t>RUSTAMOV SHAVKAT AVAZXONOVICH</t>
  </si>
  <si>
    <t>OLIMOVA XAMIDAXON NOZIMJON QIZI</t>
  </si>
  <si>
    <t xml:space="preserve">	44949182</t>
  </si>
  <si>
    <t>ERGASHALIYEV JAMSHIDBEK ABDULLAJON O‘G‘LI</t>
  </si>
  <si>
    <t xml:space="preserve">	KARIMOV ABDULVOHID XOSHIMJON O‘G‘LI</t>
  </si>
  <si>
    <t>DOLIMOVA MAXLIYO ADXAMJONOVNA</t>
  </si>
  <si>
    <t xml:space="preserve">	44838639</t>
  </si>
  <si>
    <t>KARIMOV SARDOR RAXIMJON O‘G‘LI</t>
  </si>
  <si>
    <t>ERGASHEVA GULLOLA ABDUVOXID QIZI</t>
  </si>
  <si>
    <t>BURXONOVA ZULXUMOR ATAVALI QIZI</t>
  </si>
  <si>
    <t>UMAROVA MUYASSARXON XAYDARALIYEVNA</t>
  </si>
  <si>
    <t xml:space="preserve">44586969	</t>
  </si>
  <si>
    <t>MIRZABOYEVA MANZURAXON SODIKOVNA</t>
  </si>
  <si>
    <t>KORABOYEVA GULCHEXRA XURSANALIYEVNA</t>
  </si>
  <si>
    <t>MIRZALIYEVA SHAROFAT ABDURAXIMOVNA</t>
  </si>
  <si>
    <t>AXMADJONOV ABRORBEK ABDULLAJON O‘G‘LI</t>
  </si>
  <si>
    <t>TOSHMATOVA JAMILA ABDUXALILOVNA</t>
  </si>
  <si>
    <t>JO‘RAYEVA SHAXZODAXON JAXONGIR QIZI</t>
  </si>
  <si>
    <t>SAFAROVA ZULAYXO SOBIRJONOVNA</t>
  </si>
  <si>
    <t xml:space="preserve">	44257944</t>
  </si>
  <si>
    <t>RUZIMATOVA UMIDAXON MIRZAKARIMOVNA</t>
  </si>
  <si>
    <t xml:space="preserve">	44264145</t>
  </si>
  <si>
    <t>USMANOVA DILAFRUZ XASANBOYEVNA</t>
  </si>
  <si>
    <t>SAFAROVA ZILOLA ABDURAXIMOVNA</t>
  </si>
  <si>
    <t>QODIROV NIZOMJON AXMADALIYEVICH</t>
  </si>
  <si>
    <t>G‘AYBULLAYEV ABDURASUL XABIBILLA O‘G‘LI</t>
  </si>
  <si>
    <t xml:space="preserve">TOSHXODJAYEVA BOG‘DAGUL MAMADALIYEVNA
STIR	</t>
  </si>
  <si>
    <t xml:space="preserve">	44143118</t>
  </si>
  <si>
    <t>YUSUPOVA NASIBA ERGASHOVNA</t>
  </si>
  <si>
    <t>NAJMIDDINOV BAXODIR TURSUNPULATOVICH</t>
  </si>
  <si>
    <t>ZOKIROV SANJARBEK SOXIBJON O‘G‘LI</t>
  </si>
  <si>
    <t>G‘OFUROV FARXOD ABDULAZIZOVICH</t>
  </si>
  <si>
    <t xml:space="preserve">	43900067</t>
  </si>
  <si>
    <t>KARIMOVA SANOBAR AKRAMOVNA</t>
  </si>
  <si>
    <t xml:space="preserve">	43821037</t>
  </si>
  <si>
    <t>ERGASHEV IBROXIMJON NURXONOVICH</t>
  </si>
  <si>
    <t>ASHUROVA NARGIZA XIKMATULLA QIZI</t>
  </si>
  <si>
    <t xml:space="preserve">	43808736</t>
  </si>
  <si>
    <t xml:space="preserve">	MUXIDDINOVA UMIDA ABDUBOKI QIZI</t>
  </si>
  <si>
    <t>RAXIMOV XUSAN NURMAMATOVICH</t>
  </si>
  <si>
    <t>XOJAXANOVA MATLUBA TURSUNBAYEVNA</t>
  </si>
  <si>
    <t>AXMEDOVA MUBORAKXON ABDUVAITOVNA</t>
  </si>
  <si>
    <t xml:space="preserve">	KARIMOVA NILUFARXON DILSHOD QIZI</t>
  </si>
  <si>
    <t xml:space="preserve"> "ИПОТЕКА-БАНК" АТИБ НАМАНГАН ВИЛОЯТ ФИЛИАЛИ</t>
  </si>
  <si>
    <t>ЧЕТ ЭЛ КАПИТАЛИ ИШТИРОКИДАГИ "HAMKORBANK" АТБ ЧУСТ ФИЛИАЛИ</t>
  </si>
  <si>
    <t xml:space="preserve"> АТ "АЛОКАБАНК" НАМАНГАН ФИЛИАЛИ</t>
  </si>
  <si>
    <t xml:space="preserve"> ABDULLAYEVA NOILA ANORBOYEVNA </t>
  </si>
  <si>
    <t xml:space="preserve"> XASANBOYEVA MAXLIYO TOXIRJONOVNA </t>
  </si>
  <si>
    <t xml:space="preserve"> VALIYEV ABBOSJON RAXMONJON O‘G‘LI </t>
  </si>
  <si>
    <t>"МИКРОКРЕДИТБАНК" АТБ ЧУСТ ФИЛИАЛИ</t>
  </si>
  <si>
    <t xml:space="preserve"> "МИКРОКРЕДИТБАНК" АТБ ЧУСТ ФИЛИАЛИ</t>
  </si>
  <si>
    <t xml:space="preserve"> QUDRATOVA ZUXRA AXMATALIYEVNA </t>
  </si>
  <si>
    <t xml:space="preserve"> VALIJONOV CHINGIZ ISROIL O‘G‘LI </t>
  </si>
  <si>
    <t xml:space="preserve"> ABDURAXMONOV NO‘MONJON ISMOIL O‘G‘LI </t>
  </si>
  <si>
    <t>"АГРОБАНК" АТБ ЧУСТ ФИЛИАЛИ</t>
  </si>
  <si>
    <t xml:space="preserve"> BOZOROVA FERUZA MUTALIBOVNA </t>
  </si>
  <si>
    <t>АТ ХАЛК БАНКИ ЧУСТ ФИЛИАЛИ</t>
  </si>
  <si>
    <t xml:space="preserve"> RISKIMBAYEVA HILOLA IQBOLJON QIZI </t>
  </si>
  <si>
    <t xml:space="preserve"> "КИШЛОК КУРИЛИШ БАНК"НИНГ ПОП ФИЛИАЛИ</t>
  </si>
  <si>
    <t>"КИШЛОК КУРИЛИШ БАНК"НИНГ ПОП ФИЛИАЛИ</t>
  </si>
  <si>
    <t xml:space="preserve"> "УЗСАНОАТКУРИЛИШБАНКИ" АТБ НАМАНГАН МИНТАКАВИЙ ФИЛИАЛИ</t>
  </si>
  <si>
    <t xml:space="preserve"> OKTAMOV MUZAFFAR XALIMJONOVICH </t>
  </si>
  <si>
    <t xml:space="preserve"> YAKUBOV AZIZ AXMATOVICH </t>
  </si>
  <si>
    <t xml:space="preserve"> ERGASHEV ABROR ABDULXAMIDOVICH </t>
  </si>
  <si>
    <t xml:space="preserve"> ERGASHEV LUTFILLA NOMOZALIYEVICH </t>
  </si>
  <si>
    <t xml:space="preserve"> MAXMUDOV ANVARJON KAMOLOVICH </t>
  </si>
  <si>
    <t xml:space="preserve"> USMONOVA DURDONA ZAFARJON QIZI </t>
  </si>
  <si>
    <t xml:space="preserve"> ASKARJONOV ABDULLAJON ASKARJON O‘G‘LI </t>
  </si>
  <si>
    <t xml:space="preserve"> RAXIMOVA GULBAXOR SHUKURJANOVNA </t>
  </si>
  <si>
    <t xml:space="preserve"> AYUBJONOV DOSTON RUSTAM O‘G‘LI </t>
  </si>
  <si>
    <t xml:space="preserve"> JO‘RAYEVA RAYHONA MELIBOY QIZI </t>
  </si>
  <si>
    <t xml:space="preserve"> PARPIYEVA DILOBAR ABDUMANNOYEVNA </t>
  </si>
  <si>
    <t xml:space="preserve"> DADABOYEV SUXROB MANSURJONOVICH </t>
  </si>
  <si>
    <t xml:space="preserve"> SOLIJONOVA UMIDA SOXIBJONOVNA </t>
  </si>
  <si>
    <t xml:space="preserve"> ZAYLIDINOV ELYOR SHAROPIDINOVICH </t>
  </si>
  <si>
    <t>ЕТ ЭЛ КАПИТАЛИ ИШТИРОКИДАГИ "HAMKORBANK" АТБ ЧУСТ ФИЛИАЛИ</t>
  </si>
  <si>
    <t xml:space="preserve"> FATXULLAYEV ABRORJON ABDURASHID O‘G‘LI </t>
  </si>
  <si>
    <t xml:space="preserve"> TURSUNOV RAVSHAN ABDURASHIDOVICH </t>
  </si>
  <si>
    <t xml:space="preserve"> IMOMNAZAROVA MAFTUNA RAYIMBERDIYEVNA </t>
  </si>
  <si>
    <t xml:space="preserve"> XAJIMATOVA MAKTUBAXON ABDIRASILOVNA </t>
  </si>
  <si>
    <t xml:space="preserve"> SOLIJONOV OLIMJON AXMADJON O‘G‘LI </t>
  </si>
  <si>
    <t xml:space="preserve"> MULLABOYEVA SAIDA VAXOBJONOVNA </t>
  </si>
  <si>
    <t xml:space="preserve"> BAYBAYEVA MUXLISA DAMINOVNA </t>
  </si>
  <si>
    <t xml:space="preserve"> RAHMONOVA ODINA FARXODJONOVNA </t>
  </si>
  <si>
    <t xml:space="preserve"> JO‘RAYEVA RUXSHONA RASHIDJON QIZI </t>
  </si>
  <si>
    <t xml:space="preserve"> YULDASHEVA SANOATJON ABDULLOJONOVNA </t>
  </si>
  <si>
    <t xml:space="preserve"> ABBASOVA DILDORA TUXTASINOVNA </t>
  </si>
  <si>
    <t xml:space="preserve"> AKBAROV BEKZOD O‘TKIROVICH </t>
  </si>
  <si>
    <t xml:space="preserve"> TURSINOVA UMIDA SHERMAMAT QIZI </t>
  </si>
  <si>
    <t xml:space="preserve"> BUZRUKXONOVA FAROGATXON MUNAVAROVNA </t>
  </si>
  <si>
    <t xml:space="preserve"> TO‘LANBOYEVA HUSNIYA JASUR QIZI </t>
  </si>
  <si>
    <t xml:space="preserve"> KOLONBOYEV MAVLONJON LATIBJONOVICH </t>
  </si>
  <si>
    <t xml:space="preserve"> ZOKIROV NODIR MUSINJON O‘G‘LI </t>
  </si>
  <si>
    <t xml:space="preserve"> SAMAYEVA XUSNORA MUMINJON QIZI </t>
  </si>
  <si>
    <t xml:space="preserve"> ЧЕТ ЭЛ КАПИТАЛИ ИШТИРОКИДАГИ "HAMKORBANK" АТБ ЧУСТ ФИЛИАЛИ</t>
  </si>
  <si>
    <t xml:space="preserve"> ISANOV JAMSHID UMAROVICH </t>
  </si>
  <si>
    <t xml:space="preserve"> SUYUMOV ABDUJABBOR ABDURASULOVICH </t>
  </si>
  <si>
    <t xml:space="preserve"> SAYDAXMEDOV MAXSUT ISMOILOVICH </t>
  </si>
  <si>
    <t xml:space="preserve"> SHAYDULLAYEVA GULCHEXRA SHERQO‘ZIYEVNA </t>
  </si>
  <si>
    <t xml:space="preserve"> ABDULLAYEV NURIDDIN FAXRIDDIN O‘G‘LI </t>
  </si>
  <si>
    <t xml:space="preserve"> АТ ХАЛК БАНКИ ЧУСТ ФИЛИАЛИ</t>
  </si>
  <si>
    <t xml:space="preserve"> QANOXATOVA IRODAXON TOLIPOVNA </t>
  </si>
  <si>
    <t xml:space="preserve"> MIRSAIDOVA SAIDA XAMIT QIZI </t>
  </si>
  <si>
    <t xml:space="preserve"> OTAJONOV ALIAKBAR IBRAGIMOVICH </t>
  </si>
  <si>
    <t xml:space="preserve"> ABDIVALIYEV ROXMONALI ISMONALIYEVICH </t>
  </si>
  <si>
    <t xml:space="preserve"> TOJIBOYEVA MUATTAR XOLDORJON QIZI </t>
  </si>
  <si>
    <t xml:space="preserve"> SIDIKOV ABDULAZIZ RAXMONJONOVICH </t>
  </si>
  <si>
    <t xml:space="preserve"> NOZIMOV MUYIDIN SOLIJONOVICH </t>
  </si>
  <si>
    <t xml:space="preserve"> SHARIPOV PULOTJON AMONJONOVICH </t>
  </si>
  <si>
    <t xml:space="preserve"> LUTFIDDINOVA MAXLIYO SALOXIDDIN QIZI </t>
  </si>
  <si>
    <t xml:space="preserve"> MAMARAZOKOVA NAFISA MAVRUTALI QIZI </t>
  </si>
  <si>
    <t xml:space="preserve"> SULAYMANOVA SADOKAT ABDIRAXMONOVNA </t>
  </si>
  <si>
    <t xml:space="preserve"> KUCHKAROVA MUKADDAS TURDALIYEVNA </t>
  </si>
  <si>
    <t xml:space="preserve"> EGAMBERDIYEV XUMOYUNBEK SHAVKATJON O‘G‘LI </t>
  </si>
  <si>
    <t xml:space="preserve"> ZARIBOV AMIRXON SHUHRAT O‘G‘LI </t>
  </si>
  <si>
    <t xml:space="preserve"> TOHIRJONOV MAHMUDJON SOBITJON O‘G‘LI </t>
  </si>
  <si>
    <t xml:space="preserve"> ROXATOVA QIZLARXON ASKARALI QIZI </t>
  </si>
  <si>
    <t xml:space="preserve"> PULATOVA NARGIZA ABDUGAFOROVNA </t>
  </si>
  <si>
    <t xml:space="preserve"> ABULAYEVA PARIDAJON XASANBOYEVNA  </t>
  </si>
  <si>
    <t xml:space="preserve"> ERGASHEV SHOHRUH ALISHER O‘G‘LI </t>
  </si>
  <si>
    <t xml:space="preserve"> KAMOLOV ZOKIRXON RAXMONXONOVICH </t>
  </si>
  <si>
    <t xml:space="preserve"> ISLOMOV RIZOXUJA KOMILXON O‘G‘LI </t>
  </si>
  <si>
    <t xml:space="preserve"> AXMADJONOV BURXONJON TULAMBOY O‘G‘LI </t>
  </si>
  <si>
    <t xml:space="preserve"> YUSUBOV SHOKIRJON SHUKURJON O‘G‘LI </t>
  </si>
  <si>
    <t xml:space="preserve"> AZIZOV DAVRON XAFIZJONOVICH </t>
  </si>
  <si>
    <t xml:space="preserve"> MIRZANAZAROV JAXONGIR SHUKURJONOVICH </t>
  </si>
  <si>
    <t xml:space="preserve"> VOXOBJONOV ERKINJON NODIRJON O‘G‘LI </t>
  </si>
  <si>
    <t xml:space="preserve"> MIRZALIYEVA MUSHARRAF ABDUVALIYEVNA </t>
  </si>
  <si>
    <t xml:space="preserve"> YAKUBOVA DILNOZA UMARJONOVNA </t>
  </si>
  <si>
    <t xml:space="preserve"> ABDURAXMONOV ABDURASHID JALOLDINOVICH </t>
  </si>
  <si>
    <t xml:space="preserve"> ZOKIROVA TANZILA NASIBILLOJONOVNA </t>
  </si>
  <si>
    <t xml:space="preserve"> VOXIDOVA ZAXRO ODILOVNA </t>
  </si>
  <si>
    <t xml:space="preserve"> NIYAZOV IBROXIM YUSUPJONOVICH </t>
  </si>
  <si>
    <t xml:space="preserve"> SOBIRXONOV ABDULBOSITXON TOXIRXON O‘G‘LI </t>
  </si>
  <si>
    <t xml:space="preserve"> KO‘PAYSINALIYEV MIRZOHID NOSIRALI O‘G‘LI </t>
  </si>
  <si>
    <t xml:space="preserve"> OBIDJONOV XAMIDULLO OMONJON O‘G‘LI </t>
  </si>
  <si>
    <t xml:space="preserve"> RUSTAMOVA MADINA JALOLIDDIN QIZI </t>
  </si>
  <si>
    <t xml:space="preserve"> KAXXAROVA MASHXURA BAXRAMOVNA </t>
  </si>
  <si>
    <t xml:space="preserve"> NIYAZOVA NILUFAR ABDINAZAROVNA </t>
  </si>
  <si>
    <t xml:space="preserve"> ULKANOVA MA’MURA G‘AFURJON QIZI </t>
  </si>
  <si>
    <t xml:space="preserve"> "ТИФ МИЛЛИЙ БАНКИ" АЖ НАМАНГАН ВИЛОЯТИ ФИЛИАЛИ</t>
  </si>
  <si>
    <t xml:space="preserve"> USMONOV DAVRONBOY BAROTJON O‘G‘LI </t>
  </si>
  <si>
    <t xml:space="preserve"> AXMADJONOVA MUSLIMA ISMOILJONOVNA </t>
  </si>
  <si>
    <t xml:space="preserve"> O‘RINBOYEV XASANBOY SOLIJONOVICH </t>
  </si>
  <si>
    <t xml:space="preserve"> ZIYOYEV ILXOM SIROJIDINOVICH </t>
  </si>
  <si>
    <t xml:space="preserve"> QAMBAROV MADIYOR MAXSUDJON O‘G‘LI </t>
  </si>
  <si>
    <t xml:space="preserve"> AXUNOVA SEVARA SAYFULLAYEVNA </t>
  </si>
  <si>
    <t xml:space="preserve"> SULEYMANOV OTABEK BURXONOVICH </t>
  </si>
  <si>
    <t xml:space="preserve"> MEXMONOVA SAYYORA ABDULLAYEVNA </t>
  </si>
  <si>
    <t xml:space="preserve"> ABDULLAYEV SARDOR SIDIQJONOVICH </t>
  </si>
  <si>
    <t xml:space="preserve"> ISOMADINOVA MUAZZAM BURXON QIZI </t>
  </si>
  <si>
    <t xml:space="preserve"> TEMIROV ELYOR ABDUKARIMOVICH </t>
  </si>
  <si>
    <t xml:space="preserve"> FARHODOV NODIRBEK DAVRONBEK O‘G‘LI </t>
  </si>
  <si>
    <t xml:space="preserve"> AZIMOV RAVSHAN MAXMUDOVICH </t>
  </si>
  <si>
    <t xml:space="preserve"> IBRAGIMOV SHEXROZBEK TO‘LQINJON O‘G‘LI </t>
  </si>
  <si>
    <t xml:space="preserve"> IKROMOVA GULRUX AXATJON QIZI </t>
  </si>
  <si>
    <t xml:space="preserve"> ABDURAXIMOV SADULLA NABIYEVICH </t>
  </si>
  <si>
    <t xml:space="preserve"> YULDASHEV XALIMJON ODILJONOVICH </t>
  </si>
  <si>
    <t xml:space="preserve"> BOQIJONOV QILICHBEK ABDURASHID O‘G‘LI </t>
  </si>
  <si>
    <t xml:space="preserve"> YAKUBOVA DILSHODA UMARJONOVNA </t>
  </si>
  <si>
    <t xml:space="preserve"> JURAYEV AZIZJON MUYDINOVICH </t>
  </si>
  <si>
    <t xml:space="preserve"> OBIDJONOVA ZARINA RUSTAMXON QIZI </t>
  </si>
  <si>
    <t xml:space="preserve"> GAIPOVA MUYASSAR RAXMONJONOVNA </t>
  </si>
  <si>
    <t xml:space="preserve"> AXMADJONOV SHAXBOZ KOMILJON O‘G‘LI </t>
  </si>
  <si>
    <t xml:space="preserve"> ERMATOV FAZLIDDIN NURMAMATOVICH </t>
  </si>
  <si>
    <t xml:space="preserve"> TUXTASINOV DONIYOR XOSHIMJONOVICH </t>
  </si>
  <si>
    <t xml:space="preserve"> MIRZANAZAROVA LOLAXON SHUKURJONOVNA </t>
  </si>
  <si>
    <t xml:space="preserve"> DJURAYEVA NODIRA XOMIDJONOVNA </t>
  </si>
  <si>
    <t xml:space="preserve"> NISHONOVA MUSLIMA QODIRJONOVNA </t>
  </si>
  <si>
    <t xml:space="preserve"> NABIJONOVA ZULAYHO TO‘LQINBOY QIZI </t>
  </si>
  <si>
    <t xml:space="preserve"> GOYIPOV UMIDJON GULOMJONOVICH </t>
  </si>
  <si>
    <t xml:space="preserve"> XOMIDJONOVA XUSNOBOD QOBILJON QIZI </t>
  </si>
  <si>
    <t xml:space="preserve"> QURBONOVA O‘G‘ILOY RAIMJON QIZI </t>
  </si>
  <si>
    <t xml:space="preserve"> USMANOVA DILFUZA MAXAMADOVNA </t>
  </si>
  <si>
    <t xml:space="preserve"> TOJIBOYEVA SHAXZODA XOLDORJON QIZI </t>
  </si>
  <si>
    <t xml:space="preserve"> DAMINOVA SHOXISTA SOBIDOVNA </t>
  </si>
  <si>
    <t xml:space="preserve"> HAYDAROV HUSHNUD BUNYODJON O‘G‘LI </t>
  </si>
  <si>
    <t xml:space="preserve"> YUSUPOVA MOXIRA MANSUROVNA </t>
  </si>
  <si>
    <t xml:space="preserve"> TOSHPULATOVA SHIRMONOY AZIZJONOVNA </t>
  </si>
  <si>
    <t xml:space="preserve"> TURSINOVA FERUZA ORIPJONOVNA </t>
  </si>
  <si>
    <r>
      <t>:</t>
    </r>
    <r>
      <rPr>
        <sz val="14"/>
        <rFont val="Segoe UI"/>
        <family val="2"/>
        <charset val="204"/>
      </rPr>
      <t> ТУРАКУРГОН Т., "АГРОБАНК" АТБ ТУРАКУРГОН ФИЛИАЛИ</t>
    </r>
  </si>
  <si>
    <t xml:space="preserve"> Уй-жой шароитларини яхшилашга муҳтож бўлган шахсларнинг ипотека кредити бўйича дастлабки бадал ва (ёки) фоизларнинг бир қисмини қоплаш учун Давлат бюджети маблағлари ҳисобидан субсидиялар ажратиш ҳақида берган аризалари рўйхати (навбати) тўғрисидаги 
МАЪЛУМОТЛАР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</si>
</sst>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 #,##0.00_-;_-* &quot;-&quot;??_-;_-@_-"/>
    <numFmt numFmtId="164" formatCode="_-* #,##0.00\ &quot;сўм&quot;_-;\-* #,##0.00\ &quot;сўм&quot;_-;_-* &quot;-&quot;??\ &quot;сўм&quot;_-;_-@_-"/>
    <numFmt numFmtId="165" formatCode="_-* #,##0.00\ _₽_-;\-* #,##0.00\ _₽_-;_-* &quot;-&quot;??\ _₽_-;_-@_-"/>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
    <numFmt numFmtId="171" formatCode="_-* #,##0.00\ &quot;?.&quot;_-;\-* #,##0.00\ &quot;?.&quot;_-;_-* &quot;-&quot;??\ &quot;?.&quot;_-;_-@_-"/>
    <numFmt numFmtId="172" formatCode="_-* #,##0.00\ _?_._-;\-* #,##0.00\ _?_._-;_-* &quot;-&quot;??\ _?_._-;_-@_-"/>
    <numFmt numFmtId="173" formatCode="\$#.00"/>
    <numFmt numFmtId="174" formatCode="%#.00"/>
    <numFmt numFmtId="175" formatCode="#\,##0.00"/>
    <numFmt numFmtId="176" formatCode="_-* #,##0\ &quot;d.&quot;_-;\-* #,##0\ &quot;d.&quot;_-;_-* &quot;-&quot;\ &quot;d.&quot;_-;_-@_-"/>
    <numFmt numFmtId="177" formatCode="_-* #,##0.00\ &quot;d.&quot;_-;\-* #,##0.00\ &quot;d.&quot;_-;_-* &quot;-&quot;??\ &quot;d.&quot;_-;_-@_-"/>
    <numFmt numFmtId="178" formatCode="&quot;$&quot;#,##0\ ;\(&quot;$&quot;#,##0\)"/>
    <numFmt numFmtId="179" formatCode="_-* #,##0.00[$€-1]_-;\-* #,##0.00[$€-1]_-;_-* &quot;-&quot;??[$€-1]_-"/>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_-* #,##0\ _d_._-;\-* #,##0\ _d_._-;_-* &quot;-&quot;\ _d_._-;_-@_-"/>
    <numFmt numFmtId="186" formatCode="_-* #,##0.00\ _d_._-;\-* #,##0.00\ _d_._-;_-* &quot;-&quot;??\ _d_._-;_-@_-"/>
    <numFmt numFmtId="187" formatCode="&quot;Да&quot;;&quot;Да&quot;;&quot;Нет&quot;"/>
    <numFmt numFmtId="188" formatCode="_-* #,##0\ _?_._-;\-* #,##0\ _?_._-;_-* &quot;-&quot;\ _?_._-;_-@_-"/>
    <numFmt numFmtId="189" formatCode="_-* #,##0.00\ _с_ў_м_-;\-* #,##0.00\ _с_ў_м_-;_-* &quot;-&quot;??\ _с_ў_м_-;_-@_-"/>
    <numFmt numFmtId="190" formatCode="_-* #,##0_р_._-;\-* #,##0_р_._-;_-* &quot;-&quot;??_р_._-;_-@_-"/>
    <numFmt numFmtId="191" formatCode="#,###"/>
    <numFmt numFmtId="192" formatCode="#,##0_ ;[Red]\-#,##0\ "/>
  </numFmts>
  <fonts count="13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4"/>
      <color rgb="FF002060"/>
      <name val="Times New Roman"/>
      <family val="1"/>
      <charset val="204"/>
    </font>
    <font>
      <sz val="11"/>
      <color theme="1"/>
      <name val="Calibri"/>
      <family val="2"/>
      <scheme val="minor"/>
    </font>
    <font>
      <b/>
      <sz val="16"/>
      <color rgb="FF002060"/>
      <name val="Times New Roman"/>
      <family val="1"/>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Times New Roman"/>
      <family val="1"/>
      <charset val="204"/>
    </font>
    <font>
      <sz val="10"/>
      <name val="Arial Cyr"/>
      <charset val="204"/>
    </font>
    <font>
      <sz val="12"/>
      <color indexed="8"/>
      <name val="Courier"/>
      <family val="1"/>
      <charset val="204"/>
    </font>
    <font>
      <sz val="10"/>
      <color indexed="8"/>
      <name val="Courier"/>
      <family val="1"/>
      <charset val="204"/>
    </font>
    <font>
      <u/>
      <sz val="16"/>
      <color indexed="72"/>
      <name val="Courier"/>
      <family val="1"/>
      <charset val="204"/>
    </font>
    <font>
      <u/>
      <sz val="7.5"/>
      <color indexed="36"/>
      <name val="Arial Cyr"/>
      <charset val="204"/>
    </font>
    <font>
      <u/>
      <sz val="7.5"/>
      <color indexed="12"/>
      <name val="Arial Cyr"/>
      <charset val="204"/>
    </font>
    <font>
      <sz val="10"/>
      <color indexed="35"/>
      <name val="Courier"/>
      <family val="1"/>
      <charset val="204"/>
    </font>
    <font>
      <sz val="1"/>
      <color indexed="8"/>
      <name val="Courier"/>
      <family val="1"/>
      <charset val="204"/>
    </font>
    <font>
      <sz val="10"/>
      <name val="Arial"/>
      <family val="2"/>
      <charset val="204"/>
    </font>
    <font>
      <sz val="10"/>
      <name val="Helv"/>
    </font>
    <font>
      <sz val="10"/>
      <name val="Helv"/>
      <family val="2"/>
    </font>
    <font>
      <sz val="1"/>
      <color indexed="8"/>
      <name val="Courier"/>
      <family val="3"/>
    </font>
    <font>
      <sz val="1"/>
      <color indexed="16"/>
      <name val="Courier"/>
      <family val="1"/>
      <charset val="204"/>
    </font>
    <font>
      <b/>
      <sz val="1"/>
      <color indexed="8"/>
      <name val="Courier"/>
      <family val="1"/>
      <charset val="204"/>
    </font>
    <font>
      <b/>
      <sz val="10"/>
      <name val="Arial Cyr"/>
      <charset val="204"/>
    </font>
    <font>
      <sz val="12"/>
      <color indexed="8"/>
      <name val="Courier"/>
      <family val="3"/>
    </font>
    <font>
      <b/>
      <sz val="18"/>
      <color indexed="8"/>
      <name val="Courier"/>
      <family val="1"/>
      <charset val="204"/>
    </font>
    <font>
      <b/>
      <sz val="1"/>
      <color indexed="16"/>
      <name val="Courier"/>
      <family val="1"/>
      <charset val="204"/>
    </font>
    <font>
      <b/>
      <sz val="12"/>
      <color indexed="8"/>
      <name val="Courier"/>
      <family val="1"/>
      <charset val="204"/>
    </font>
    <font>
      <b/>
      <sz val="16"/>
      <name val="Arial Cyr"/>
      <family val="2"/>
      <charset val="204"/>
    </font>
    <font>
      <sz val="11"/>
      <color indexed="8"/>
      <name val="Calibri"/>
      <family val="2"/>
    </font>
    <font>
      <sz val="11"/>
      <color indexed="8"/>
      <name val="Calibri"/>
      <family val="2"/>
      <charset val="204"/>
    </font>
    <font>
      <sz val="10"/>
      <color theme="1"/>
      <name val="Arial Cyr"/>
      <family val="2"/>
      <charset val="204"/>
    </font>
    <font>
      <sz val="11"/>
      <color indexed="9"/>
      <name val="Calibri"/>
      <family val="2"/>
    </font>
    <font>
      <sz val="11"/>
      <color indexed="9"/>
      <name val="Calibri"/>
      <family val="2"/>
      <charset val="204"/>
    </font>
    <font>
      <sz val="10"/>
      <color theme="0"/>
      <name val="Arial Cyr"/>
      <family val="2"/>
      <charset val="204"/>
    </font>
    <font>
      <sz val="10"/>
      <color indexed="72"/>
      <name val="Courier"/>
      <family val="1"/>
      <charset val="204"/>
    </font>
    <font>
      <sz val="12"/>
      <color indexed="72"/>
      <name val="Courier"/>
      <family val="1"/>
      <charset val="204"/>
    </font>
    <font>
      <sz val="11"/>
      <color indexed="16"/>
      <name val="Calibri"/>
      <family val="2"/>
      <charset val="204"/>
    </font>
    <font>
      <b/>
      <sz val="11"/>
      <color indexed="53"/>
      <name val="Calibri"/>
      <family val="2"/>
      <charset val="204"/>
    </font>
    <font>
      <b/>
      <sz val="11"/>
      <color indexed="9"/>
      <name val="Calibri"/>
      <family val="2"/>
      <charset val="204"/>
    </font>
    <font>
      <b/>
      <sz val="12"/>
      <name val="Times New Roman"/>
      <family val="1"/>
      <charset val="204"/>
    </font>
    <font>
      <b/>
      <sz val="11"/>
      <color indexed="8"/>
      <name val="Calibri"/>
      <family val="2"/>
      <charset val="204"/>
    </font>
    <font>
      <i/>
      <sz val="11"/>
      <color indexed="23"/>
      <name val="Calibri"/>
      <family val="2"/>
    </font>
    <font>
      <i/>
      <sz val="1"/>
      <color indexed="18"/>
      <name val="Courier"/>
      <family val="1"/>
      <charset val="204"/>
    </font>
    <font>
      <i/>
      <sz val="1"/>
      <color indexed="16"/>
      <name val="Courier"/>
      <family val="1"/>
      <charset val="204"/>
    </font>
    <font>
      <sz val="11"/>
      <color indexed="17"/>
      <name val="Calibri"/>
      <family val="2"/>
      <charset val="204"/>
    </font>
    <font>
      <sz val="8"/>
      <name val="Arial"/>
      <family val="2"/>
    </font>
    <font>
      <b/>
      <sz val="18"/>
      <name val="Arial"/>
      <family val="2"/>
      <charset val="204"/>
    </font>
    <font>
      <b/>
      <sz val="12"/>
      <name val="Arial"/>
      <family val="2"/>
      <charset val="204"/>
    </font>
    <font>
      <b/>
      <sz val="11"/>
      <color indexed="62"/>
      <name val="Calibri"/>
      <family val="2"/>
      <charset val="204"/>
    </font>
    <font>
      <sz val="12"/>
      <name val="Arial Cyr"/>
      <charset val="204"/>
    </font>
    <font>
      <sz val="11"/>
      <color indexed="62"/>
      <name val="Calibri"/>
      <family val="2"/>
      <charset val="204"/>
    </font>
    <font>
      <sz val="11"/>
      <color indexed="53"/>
      <name val="Calibri"/>
      <family val="2"/>
      <charset val="204"/>
    </font>
    <font>
      <sz val="12"/>
      <name val="Tms Rmn"/>
      <charset val="204"/>
    </font>
    <font>
      <sz val="11"/>
      <color indexed="60"/>
      <name val="Calibri"/>
      <family val="2"/>
      <charset val="204"/>
    </font>
    <font>
      <sz val="10"/>
      <color indexed="0"/>
      <name val="Courier"/>
      <family val="1"/>
      <charset val="204"/>
    </font>
    <font>
      <b/>
      <sz val="11"/>
      <color indexed="63"/>
      <name val="Calibri"/>
      <family val="2"/>
      <charset val="204"/>
    </font>
    <font>
      <sz val="10"/>
      <color indexed="8"/>
      <name val="Arial"/>
      <family val="2"/>
      <charset val="204"/>
    </font>
    <font>
      <b/>
      <sz val="10"/>
      <color indexed="8"/>
      <name val="Times New Roman"/>
      <family val="1"/>
      <charset val="204"/>
    </font>
    <font>
      <sz val="7"/>
      <color indexed="8"/>
      <name val="Times New Roman"/>
      <family val="1"/>
      <charset val="204"/>
    </font>
    <font>
      <b/>
      <sz val="6"/>
      <color indexed="8"/>
      <name val="Arial"/>
      <family val="2"/>
      <charset val="204"/>
    </font>
    <font>
      <b/>
      <sz val="18"/>
      <color indexed="62"/>
      <name val="Cambria"/>
      <family val="2"/>
      <charset val="204"/>
    </font>
    <font>
      <sz val="10"/>
      <name val="MS Sans Serif"/>
      <family val="2"/>
      <charset val="204"/>
    </font>
    <font>
      <b/>
      <sz val="18"/>
      <color indexed="56"/>
      <name val="Cambria"/>
      <family val="2"/>
    </font>
    <font>
      <sz val="11"/>
      <color indexed="10"/>
      <name val="Calibri"/>
      <family val="2"/>
      <charset val="204"/>
    </font>
    <font>
      <sz val="10"/>
      <color rgb="FF3F3F76"/>
      <name val="Arial Cyr"/>
      <family val="2"/>
      <charset val="204"/>
    </font>
    <font>
      <b/>
      <sz val="10"/>
      <color rgb="FF3F3F3F"/>
      <name val="Arial Cyr"/>
      <family val="2"/>
      <charset val="204"/>
    </font>
    <font>
      <b/>
      <sz val="11"/>
      <color indexed="52"/>
      <name val="Calibri"/>
      <family val="2"/>
      <charset val="204"/>
    </font>
    <font>
      <b/>
      <sz val="10"/>
      <color rgb="FFFA7D00"/>
      <name val="Arial Cyr"/>
      <family val="2"/>
      <charset val="204"/>
    </font>
    <font>
      <u/>
      <sz val="14.3"/>
      <color theme="10"/>
      <name val="Calibri"/>
      <family val="2"/>
      <charset val="204"/>
    </font>
    <font>
      <sz val="10"/>
      <name val="Arial Cyr"/>
      <charset val="186"/>
    </font>
    <font>
      <sz val="10"/>
      <name val="Times New Roman"/>
      <family val="1"/>
      <charset val="204"/>
    </font>
    <font>
      <b/>
      <sz val="15"/>
      <color indexed="56"/>
      <name val="Calibri"/>
      <family val="2"/>
      <charset val="204"/>
    </font>
    <font>
      <b/>
      <sz val="15"/>
      <color theme="3"/>
      <name val="Arial Cyr"/>
      <family val="2"/>
      <charset val="204"/>
    </font>
    <font>
      <b/>
      <sz val="13"/>
      <color indexed="56"/>
      <name val="Calibri"/>
      <family val="2"/>
      <charset val="204"/>
    </font>
    <font>
      <b/>
      <sz val="13"/>
      <color theme="3"/>
      <name val="Arial Cyr"/>
      <family val="2"/>
      <charset val="204"/>
    </font>
    <font>
      <b/>
      <sz val="11"/>
      <color indexed="56"/>
      <name val="Calibri"/>
      <family val="2"/>
      <charset val="204"/>
    </font>
    <font>
      <b/>
      <sz val="11"/>
      <color theme="3"/>
      <name val="Arial Cyr"/>
      <family val="2"/>
      <charset val="204"/>
    </font>
    <font>
      <b/>
      <sz val="10"/>
      <color theme="1"/>
      <name val="Arial Cyr"/>
      <family val="2"/>
      <charset val="204"/>
    </font>
    <font>
      <b/>
      <sz val="10"/>
      <color theme="0"/>
      <name val="Arial Cyr"/>
      <family val="2"/>
      <charset val="204"/>
    </font>
    <font>
      <b/>
      <sz val="18"/>
      <color indexed="56"/>
      <name val="Cambria"/>
      <family val="2"/>
      <charset val="204"/>
    </font>
    <font>
      <sz val="10"/>
      <color rgb="FF9C6500"/>
      <name val="Arial Cyr"/>
      <family val="2"/>
      <charset val="204"/>
    </font>
    <font>
      <sz val="10"/>
      <color indexed="8"/>
      <name val="Arial Cyr"/>
      <family val="2"/>
      <charset val="204"/>
    </font>
    <font>
      <sz val="10"/>
      <name val="Arial Cyr"/>
      <family val="2"/>
      <charset val="204"/>
    </font>
    <font>
      <sz val="10"/>
      <name val="Times New Roman Cyr"/>
      <charset val="204"/>
    </font>
    <font>
      <sz val="10"/>
      <color theme="1"/>
      <name val="Times New Roman"/>
      <family val="2"/>
      <charset val="204"/>
    </font>
    <font>
      <sz val="11"/>
      <name val="Arial"/>
      <family val="2"/>
      <charset val="204"/>
    </font>
    <font>
      <sz val="10"/>
      <color indexed="8"/>
      <name val="Arial Cyr"/>
      <charset val="204"/>
    </font>
    <font>
      <sz val="11"/>
      <name val="Calibri"/>
      <family val="2"/>
      <charset val="204"/>
    </font>
    <font>
      <sz val="10"/>
      <name val="Arial Cyr"/>
      <charset val="1"/>
    </font>
    <font>
      <sz val="10"/>
      <color indexed="64"/>
      <name val="Arial"/>
      <family val="2"/>
      <charset val="204"/>
    </font>
    <font>
      <sz val="12"/>
      <color indexed="8"/>
      <name val="Times New Roman"/>
      <family val="2"/>
      <charset val="204"/>
    </font>
    <font>
      <sz val="12"/>
      <color theme="1"/>
      <name val="Times New Roman"/>
      <family val="2"/>
      <charset val="204"/>
    </font>
    <font>
      <sz val="11"/>
      <color theme="1"/>
      <name val="Arial"/>
      <family val="2"/>
      <charset val="204"/>
    </font>
    <font>
      <u/>
      <sz val="10"/>
      <color indexed="20"/>
      <name val="Arial Cyr"/>
      <charset val="204"/>
    </font>
    <font>
      <sz val="11"/>
      <color indexed="20"/>
      <name val="Calibri"/>
      <family val="2"/>
      <charset val="204"/>
    </font>
    <font>
      <sz val="10"/>
      <color rgb="FF9C0006"/>
      <name val="Arial Cyr"/>
      <family val="2"/>
      <charset val="204"/>
    </font>
    <font>
      <i/>
      <sz val="11"/>
      <color indexed="23"/>
      <name val="Calibri"/>
      <family val="2"/>
      <charset val="204"/>
    </font>
    <font>
      <i/>
      <sz val="10"/>
      <color rgb="FF7F7F7F"/>
      <name val="Arial Cyr"/>
      <family val="2"/>
      <charset val="204"/>
    </font>
    <font>
      <sz val="12"/>
      <color theme="1"/>
      <name val="Calibri"/>
      <family val="2"/>
      <charset val="204"/>
      <scheme val="minor"/>
    </font>
    <font>
      <sz val="11"/>
      <color indexed="52"/>
      <name val="Calibri"/>
      <family val="2"/>
      <charset val="204"/>
    </font>
    <font>
      <sz val="10"/>
      <color rgb="FFFA7D00"/>
      <name val="Arial Cyr"/>
      <family val="2"/>
      <charset val="204"/>
    </font>
    <font>
      <sz val="12"/>
      <name val="Times New Roman Cyr"/>
      <family val="1"/>
      <charset val="204"/>
    </font>
    <font>
      <sz val="10"/>
      <color rgb="FFFF0000"/>
      <name val="Arial Cyr"/>
      <family val="2"/>
      <charset val="204"/>
    </font>
    <font>
      <i/>
      <sz val="10"/>
      <name val="Arial Cyr"/>
      <charset val="204"/>
    </font>
    <font>
      <sz val="11"/>
      <color theme="1"/>
      <name val="Times New Roman"/>
      <family val="2"/>
      <charset val="204"/>
    </font>
    <font>
      <sz val="11"/>
      <color indexed="8"/>
      <name val="Times New Roman"/>
      <family val="2"/>
      <charset val="204"/>
    </font>
    <font>
      <sz val="10"/>
      <color rgb="FF006100"/>
      <name val="Arial Cyr"/>
      <family val="2"/>
      <charset val="204"/>
    </font>
    <font>
      <sz val="11"/>
      <name val="돋움"/>
      <charset val="129"/>
    </font>
    <font>
      <sz val="12"/>
      <color theme="1"/>
      <name val="Calibri"/>
      <family val="2"/>
      <scheme val="minor"/>
    </font>
    <font>
      <b/>
      <sz val="12"/>
      <color theme="1"/>
      <name val="Calibri"/>
      <family val="2"/>
      <charset val="204"/>
      <scheme val="minor"/>
    </font>
    <font>
      <b/>
      <sz val="16"/>
      <color theme="1"/>
      <name val="Calibri"/>
      <family val="2"/>
      <charset val="204"/>
      <scheme val="minor"/>
    </font>
    <font>
      <sz val="14"/>
      <name val="Segoe UI"/>
      <family val="2"/>
      <charset val="204"/>
    </font>
    <font>
      <b/>
      <sz val="14"/>
      <color rgb="FF002060"/>
      <name val="Times New Roman"/>
      <family val="1"/>
      <charset val="204"/>
    </font>
    <font>
      <b/>
      <sz val="14"/>
      <color theme="1"/>
      <name val="Times New Roman"/>
      <family val="1"/>
      <charset val="204"/>
    </font>
  </fonts>
  <fills count="7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26"/>
        <bgColor indexed="64"/>
      </patternFill>
    </fill>
    <fill>
      <patternFill patternType="solid">
        <fgColor indexed="43"/>
        <bgColor indexed="43"/>
      </patternFill>
    </fill>
    <fill>
      <patternFill patternType="solid">
        <fgColor indexed="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7" tint="0.79998168889431442"/>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style="hair">
        <color rgb="FF002060"/>
      </top>
      <bottom style="thin">
        <color rgb="FF002060"/>
      </bottom>
      <diagonal/>
    </border>
  </borders>
  <cellStyleXfs count="13429">
    <xf numFmtId="0" fontId="0" fillId="0" borderId="0"/>
    <xf numFmtId="165" fontId="7" fillId="0" borderId="0" applyFont="0" applyFill="0" applyBorder="0" applyAlignment="0" applyProtection="0"/>
    <xf numFmtId="0" fontId="4" fillId="0" borderId="0"/>
    <xf numFmtId="0" fontId="25" fillId="0" borderId="0"/>
    <xf numFmtId="170" fontId="26" fillId="0" borderId="0">
      <protection locked="0"/>
    </xf>
    <xf numFmtId="170" fontId="27" fillId="0" borderId="0">
      <protection locked="0"/>
    </xf>
    <xf numFmtId="170" fontId="27" fillId="0" borderId="0">
      <protection locked="0"/>
    </xf>
    <xf numFmtId="170" fontId="27" fillId="0" borderId="0">
      <protection locked="0"/>
    </xf>
    <xf numFmtId="170" fontId="27" fillId="0" borderId="0">
      <protection locked="0"/>
    </xf>
    <xf numFmtId="170" fontId="28" fillId="0" borderId="0">
      <protection locked="0"/>
    </xf>
    <xf numFmtId="170" fontId="28" fillId="0" borderId="0">
      <protection locked="0"/>
    </xf>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170" fontId="31" fillId="0" borderId="0">
      <protection locked="0"/>
    </xf>
    <xf numFmtId="171" fontId="25" fillId="0" borderId="0" applyFont="0" applyFill="0" applyBorder="0" applyAlignment="0" applyProtection="0"/>
    <xf numFmtId="0" fontId="25" fillId="0" borderId="0"/>
    <xf numFmtId="172" fontId="25" fillId="0" borderId="0" applyFont="0" applyFill="0" applyBorder="0" applyAlignment="0" applyProtection="0"/>
    <xf numFmtId="0" fontId="32" fillId="0" borderId="11">
      <protection locked="0"/>
    </xf>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5" fillId="0" borderId="0"/>
    <xf numFmtId="0" fontId="35" fillId="0" borderId="0"/>
    <xf numFmtId="0" fontId="25" fillId="0" borderId="0"/>
    <xf numFmtId="0" fontId="25" fillId="0" borderId="0"/>
    <xf numFmtId="0" fontId="35"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3" fillId="0" borderId="0"/>
    <xf numFmtId="0" fontId="25"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25" fillId="0" borderId="0"/>
    <xf numFmtId="0" fontId="34" fillId="0" borderId="0"/>
    <xf numFmtId="0" fontId="25" fillId="0" borderId="0"/>
    <xf numFmtId="0" fontId="25" fillId="0" borderId="0"/>
    <xf numFmtId="0" fontId="25" fillId="0" borderId="0"/>
    <xf numFmtId="0" fontId="25" fillId="0" borderId="0"/>
    <xf numFmtId="0" fontId="25" fillId="0" borderId="0"/>
    <xf numFmtId="0" fontId="33" fillId="0" borderId="0"/>
    <xf numFmtId="0" fontId="35"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4"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4"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5" fillId="0" borderId="0"/>
    <xf numFmtId="0" fontId="33" fillId="0" borderId="0"/>
    <xf numFmtId="0" fontId="33" fillId="0" borderId="0"/>
    <xf numFmtId="0" fontId="33" fillId="0" borderId="0"/>
    <xf numFmtId="0" fontId="33" fillId="0" borderId="0"/>
    <xf numFmtId="0" fontId="32" fillId="0" borderId="0">
      <protection locked="0"/>
    </xf>
    <xf numFmtId="0" fontId="32" fillId="0" borderId="0">
      <protection locked="0"/>
    </xf>
    <xf numFmtId="0" fontId="32" fillId="0" borderId="0">
      <protection locked="0"/>
    </xf>
    <xf numFmtId="0" fontId="32" fillId="0" borderId="0">
      <protection locked="0"/>
    </xf>
    <xf numFmtId="0" fontId="36" fillId="0" borderId="0">
      <protection locked="0"/>
    </xf>
    <xf numFmtId="0" fontId="36" fillId="0" borderId="0">
      <protection locked="0"/>
    </xf>
    <xf numFmtId="0" fontId="32" fillId="0" borderId="0">
      <protection locked="0"/>
    </xf>
    <xf numFmtId="166" fontId="37" fillId="0" borderId="0">
      <protection locked="0"/>
    </xf>
    <xf numFmtId="0" fontId="32" fillId="0" borderId="11">
      <protection locked="0"/>
    </xf>
    <xf numFmtId="0" fontId="38" fillId="0" borderId="0">
      <protection locked="0"/>
    </xf>
    <xf numFmtId="0" fontId="38" fillId="0" borderId="0">
      <protection locked="0"/>
    </xf>
    <xf numFmtId="0" fontId="3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3" fontId="26" fillId="0" borderId="0">
      <protection locked="0"/>
    </xf>
    <xf numFmtId="170" fontId="26" fillId="0" borderId="11">
      <protection locked="0"/>
    </xf>
    <xf numFmtId="173" fontId="40" fillId="0" borderId="0">
      <protection locked="0"/>
    </xf>
    <xf numFmtId="170" fontId="40"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40" fillId="0" borderId="0">
      <protection locked="0"/>
    </xf>
    <xf numFmtId="170" fontId="40"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40" fillId="0" borderId="0">
      <protection locked="0"/>
    </xf>
    <xf numFmtId="170" fontId="40"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40" fillId="0" borderId="0">
      <protection locked="0"/>
    </xf>
    <xf numFmtId="170" fontId="40"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40" fillId="0" borderId="0">
      <protection locked="0"/>
    </xf>
    <xf numFmtId="170" fontId="40"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173" fontId="40" fillId="0" borderId="0">
      <protection locked="0"/>
    </xf>
    <xf numFmtId="170" fontId="40" fillId="0" borderId="11">
      <protection locked="0"/>
    </xf>
    <xf numFmtId="170" fontId="37" fillId="0" borderId="0">
      <protection locked="0"/>
    </xf>
    <xf numFmtId="170" fontId="37"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39" fillId="0" borderId="11">
      <protection locked="0"/>
    </xf>
    <xf numFmtId="0" fontId="39" fillId="0" borderId="0">
      <protection locked="0"/>
    </xf>
    <xf numFmtId="170" fontId="39"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9" fillId="0" borderId="0">
      <protection locked="0"/>
    </xf>
    <xf numFmtId="170" fontId="26" fillId="0" borderId="0">
      <protection locked="0"/>
    </xf>
    <xf numFmtId="170" fontId="39" fillId="0" borderId="11">
      <protection locked="0"/>
    </xf>
    <xf numFmtId="170" fontId="26"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6" fillId="0" borderId="0">
      <protection locked="0"/>
    </xf>
    <xf numFmtId="0" fontId="36"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6" fillId="0" borderId="0">
      <protection locked="0"/>
    </xf>
    <xf numFmtId="0" fontId="36"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6" fillId="0" borderId="0">
      <protection locked="0"/>
    </xf>
    <xf numFmtId="0" fontId="36"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0" fontId="32" fillId="0" borderId="0">
      <protection locked="0"/>
    </xf>
    <xf numFmtId="0" fontId="32"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170" fontId="37" fillId="0" borderId="0">
      <protection locked="0"/>
    </xf>
    <xf numFmtId="170" fontId="37"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173" fontId="26" fillId="0" borderId="0">
      <protection locked="0"/>
    </xf>
    <xf numFmtId="170" fontId="26"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170" fontId="26" fillId="0" borderId="11">
      <protection locked="0"/>
    </xf>
    <xf numFmtId="170" fontId="37" fillId="0" borderId="11">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4" fontId="26" fillId="0" borderId="0">
      <protection locked="0"/>
    </xf>
    <xf numFmtId="175" fontId="26" fillId="0" borderId="0">
      <protection locked="0"/>
    </xf>
    <xf numFmtId="174" fontId="40" fillId="0" borderId="0">
      <protection locked="0"/>
    </xf>
    <xf numFmtId="175" fontId="40"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40" fillId="0" borderId="0">
      <protection locked="0"/>
    </xf>
    <xf numFmtId="175" fontId="40"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40" fillId="0" borderId="0">
      <protection locked="0"/>
    </xf>
    <xf numFmtId="175" fontId="40"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40" fillId="0" borderId="0">
      <protection locked="0"/>
    </xf>
    <xf numFmtId="175" fontId="40"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40" fillId="0" borderId="0">
      <protection locked="0"/>
    </xf>
    <xf numFmtId="175" fontId="40"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174" fontId="40" fillId="0" borderId="0">
      <protection locked="0"/>
    </xf>
    <xf numFmtId="175" fontId="40" fillId="0" borderId="0">
      <protection locked="0"/>
    </xf>
    <xf numFmtId="170" fontId="37" fillId="0" borderId="0">
      <protection locked="0"/>
    </xf>
    <xf numFmtId="170" fontId="37"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6" fillId="0" borderId="0">
      <protection locked="0"/>
    </xf>
    <xf numFmtId="0" fontId="36"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6" fillId="0" borderId="0">
      <protection locked="0"/>
    </xf>
    <xf numFmtId="0" fontId="36"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6" fillId="0" borderId="0">
      <protection locked="0"/>
    </xf>
    <xf numFmtId="0" fontId="36"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0" fontId="32"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37" fillId="0" borderId="0">
      <protection locked="0"/>
    </xf>
    <xf numFmtId="170" fontId="37"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174" fontId="26" fillId="0" borderId="0">
      <protection locked="0"/>
    </xf>
    <xf numFmtId="175"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39" fillId="0" borderId="0">
      <protection locked="0"/>
    </xf>
    <xf numFmtId="170" fontId="26"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0" fontId="26" fillId="0" borderId="0">
      <protection locked="0"/>
    </xf>
    <xf numFmtId="170" fontId="37"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41" fillId="0" borderId="0">
      <protection locked="0"/>
    </xf>
    <xf numFmtId="170" fontId="42"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27" fillId="0" borderId="0">
      <protection locked="0"/>
    </xf>
    <xf numFmtId="170" fontId="41"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3" fillId="0" borderId="0">
      <protection locked="0"/>
    </xf>
    <xf numFmtId="170" fontId="42"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2" fillId="0" borderId="0">
      <protection locked="0"/>
    </xf>
    <xf numFmtId="170" fontId="41"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170" fontId="43" fillId="0" borderId="0">
      <protection locked="0"/>
    </xf>
    <xf numFmtId="170" fontId="42" fillId="0" borderId="0">
      <protection locked="0"/>
    </xf>
    <xf numFmtId="0" fontId="44" fillId="0" borderId="0" applyNumberFormat="0" applyFont="0" applyFill="0" applyBorder="0" applyAlignment="0" applyProtection="0">
      <alignment horizontal="center"/>
    </xf>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6" fillId="33"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6" fillId="33"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7"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6" fillId="3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6" fillId="3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6" fillId="35"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6" fillId="35"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6" fillId="36"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6" fillId="36"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6" fillId="37"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6" fillId="37"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6" fillId="38"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6" fillId="38"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7"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36" borderId="0" applyNumberFormat="0" applyBorder="0" applyAlignment="0" applyProtection="0"/>
    <xf numFmtId="0" fontId="45" fillId="39" borderId="0" applyNumberFormat="0" applyBorder="0" applyAlignment="0" applyProtection="0"/>
    <xf numFmtId="0" fontId="45" fillId="42"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6" fillId="39"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6" fillId="39"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6" fillId="40"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6" fillId="40"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6" fillId="41"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6" fillId="41"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6" fillId="36"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6" fillId="36"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6" fillId="39"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6" fillId="39"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6" fillId="42"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6" fillId="42"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49" fillId="43"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49" fillId="40"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49" fillId="41"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49" fillId="4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50"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49" fillId="45"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50"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49" fillId="46"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50"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170" fontId="51" fillId="0" borderId="0">
      <protection locked="0"/>
    </xf>
    <xf numFmtId="170" fontId="51" fillId="0" borderId="0">
      <protection locked="0"/>
    </xf>
    <xf numFmtId="170" fontId="51" fillId="0" borderId="0">
      <protection locked="0"/>
    </xf>
    <xf numFmtId="170" fontId="52" fillId="0" borderId="0">
      <protection locked="0"/>
    </xf>
    <xf numFmtId="170" fontId="52" fillId="0" borderId="0">
      <protection locked="0"/>
    </xf>
    <xf numFmtId="170" fontId="52" fillId="0" borderId="0">
      <protection locked="0"/>
    </xf>
    <xf numFmtId="0" fontId="49" fillId="47"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9" fillId="49"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9" fillId="53" borderId="0" applyNumberFormat="0" applyBorder="0" applyAlignment="0" applyProtection="0"/>
    <xf numFmtId="0" fontId="49" fillId="50" borderId="0" applyNumberFormat="0" applyBorder="0" applyAlignment="0" applyProtection="0"/>
    <xf numFmtId="0" fontId="49" fillId="53" borderId="0" applyNumberFormat="0" applyBorder="0" applyAlignment="0" applyProtection="0"/>
    <xf numFmtId="0" fontId="46" fillId="51" borderId="0" applyNumberFormat="0" applyBorder="0" applyAlignment="0" applyProtection="0"/>
    <xf numFmtId="0" fontId="46" fillId="54" borderId="0" applyNumberFormat="0" applyBorder="0" applyAlignment="0" applyProtection="0"/>
    <xf numFmtId="0" fontId="49" fillId="52" borderId="0" applyNumberFormat="0" applyBorder="0" applyAlignment="0" applyProtection="0"/>
    <xf numFmtId="0" fontId="49" fillId="53" borderId="0" applyNumberFormat="0" applyBorder="0" applyAlignment="0" applyProtection="0"/>
    <xf numFmtId="0" fontId="49" fillId="47" borderId="0" applyNumberFormat="0" applyBorder="0" applyAlignment="0" applyProtection="0"/>
    <xf numFmtId="0" fontId="46" fillId="48" borderId="0" applyNumberFormat="0" applyBorder="0" applyAlignment="0" applyProtection="0"/>
    <xf numFmtId="0" fontId="46" fillId="52" borderId="0" applyNumberFormat="0" applyBorder="0" applyAlignment="0" applyProtection="0"/>
    <xf numFmtId="0" fontId="49" fillId="52" borderId="0" applyNumberFormat="0" applyBorder="0" applyAlignment="0" applyProtection="0"/>
    <xf numFmtId="0" fontId="49" fillId="47" borderId="0" applyNumberFormat="0" applyBorder="0" applyAlignment="0" applyProtection="0"/>
    <xf numFmtId="0" fontId="49" fillId="55"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0" fontId="49" fillId="49" borderId="0" applyNumberFormat="0" applyBorder="0" applyAlignment="0" applyProtection="0"/>
    <xf numFmtId="0" fontId="49" fillId="55" borderId="0" applyNumberFormat="0" applyBorder="0" applyAlignment="0" applyProtection="0"/>
    <xf numFmtId="0" fontId="49" fillId="57" borderId="0" applyNumberFormat="0" applyBorder="0" applyAlignment="0" applyProtection="0"/>
    <xf numFmtId="0" fontId="46" fillId="51" borderId="0" applyNumberFormat="0" applyBorder="0" applyAlignment="0" applyProtection="0"/>
    <xf numFmtId="0" fontId="46" fillId="58" borderId="0" applyNumberFormat="0" applyBorder="0" applyAlignment="0" applyProtection="0"/>
    <xf numFmtId="0" fontId="49" fillId="58" borderId="0" applyNumberFormat="0" applyBorder="0" applyAlignment="0" applyProtection="0"/>
    <xf numFmtId="0" fontId="49" fillId="57" borderId="0" applyNumberFormat="0" applyBorder="0" applyAlignment="0" applyProtection="0"/>
    <xf numFmtId="0" fontId="30" fillId="0" borderId="0" applyNumberFormat="0" applyFill="0" applyBorder="0" applyAlignment="0" applyProtection="0">
      <alignment vertical="top"/>
      <protection locked="0"/>
    </xf>
    <xf numFmtId="170" fontId="28" fillId="0" borderId="0">
      <protection locked="0"/>
    </xf>
    <xf numFmtId="176" fontId="25" fillId="0" borderId="0" applyFont="0" applyFill="0" applyBorder="0" applyAlignment="0" applyProtection="0"/>
    <xf numFmtId="177" fontId="25" fillId="0" borderId="0" applyFont="0" applyFill="0" applyBorder="0" applyAlignment="0" applyProtection="0"/>
    <xf numFmtId="0" fontId="53" fillId="59" borderId="0" applyNumberFormat="0" applyBorder="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4" fillId="60" borderId="12" applyNumberFormat="0" applyAlignment="0" applyProtection="0"/>
    <xf numFmtId="0" fontId="55" fillId="53" borderId="13" applyNumberFormat="0" applyAlignment="0" applyProtection="0"/>
    <xf numFmtId="167" fontId="33" fillId="0" borderId="0" applyFont="0" applyFill="0" applyBorder="0" applyAlignment="0" applyProtection="0"/>
    <xf numFmtId="169" fontId="33" fillId="0" borderId="0" applyFont="0" applyFill="0" applyBorder="0" applyAlignment="0" applyProtection="0"/>
    <xf numFmtId="3" fontId="33" fillId="0" borderId="0" applyFont="0" applyFill="0" applyBorder="0" applyAlignment="0" applyProtection="0"/>
    <xf numFmtId="0" fontId="56" fillId="0" borderId="0" applyNumberFormat="0" applyFont="0" applyFill="0" applyBorder="0" applyAlignment="0"/>
    <xf numFmtId="166" fontId="33" fillId="0" borderId="0" applyFont="0" applyFill="0" applyBorder="0" applyAlignment="0" applyProtection="0"/>
    <xf numFmtId="168" fontId="33" fillId="0" borderId="0" applyFont="0" applyFill="0" applyBorder="0" applyAlignment="0" applyProtection="0"/>
    <xf numFmtId="178" fontId="33" fillId="0" borderId="0" applyFont="0" applyFill="0" applyBorder="0" applyAlignment="0" applyProtection="0"/>
    <xf numFmtId="0" fontId="33" fillId="0" borderId="0" applyFont="0" applyFill="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179" fontId="25" fillId="0" borderId="0" applyFont="0" applyFill="0" applyBorder="0" applyAlignment="0" applyProtection="0"/>
    <xf numFmtId="0" fontId="58" fillId="0" borderId="0" applyNumberFormat="0" applyFill="0" applyBorder="0" applyAlignment="0" applyProtection="0"/>
    <xf numFmtId="166" fontId="37" fillId="0" borderId="0">
      <protection locked="0"/>
    </xf>
    <xf numFmtId="166" fontId="37" fillId="0" borderId="0">
      <protection locked="0"/>
    </xf>
    <xf numFmtId="166" fontId="59" fillId="0" borderId="0">
      <protection locked="0"/>
    </xf>
    <xf numFmtId="166" fontId="37" fillId="0" borderId="0">
      <protection locked="0"/>
    </xf>
    <xf numFmtId="166" fontId="37" fillId="0" borderId="0">
      <protection locked="0"/>
    </xf>
    <xf numFmtId="166" fontId="37" fillId="0" borderId="0">
      <protection locked="0"/>
    </xf>
    <xf numFmtId="166" fontId="60" fillId="0" borderId="0">
      <protection locked="0"/>
    </xf>
    <xf numFmtId="2" fontId="33" fillId="0" borderId="0" applyFont="0" applyFill="0" applyBorder="0" applyAlignment="0" applyProtection="0"/>
    <xf numFmtId="0" fontId="29" fillId="0" borderId="0" applyNumberFormat="0" applyFill="0" applyBorder="0" applyAlignment="0" applyProtection="0">
      <alignment vertical="top"/>
      <protection locked="0"/>
    </xf>
    <xf numFmtId="0" fontId="61" fillId="54" borderId="0" applyNumberFormat="0" applyBorder="0" applyAlignment="0" applyProtection="0"/>
    <xf numFmtId="38" fontId="62" fillId="64"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4" applyNumberFormat="0" applyFill="0" applyAlignment="0" applyProtection="0"/>
    <xf numFmtId="0" fontId="65" fillId="0" borderId="0" applyNumberFormat="0" applyFill="0" applyBorder="0" applyAlignment="0" applyProtection="0"/>
    <xf numFmtId="0" fontId="30" fillId="0" borderId="0" applyNumberFormat="0" applyFill="0" applyBorder="0" applyAlignment="0" applyProtection="0">
      <alignment vertical="top"/>
      <protection locked="0"/>
    </xf>
    <xf numFmtId="170" fontId="51" fillId="0" borderId="0">
      <protection locked="0"/>
    </xf>
    <xf numFmtId="0" fontId="66" fillId="0" borderId="0"/>
    <xf numFmtId="170" fontId="52" fillId="0" borderId="0">
      <protection locked="0"/>
    </xf>
    <xf numFmtId="170" fontId="52" fillId="0" borderId="0">
      <protection locked="0"/>
    </xf>
    <xf numFmtId="170" fontId="52" fillId="0" borderId="0">
      <protection locked="0"/>
    </xf>
    <xf numFmtId="0" fontId="29" fillId="0" borderId="0" applyNumberFormat="0" applyFill="0" applyBorder="0" applyAlignment="0" applyProtection="0">
      <alignment vertical="top"/>
      <protection locked="0"/>
    </xf>
    <xf numFmtId="0" fontId="67" fillId="58" borderId="12" applyNumberFormat="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10" fontId="62" fillId="65" borderId="10" applyNumberFormat="0" applyBorder="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0" fontId="67" fillId="58" borderId="12" applyNumberFormat="0" applyAlignment="0" applyProtection="0"/>
    <xf numFmtId="170" fontId="28" fillId="0" borderId="0">
      <protection locked="0"/>
    </xf>
    <xf numFmtId="0" fontId="68" fillId="0" borderId="15" applyNumberFormat="0" applyFill="0" applyAlignment="0" applyProtection="0"/>
    <xf numFmtId="180" fontId="33" fillId="0" borderId="0" applyFont="0" applyFill="0" applyBorder="0" applyAlignment="0" applyProtection="0"/>
    <xf numFmtId="181" fontId="33" fillId="0" borderId="0" applyFon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184" fontId="69" fillId="0" borderId="0" applyFill="0" applyBorder="0"/>
    <xf numFmtId="0" fontId="70" fillId="66" borderId="0" applyNumberFormat="0" applyBorder="0" applyAlignment="0" applyProtection="0"/>
    <xf numFmtId="0" fontId="69" fillId="0" borderId="0"/>
    <xf numFmtId="0" fontId="33" fillId="0" borderId="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0" fontId="25" fillId="51" borderId="16" applyNumberFormat="0" applyFont="0" applyAlignment="0" applyProtection="0"/>
    <xf numFmtId="185" fontId="25" fillId="0" borderId="0" applyFont="0" applyFill="0" applyBorder="0" applyAlignment="0" applyProtection="0"/>
    <xf numFmtId="186" fontId="25" fillId="0" borderId="0" applyFon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170" fontId="51" fillId="0" borderId="0">
      <protection locked="0"/>
    </xf>
    <xf numFmtId="170" fontId="52" fillId="0" borderId="0">
      <protection locked="0"/>
    </xf>
    <xf numFmtId="170" fontId="51" fillId="0" borderId="0">
      <protection locked="0"/>
    </xf>
    <xf numFmtId="170" fontId="52" fillId="0" borderId="0">
      <protection locked="0"/>
    </xf>
    <xf numFmtId="170" fontId="51" fillId="0" borderId="0">
      <protection locked="0"/>
    </xf>
    <xf numFmtId="170" fontId="71" fillId="0" borderId="0">
      <protection locked="0"/>
    </xf>
    <xf numFmtId="170" fontId="71" fillId="0" borderId="0">
      <protection locked="0"/>
    </xf>
    <xf numFmtId="170" fontId="71" fillId="0" borderId="0">
      <protection locked="0"/>
    </xf>
    <xf numFmtId="170" fontId="51" fillId="0" borderId="0">
      <protection locked="0"/>
    </xf>
    <xf numFmtId="170" fontId="52" fillId="0" borderId="0">
      <protection locked="0"/>
    </xf>
    <xf numFmtId="170" fontId="51" fillId="0" borderId="0">
      <protection locked="0"/>
    </xf>
    <xf numFmtId="170" fontId="71" fillId="0" borderId="0">
      <protection locked="0"/>
    </xf>
    <xf numFmtId="170" fontId="51" fillId="0" borderId="0">
      <protection locked="0"/>
    </xf>
    <xf numFmtId="170" fontId="71" fillId="0" borderId="0">
      <protection locked="0"/>
    </xf>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0" fontId="72" fillId="60" borderId="17" applyNumberFormat="0" applyAlignment="0" applyProtection="0"/>
    <xf numFmtId="10" fontId="33" fillId="0" borderId="0" applyFont="0" applyFill="0" applyBorder="0" applyAlignment="0" applyProtection="0"/>
    <xf numFmtId="9" fontId="33" fillId="0" borderId="0" applyFont="0" applyFill="0" applyBorder="0" applyAlignment="0" applyProtection="0"/>
    <xf numFmtId="0" fontId="25" fillId="0" borderId="0"/>
    <xf numFmtId="0" fontId="25" fillId="0" borderId="0" applyNumberFormat="0" applyFill="0" applyBorder="0" applyAlignment="0" applyProtection="0"/>
    <xf numFmtId="0" fontId="73" fillId="67" borderId="0">
      <alignment horizontal="left" vertical="top"/>
    </xf>
    <xf numFmtId="0" fontId="74" fillId="67" borderId="0">
      <alignment horizontal="center" vertical="center"/>
    </xf>
    <xf numFmtId="0" fontId="75" fillId="67" borderId="0">
      <alignment horizontal="center" vertical="top"/>
    </xf>
    <xf numFmtId="0" fontId="75" fillId="67" borderId="0">
      <alignment horizontal="center" vertical="top"/>
    </xf>
    <xf numFmtId="0" fontId="75" fillId="67" borderId="0">
      <alignment horizontal="center" vertical="top"/>
    </xf>
    <xf numFmtId="0" fontId="75" fillId="67" borderId="0">
      <alignment horizontal="left" vertical="top"/>
    </xf>
    <xf numFmtId="0" fontId="75" fillId="67" borderId="0">
      <alignment horizontal="left" vertical="top"/>
    </xf>
    <xf numFmtId="0" fontId="75" fillId="67" borderId="0">
      <alignment horizontal="right" vertical="center"/>
    </xf>
    <xf numFmtId="0" fontId="75" fillId="67" borderId="0">
      <alignment horizontal="right" vertical="center"/>
    </xf>
    <xf numFmtId="0" fontId="76" fillId="67" borderId="0">
      <alignment horizontal="right" vertical="top"/>
    </xf>
    <xf numFmtId="0" fontId="77" fillId="0" borderId="0" applyNumberFormat="0" applyFill="0" applyBorder="0" applyAlignment="0" applyProtection="0"/>
    <xf numFmtId="0" fontId="78" fillId="0" borderId="0"/>
    <xf numFmtId="0" fontId="33" fillId="0" borderId="0"/>
    <xf numFmtId="0" fontId="79" fillId="0" borderId="0" applyNumberFormat="0" applyFill="0" applyBorder="0" applyAlignment="0" applyProtection="0"/>
    <xf numFmtId="0" fontId="33" fillId="0" borderId="18" applyNumberFormat="0" applyFont="0" applyFill="0" applyAlignment="0" applyProtection="0"/>
    <xf numFmtId="0" fontId="80" fillId="0" borderId="0" applyNumberFormat="0" applyFill="0" applyBorder="0" applyAlignment="0" applyProtection="0"/>
    <xf numFmtId="182" fontId="33" fillId="0" borderId="0" applyFont="0" applyFill="0" applyBorder="0" applyAlignment="0" applyProtection="0"/>
    <xf numFmtId="183" fontId="33" fillId="0" borderId="0" applyFon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9" fillId="6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49" fillId="6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49" fillId="69"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49" fillId="70"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49" fillId="70"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49" fillId="44"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50"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49" fillId="4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50"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49" fillId="71"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49" fillId="71"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50"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67" fillId="38" borderId="12"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67" fillId="38" borderId="12"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81"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5" fillId="5" borderId="4"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72" fillId="72" borderId="17"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72" fillId="72" borderId="17"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82"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6" fillId="6" borderId="5"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83" fillId="72" borderId="12"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3" fillId="72" borderId="12"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84"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17" fillId="6" borderId="4" applyNumberFormat="0" applyAlignment="0" applyProtection="0"/>
    <xf numFmtId="0" fontId="85" fillId="0" borderId="0" applyNumberFormat="0" applyFill="0" applyBorder="0" applyAlignment="0" applyProtection="0">
      <alignment vertical="top"/>
      <protection locked="0"/>
    </xf>
    <xf numFmtId="164" fontId="86" fillId="0" borderId="0" applyFont="0" applyFill="0" applyBorder="0" applyAlignment="0" applyProtection="0"/>
    <xf numFmtId="187" fontId="87" fillId="0" borderId="0" applyFont="0" applyFill="0" applyBorder="0" applyAlignment="0" applyProtection="0"/>
    <xf numFmtId="0" fontId="66" fillId="0" borderId="0">
      <alignment horizontal="center"/>
    </xf>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88" fillId="0" borderId="19"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8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90" fillId="0" borderId="20"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0" fillId="0" borderId="20"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91"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92" fillId="0" borderId="21"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2" fillId="0" borderId="21"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93"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57" fillId="0" borderId="22"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94"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55" fillId="73" borderId="13"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55" fillId="73" borderId="13"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95"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19" fillId="7" borderId="7" applyNumberFormat="0" applyAlignment="0" applyProtection="0"/>
    <xf numFmtId="0" fontId="96"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70" fillId="7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9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6"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9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9" fillId="0" borderId="0"/>
    <xf numFmtId="0" fontId="25" fillId="0" borderId="0">
      <protection locked="0"/>
    </xf>
    <xf numFmtId="0" fontId="33" fillId="0" borderId="0"/>
    <xf numFmtId="0" fontId="33" fillId="0" borderId="0"/>
    <xf numFmtId="0" fontId="100" fillId="0" borderId="0"/>
    <xf numFmtId="0" fontId="100" fillId="0" borderId="0"/>
    <xf numFmtId="0" fontId="33" fillId="0" borderId="0"/>
    <xf numFmtId="0" fontId="33" fillId="0" borderId="0"/>
    <xf numFmtId="0" fontId="33" fillId="0" borderId="0"/>
    <xf numFmtId="0" fontId="100" fillId="0" borderId="0"/>
    <xf numFmtId="0" fontId="100" fillId="0" borderId="0"/>
    <xf numFmtId="0" fontId="25" fillId="0" borderId="0"/>
    <xf numFmtId="0" fontId="33" fillId="0" borderId="0"/>
    <xf numFmtId="0" fontId="4" fillId="0" borderId="0"/>
    <xf numFmtId="0" fontId="46" fillId="0" borderId="0"/>
    <xf numFmtId="0" fontId="4" fillId="0" borderId="0"/>
    <xf numFmtId="0" fontId="4" fillId="0" borderId="0"/>
    <xf numFmtId="0" fontId="7" fillId="0" borderId="0"/>
    <xf numFmtId="0" fontId="4" fillId="0" borderId="0"/>
    <xf numFmtId="0" fontId="4" fillId="0" borderId="0"/>
    <xf numFmtId="0" fontId="25" fillId="0" borderId="0"/>
    <xf numFmtId="0" fontId="4" fillId="0" borderId="0"/>
    <xf numFmtId="0" fontId="4" fillId="0" borderId="0"/>
    <xf numFmtId="0" fontId="4" fillId="0" borderId="0"/>
    <xf numFmtId="0" fontId="4" fillId="0" borderId="0"/>
    <xf numFmtId="0" fontId="101" fillId="0" borderId="0"/>
    <xf numFmtId="0" fontId="33" fillId="0" borderId="0"/>
    <xf numFmtId="0" fontId="25" fillId="0" borderId="0"/>
    <xf numFmtId="0" fontId="25" fillId="0" borderId="0"/>
    <xf numFmtId="0" fontId="25"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2" fillId="0" borderId="0"/>
    <xf numFmtId="0" fontId="33" fillId="0" borderId="0"/>
    <xf numFmtId="0" fontId="101" fillId="0" borderId="0"/>
    <xf numFmtId="0" fontId="101" fillId="0" borderId="0"/>
    <xf numFmtId="0" fontId="101" fillId="0" borderId="0"/>
    <xf numFmtId="0" fontId="4" fillId="0" borderId="0"/>
    <xf numFmtId="0" fontId="4" fillId="0" borderId="0"/>
    <xf numFmtId="0" fontId="25" fillId="0" borderId="0"/>
    <xf numFmtId="0" fontId="100" fillId="0" borderId="0"/>
    <xf numFmtId="0" fontId="100" fillId="0" borderId="0"/>
    <xf numFmtId="0" fontId="100" fillId="0" borderId="0"/>
    <xf numFmtId="0" fontId="100"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5"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3"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25" fillId="0" borderId="0"/>
    <xf numFmtId="0" fontId="99" fillId="0" borderId="0"/>
    <xf numFmtId="0" fontId="103" fillId="0" borderId="0"/>
    <xf numFmtId="0" fontId="103" fillId="0" borderId="0"/>
    <xf numFmtId="0" fontId="99"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9" fillId="0" borderId="0"/>
    <xf numFmtId="0" fontId="99" fillId="0" borderId="0"/>
    <xf numFmtId="0" fontId="7" fillId="0" borderId="0"/>
    <xf numFmtId="0" fontId="7" fillId="0" borderId="0"/>
    <xf numFmtId="0" fontId="7" fillId="0" borderId="0"/>
    <xf numFmtId="0" fontId="99" fillId="0" borderId="0"/>
    <xf numFmtId="0" fontId="7"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0"/>
    <xf numFmtId="0" fontId="33"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5" fillId="0" borderId="0"/>
    <xf numFmtId="0" fontId="25" fillId="0" borderId="0"/>
    <xf numFmtId="0" fontId="7" fillId="0" borderId="0"/>
    <xf numFmtId="0" fontId="25" fillId="0" borderId="0"/>
    <xf numFmtId="0" fontId="7" fillId="0" borderId="0"/>
    <xf numFmtId="0" fontId="25" fillId="0" borderId="0"/>
    <xf numFmtId="0" fontId="3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6" fillId="0" borderId="0"/>
    <xf numFmtId="0" fontId="46" fillId="0" borderId="0"/>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104" fillId="0" borderId="0">
      <alignment vertical="center"/>
    </xf>
    <xf numFmtId="0" fontId="46"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10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6" fillId="0" borderId="0"/>
    <xf numFmtId="0" fontId="104" fillId="0" borderId="0">
      <alignment vertical="center"/>
    </xf>
    <xf numFmtId="0" fontId="46" fillId="0" borderId="0"/>
    <xf numFmtId="0" fontId="100"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6" fillId="0" borderId="0"/>
    <xf numFmtId="0" fontId="46" fillId="0" borderId="0"/>
    <xf numFmtId="0" fontId="46" fillId="0" borderId="0"/>
    <xf numFmtId="0" fontId="46" fillId="0" borderId="0"/>
    <xf numFmtId="0" fontId="10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9" fillId="0" borderId="0"/>
    <xf numFmtId="0" fontId="25" fillId="0" borderId="0"/>
    <xf numFmtId="0" fontId="99" fillId="0" borderId="0"/>
    <xf numFmtId="0" fontId="2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6"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0" fillId="0" borderId="0">
      <alignment vertical="top"/>
      <protection locked="0"/>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11" fillId="34"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1" fillId="34"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25" fillId="75" borderId="16"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25" fillId="75" borderId="16"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9" fontId="4"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16" fillId="0" borderId="15"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49" fontId="118" fillId="0" borderId="10"/>
    <xf numFmtId="0" fontId="33" fillId="0" borderId="0"/>
    <xf numFmtId="0" fontId="33" fillId="0" borderId="0"/>
    <xf numFmtId="0" fontId="33" fillId="0" borderId="0"/>
    <xf numFmtId="0" fontId="3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88" fontId="25" fillId="0" borderId="0" applyFont="0" applyFill="0" applyBorder="0" applyAlignment="0" applyProtection="0"/>
    <xf numFmtId="172" fontId="25" fillId="0" borderId="0" applyFont="0" applyFill="0" applyBorder="0" applyAlignment="0" applyProtection="0"/>
    <xf numFmtId="0" fontId="120" fillId="0" borderId="0" applyNumberFormat="0" applyFill="0" applyBorder="0" applyAlignment="0" applyProtection="0"/>
    <xf numFmtId="165" fontId="109" fillId="0" borderId="0" applyFont="0" applyFill="0" applyBorder="0" applyAlignment="0" applyProtection="0"/>
    <xf numFmtId="169" fontId="121" fillId="0" borderId="0" applyFont="0" applyFill="0" applyBorder="0" applyAlignment="0" applyProtection="0"/>
    <xf numFmtId="189" fontId="46" fillId="0" borderId="0" applyFont="0" applyFill="0" applyBorder="0" applyAlignment="0" applyProtection="0"/>
    <xf numFmtId="189" fontId="46" fillId="0" borderId="0" applyFont="0" applyFill="0" applyBorder="0" applyAlignment="0" applyProtection="0"/>
    <xf numFmtId="169" fontId="12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6"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6" fillId="0" borderId="0" applyFont="0" applyFill="0" applyBorder="0" applyAlignment="0" applyProtection="0"/>
    <xf numFmtId="0" fontId="46" fillId="0" borderId="0" applyFont="0" applyFill="0" applyBorder="0" applyAlignment="0" applyProtection="0"/>
    <xf numFmtId="169" fontId="99"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10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6" fillId="0" borderId="0" applyFont="0" applyFill="0" applyBorder="0" applyAlignment="0" applyProtection="0"/>
    <xf numFmtId="184" fontId="104" fillId="0" borderId="0" applyFont="0" applyFill="0" applyBorder="0" applyAlignment="0" applyProtection="0"/>
    <xf numFmtId="165" fontId="25" fillId="0" borderId="0" applyFont="0" applyFill="0" applyBorder="0" applyAlignment="0" applyProtection="0"/>
    <xf numFmtId="169" fontId="25"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6" fillId="0" borderId="0" applyFont="0" applyFill="0" applyBorder="0" applyAlignment="0" applyProtection="0"/>
    <xf numFmtId="187" fontId="33" fillId="0" borderId="0" applyFont="0" applyFill="0" applyBorder="0" applyAlignment="0" applyProtection="0"/>
    <xf numFmtId="18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46" fillId="0" borderId="0" applyFont="0" applyFill="0" applyBorder="0" applyAlignment="0" applyProtection="0"/>
    <xf numFmtId="181" fontId="33"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6"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65" fontId="7"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84" fontId="109"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6"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25"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6"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6" fillId="0" borderId="0" applyFont="0" applyFill="0" applyBorder="0" applyAlignment="0" applyProtection="0"/>
    <xf numFmtId="189" fontId="46"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61" fillId="35"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3"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32" fillId="0" borderId="0">
      <protection locked="0"/>
    </xf>
    <xf numFmtId="0" fontId="124" fillId="0" borderId="0"/>
    <xf numFmtId="0" fontId="3" fillId="0" borderId="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18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7" fillId="0" borderId="0"/>
    <xf numFmtId="0" fontId="1" fillId="0" borderId="0"/>
  </cellStyleXfs>
  <cellXfs count="55">
    <xf numFmtId="0" fontId="0" fillId="0" borderId="0" xfId="0"/>
    <xf numFmtId="0" fontId="125" fillId="0" borderId="0" xfId="0" applyFont="1"/>
    <xf numFmtId="0" fontId="125" fillId="0" borderId="0" xfId="0" applyFont="1" applyAlignment="1">
      <alignment horizontal="center" vertical="center"/>
    </xf>
    <xf numFmtId="0" fontId="125" fillId="0" borderId="0" xfId="0" applyFont="1" applyAlignment="1">
      <alignment horizontal="center"/>
    </xf>
    <xf numFmtId="0" fontId="126" fillId="0" borderId="0" xfId="0" applyFont="1" applyAlignment="1">
      <alignment horizontal="center" vertical="center" wrapText="1"/>
    </xf>
    <xf numFmtId="0" fontId="126" fillId="0" borderId="10" xfId="0" applyFont="1" applyBorder="1" applyAlignment="1">
      <alignment horizontal="center" vertical="center" wrapText="1"/>
    </xf>
    <xf numFmtId="0" fontId="126" fillId="0" borderId="10" xfId="0" pivotButton="1" applyFont="1" applyBorder="1" applyAlignment="1">
      <alignment horizontal="center" vertical="center" wrapText="1"/>
    </xf>
    <xf numFmtId="0" fontId="125" fillId="0" borderId="10" xfId="0" applyFont="1" applyBorder="1" applyAlignment="1">
      <alignment horizontal="center" vertical="center"/>
    </xf>
    <xf numFmtId="0" fontId="125" fillId="0" borderId="10" xfId="0" applyFont="1" applyBorder="1" applyAlignment="1">
      <alignment horizontal="left" vertical="center"/>
    </xf>
    <xf numFmtId="3" fontId="126" fillId="0" borderId="10" xfId="0" applyNumberFormat="1" applyFont="1" applyBorder="1" applyAlignment="1">
      <alignment horizontal="center" vertical="center" wrapText="1"/>
    </xf>
    <xf numFmtId="3" fontId="125" fillId="0" borderId="10" xfId="0" applyNumberFormat="1" applyFont="1" applyBorder="1" applyAlignment="1">
      <alignment horizontal="center" vertical="center"/>
    </xf>
    <xf numFmtId="191" fontId="125" fillId="0" borderId="10" xfId="0" applyNumberFormat="1" applyFont="1" applyBorder="1" applyAlignment="1">
      <alignment horizontal="center" vertical="center"/>
    </xf>
    <xf numFmtId="0" fontId="126" fillId="0" borderId="10" xfId="0" applyFont="1" applyBorder="1" applyAlignment="1">
      <alignment horizontal="center" vertical="center" wrapText="1"/>
    </xf>
    <xf numFmtId="3" fontId="125" fillId="0" borderId="10" xfId="0" applyNumberFormat="1" applyFont="1" applyFill="1" applyBorder="1" applyAlignment="1">
      <alignment horizontal="center" vertical="center"/>
    </xf>
    <xf numFmtId="3" fontId="125" fillId="0" borderId="0" xfId="0" applyNumberFormat="1" applyFont="1"/>
    <xf numFmtId="3" fontId="126" fillId="0" borderId="0" xfId="0" applyNumberFormat="1" applyFont="1" applyAlignment="1">
      <alignment horizontal="center" vertical="center" wrapText="1"/>
    </xf>
    <xf numFmtId="192" fontId="125" fillId="0" borderId="10" xfId="0" applyNumberFormat="1" applyFont="1" applyBorder="1" applyAlignment="1">
      <alignment horizontal="center" vertical="center"/>
    </xf>
    <xf numFmtId="0" fontId="126" fillId="0" borderId="10"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6" fillId="0" borderId="39" xfId="0" applyFont="1" applyFill="1" applyBorder="1" applyAlignment="1">
      <alignment horizontal="center" vertical="center" wrapText="1"/>
    </xf>
    <xf numFmtId="0" fontId="6" fillId="0" borderId="39" xfId="0" applyFont="1" applyFill="1" applyBorder="1" applyAlignment="1">
      <alignment horizontal="center" vertical="center"/>
    </xf>
    <xf numFmtId="0" fontId="6" fillId="0" borderId="39" xfId="0" applyFont="1" applyFill="1" applyBorder="1" applyAlignment="1" applyProtection="1">
      <alignment horizontal="center" vertical="center" wrapTex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6" fillId="0" borderId="37" xfId="0" applyFont="1" applyFill="1" applyBorder="1" applyAlignment="1">
      <alignment horizontal="center" vertical="center" wrapText="1"/>
    </xf>
    <xf numFmtId="165" fontId="6" fillId="0" borderId="37" xfId="1"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165" fontId="6" fillId="0" borderId="39" xfId="1" applyFont="1" applyFill="1" applyBorder="1" applyAlignment="1">
      <alignment horizontal="center" vertical="center" wrapText="1"/>
    </xf>
    <xf numFmtId="0" fontId="6" fillId="0" borderId="39" xfId="0" applyFont="1" applyFill="1" applyBorder="1" applyAlignment="1" applyProtection="1">
      <alignment horizontal="center" vertical="center"/>
    </xf>
    <xf numFmtId="14" fontId="6" fillId="0" borderId="39" xfId="0" applyNumberFormat="1" applyFont="1" applyFill="1" applyBorder="1" applyAlignment="1">
      <alignment horizontal="center" vertical="center" wrapText="1"/>
    </xf>
    <xf numFmtId="0" fontId="5" fillId="0" borderId="40" xfId="0" applyFont="1" applyFill="1" applyBorder="1" applyAlignment="1">
      <alignment horizontal="center" vertical="center"/>
    </xf>
    <xf numFmtId="0" fontId="6" fillId="0" borderId="41" xfId="0" applyFont="1" applyFill="1" applyBorder="1" applyAlignment="1">
      <alignment horizontal="center" vertical="center" wrapText="1"/>
    </xf>
    <xf numFmtId="0" fontId="6" fillId="0" borderId="41" xfId="0" applyFont="1" applyFill="1" applyBorder="1" applyAlignment="1" applyProtection="1">
      <alignment horizontal="center" vertical="center"/>
    </xf>
    <xf numFmtId="0" fontId="130" fillId="0" borderId="0" xfId="0" applyFont="1" applyFill="1" applyAlignment="1">
      <alignment horizontal="center" vertical="center"/>
    </xf>
    <xf numFmtId="0" fontId="129" fillId="76" borderId="0" xfId="0" applyFont="1" applyFill="1" applyBorder="1" applyAlignment="1">
      <alignment horizontal="center" vertical="center" wrapText="1"/>
    </xf>
    <xf numFmtId="0" fontId="127" fillId="0" borderId="0" xfId="0" applyFont="1" applyAlignment="1">
      <alignment horizontal="center" vertical="center" wrapText="1"/>
    </xf>
    <xf numFmtId="0" fontId="127" fillId="0" borderId="0" xfId="0" applyFont="1" applyAlignment="1">
      <alignment horizontal="center" vertical="center"/>
    </xf>
    <xf numFmtId="0" fontId="126" fillId="0" borderId="25" xfId="0" applyFont="1" applyBorder="1" applyAlignment="1">
      <alignment horizontal="center" vertical="center" wrapText="1"/>
    </xf>
    <xf numFmtId="0" fontId="126" fillId="0" borderId="26" xfId="0" applyFont="1" applyBorder="1" applyAlignment="1">
      <alignment horizontal="center" vertical="center" wrapText="1"/>
    </xf>
    <xf numFmtId="0" fontId="126" fillId="0" borderId="23" xfId="0" applyFont="1" applyBorder="1" applyAlignment="1">
      <alignment horizontal="center" vertical="center" wrapText="1"/>
    </xf>
    <xf numFmtId="0" fontId="126" fillId="0" borderId="24" xfId="0" applyFont="1" applyBorder="1" applyAlignment="1">
      <alignment horizontal="center" vertical="center" wrapText="1"/>
    </xf>
    <xf numFmtId="0" fontId="126" fillId="0" borderId="10" xfId="0" applyFont="1" applyBorder="1" applyAlignment="1">
      <alignment horizontal="center" vertical="center" wrapText="1"/>
    </xf>
    <xf numFmtId="0" fontId="126" fillId="0" borderId="10" xfId="0" pivotButton="1" applyFont="1" applyBorder="1" applyAlignment="1">
      <alignment horizontal="center" vertical="center" wrapText="1"/>
    </xf>
    <xf numFmtId="0" fontId="126" fillId="0" borderId="28" xfId="0" applyFont="1" applyBorder="1" applyAlignment="1">
      <alignment horizontal="center" vertical="center" wrapText="1"/>
    </xf>
    <xf numFmtId="0" fontId="126" fillId="0" borderId="29" xfId="0" applyFont="1" applyBorder="1" applyAlignment="1">
      <alignment horizontal="center" vertical="center" wrapText="1"/>
    </xf>
    <xf numFmtId="0" fontId="126" fillId="0" borderId="30" xfId="0" applyFont="1" applyBorder="1" applyAlignment="1">
      <alignment horizontal="center" vertical="center" wrapText="1"/>
    </xf>
    <xf numFmtId="0" fontId="126" fillId="0" borderId="27" xfId="0" applyFont="1" applyBorder="1" applyAlignment="1">
      <alignment horizontal="center" vertical="center" wrapText="1"/>
    </xf>
    <xf numFmtId="0" fontId="126" fillId="0" borderId="31" xfId="0" applyFont="1" applyBorder="1" applyAlignment="1">
      <alignment horizontal="center" vertical="center" wrapText="1"/>
    </xf>
    <xf numFmtId="0" fontId="129" fillId="76" borderId="32" xfId="0" applyFont="1" applyFill="1" applyBorder="1" applyAlignment="1">
      <alignment horizontal="center" vertical="center" wrapText="1"/>
    </xf>
    <xf numFmtId="0" fontId="129" fillId="76" borderId="34" xfId="0" applyFont="1" applyFill="1" applyBorder="1" applyAlignment="1">
      <alignment horizontal="center" vertical="center" wrapText="1"/>
    </xf>
    <xf numFmtId="0" fontId="8" fillId="0" borderId="0" xfId="0" applyFont="1" applyFill="1" applyAlignment="1">
      <alignment horizontal="center" vertical="center" wrapText="1"/>
    </xf>
    <xf numFmtId="0" fontId="129" fillId="76" borderId="33" xfId="0" applyFont="1" applyFill="1" applyBorder="1" applyAlignment="1">
      <alignment horizontal="center" vertical="center" wrapText="1"/>
    </xf>
    <xf numFmtId="0" fontId="129" fillId="76" borderId="35" xfId="0" applyFont="1" applyFill="1" applyBorder="1" applyAlignment="1">
      <alignment horizontal="center" vertical="center" wrapText="1"/>
    </xf>
  </cellXfs>
  <cellStyles count="13429">
    <cellStyle name="???????" xfId="4" xr:uid="{00000000-0005-0000-0000-000000000000}"/>
    <cellStyle name="????????" xfId="5" xr:uid="{00000000-0005-0000-0000-000001000000}"/>
    <cellStyle name="???????? [0]" xfId="6" xr:uid="{00000000-0005-0000-0000-000002000000}"/>
    <cellStyle name="??????????" xfId="7" xr:uid="{00000000-0005-0000-0000-000003000000}"/>
    <cellStyle name="?????????? [0]" xfId="8" xr:uid="{00000000-0005-0000-0000-000004000000}"/>
    <cellStyle name="???????????" xfId="9" xr:uid="{00000000-0005-0000-0000-000005000000}"/>
    <cellStyle name="????????????? " xfId="10" xr:uid="{00000000-0005-0000-0000-000006000000}"/>
    <cellStyle name="????????????? ???????????" xfId="11" xr:uid="{00000000-0005-0000-0000-000007000000}"/>
    <cellStyle name="???????????_Кунгирот РАПС" xfId="12" xr:uid="{00000000-0005-0000-0000-000008000000}"/>
    <cellStyle name="??????????_01kich10_1047-1050" xfId="13" xr:uid="{00000000-0005-0000-0000-000009000000}"/>
    <cellStyle name="????????_ ?? 25 ???" xfId="14" xr:uid="{00000000-0005-0000-0000-00000A000000}"/>
    <cellStyle name="???????_ ????.???" xfId="15" xr:uid="{00000000-0005-0000-0000-00000B000000}"/>
    <cellStyle name="??????_ ?? 25 ???" xfId="16" xr:uid="{00000000-0005-0000-0000-00000C000000}"/>
    <cellStyle name="?’ћѓћ‚›‰" xfId="17" xr:uid="{00000000-0005-0000-0000-00000D000000}"/>
    <cellStyle name="_!ХИСОБОТ ЖАДВАЛЛАРИ 2008 итог" xfId="18" xr:uid="{00000000-0005-0000-0000-00000E000000}"/>
    <cellStyle name="_!ХИСОБОТ ЖАДВАЛЛАРИ 2008 итог_2009 йил   йиллик  хисоботлар" xfId="19" xr:uid="{00000000-0005-0000-0000-00000F000000}"/>
    <cellStyle name="_!ХИСОБОТ ЖАДВАЛЛАРИ 2008 итог_6 жадвал tуманлар учун - Copy" xfId="20" xr:uid="{00000000-0005-0000-0000-000010000000}"/>
    <cellStyle name="_!ХИСОБОТ ЖАДВАЛЛАРИ 2008 итог_Талаб ва унинг копланиши" xfId="21" xr:uid="{00000000-0005-0000-0000-000011000000}"/>
    <cellStyle name="_~7514068" xfId="22" xr:uid="{00000000-0005-0000-0000-000012000000}"/>
    <cellStyle name="_01kich10_1047-1050" xfId="23" xr:uid="{00000000-0005-0000-0000-000013000000}"/>
    <cellStyle name="_1. АСАЛ-СВОД22_04" xfId="24" xr:uid="{00000000-0005-0000-0000-000014000000}"/>
    <cellStyle name="_1. БАЛИҚ-СВОД 22 04" xfId="25" xr:uid="{00000000-0005-0000-0000-000015000000}"/>
    <cellStyle name="_1.СВОД АГРОМИНИТЕХ 01.01" xfId="26" xr:uid="{00000000-0005-0000-0000-000016000000}"/>
    <cellStyle name="_1046-04_ЯНВАРЬ" xfId="27" xr:uid="{00000000-0005-0000-0000-000017000000}"/>
    <cellStyle name="_1046-СВОД-охирги" xfId="28" xr:uid="{00000000-0005-0000-0000-000018000000}"/>
    <cellStyle name="_10-ЖАД~1" xfId="29" xr:uid="{00000000-0005-0000-0000-000019000000}"/>
    <cellStyle name="_16 0-ЖАД~1" xfId="30" xr:uid="{00000000-0005-0000-0000-00001A000000}"/>
    <cellStyle name="_2.45 таблица ижтимоий" xfId="31" xr:uid="{00000000-0005-0000-0000-00001B000000}"/>
    <cellStyle name="_2.45 таблица ижтимоий_2009 йил   йиллик" xfId="32" xr:uid="{00000000-0005-0000-0000-00001C000000}"/>
    <cellStyle name="_2.45 таблица ижтимоий_2009 йил   йиллик  хисоботлар" xfId="33" xr:uid="{00000000-0005-0000-0000-00001D000000}"/>
    <cellStyle name="_2.45 таблица ижтимоий_2009 йил   йиллик  хисоботлар_6 жадвал tуманлар учун - Copy" xfId="34" xr:uid="{00000000-0005-0000-0000-00001E000000}"/>
    <cellStyle name="_2.45 таблица ижтимоий_2009 йил   йиллик_6 жадвал tуманлар учун - Copy" xfId="35" xr:uid="{00000000-0005-0000-0000-00001F000000}"/>
    <cellStyle name="_2.45 таблица ижтимоий_2010 й  9 ойлик  якун" xfId="36" xr:uid="{00000000-0005-0000-0000-000020000000}"/>
    <cellStyle name="_2.45 таблица ижтимоий_2010 й  9 ойлик  якун_6 жадвал tуманлар учун - Copy" xfId="37" xr:uid="{00000000-0005-0000-0000-000021000000}"/>
    <cellStyle name="_2.45 таблица ижтимоий_2010 йил   йиллик" xfId="38" xr:uid="{00000000-0005-0000-0000-000022000000}"/>
    <cellStyle name="_2.45 таблица ижтимоий_2011  - 6 жадваллар ВЭС" xfId="39" xr:uid="{00000000-0005-0000-0000-000023000000}"/>
    <cellStyle name="_2.45 таблица ижтимоий_6 жадвал tуманлар учун - Copy" xfId="40" xr:uid="{00000000-0005-0000-0000-000024000000}"/>
    <cellStyle name="_2.45 таблица ижтимоий_Илхомбек 1 - 8 гача жадвали" xfId="41" xr:uid="{00000000-0005-0000-0000-000025000000}"/>
    <cellStyle name="_2.45 таблица ижтимоий_Илхомбек 1 - 8 гача жадвали_2009 йил   йиллик" xfId="42" xr:uid="{00000000-0005-0000-0000-000026000000}"/>
    <cellStyle name="_2.45 таблица ижтимоий_Илхомбек 1 - 8 гача жадвали_2009 йил   йиллик  хисоботлар" xfId="43" xr:uid="{00000000-0005-0000-0000-000027000000}"/>
    <cellStyle name="_2.45 таблица ижтимоий_Илхомбек 1 - 8 гача жадвали_2009 йил   йиллик  хисоботлар_6 жадвал tуманлар учун - Copy" xfId="44" xr:uid="{00000000-0005-0000-0000-000028000000}"/>
    <cellStyle name="_2.45 таблица ижтимоий_Илхомбек 1 - 8 гача жадвали_2009 йил   йиллик_6 жадвал tуманлар учун - Copy" xfId="45" xr:uid="{00000000-0005-0000-0000-000029000000}"/>
    <cellStyle name="_2.45 таблица ижтимоий_Илхомбек 1 - 8 гача жадвали_2010 йил   йиллик" xfId="46" xr:uid="{00000000-0005-0000-0000-00002A000000}"/>
    <cellStyle name="_2.45 таблица ижтимоий_Илхомбек 1 - 8 гача жадвали_6 жадвал tуманлар учун - Copy" xfId="47" xr:uid="{00000000-0005-0000-0000-00002B000000}"/>
    <cellStyle name="_2.45 таблица ижтимоий_Илхомбек 1 - 8 гача жадвали_Талаб ва унинг копланиши" xfId="48" xr:uid="{00000000-0005-0000-0000-00002C000000}"/>
    <cellStyle name="_2.45 таблица ижтимоий_Кашкадарё 308  01.10.2010 й" xfId="49" xr:uid="{00000000-0005-0000-0000-00002D000000}"/>
    <cellStyle name="_2.45 таблица ижтимоий_Талаб ва унинг копланиши" xfId="50" xr:uid="{00000000-0005-0000-0000-00002E000000}"/>
    <cellStyle name="_2.45 таблица ижтимоий_ФОРМА манзилли рўйхат" xfId="51" xr:uid="{00000000-0005-0000-0000-00002F000000}"/>
    <cellStyle name="_2.45 таблица ижтимоий_ФОРМА манзилли рўйхат_2009 йил   йиллик" xfId="52" xr:uid="{00000000-0005-0000-0000-000030000000}"/>
    <cellStyle name="_2.45 таблица ижтимоий_ФОРМА манзилли рўйхат_2009 йил   йиллик  хисоботлар" xfId="53" xr:uid="{00000000-0005-0000-0000-000031000000}"/>
    <cellStyle name="_2.45 таблица ижтимоий_ФОРМА манзилли рўйхат_2009 йил   йиллик  хисоботлар_6 жадвал tуманлар учун - Copy" xfId="54" xr:uid="{00000000-0005-0000-0000-000032000000}"/>
    <cellStyle name="_2.45 таблица ижтимоий_ФОРМА манзилли рўйхат_2009 йил   йиллик_6 жадвал tуманлар учун - Copy" xfId="55" xr:uid="{00000000-0005-0000-0000-000033000000}"/>
    <cellStyle name="_2.45 таблица ижтимоий_ФОРМА манзилли рўйхат_2010 йил   йиллик" xfId="56" xr:uid="{00000000-0005-0000-0000-000034000000}"/>
    <cellStyle name="_2.45 таблица ижтимоий_ФОРМА манзилли рўйхат_6 жадвал tуманлар учун - Copy" xfId="57" xr:uid="{00000000-0005-0000-0000-000035000000}"/>
    <cellStyle name="_2.45 таблица ижтимоий_ФОРМА манзилли рўйхат_Талаб ва унинг копланиши" xfId="58" xr:uid="{00000000-0005-0000-0000-000036000000}"/>
    <cellStyle name="_2.46 таблица ижтимоий" xfId="59" xr:uid="{00000000-0005-0000-0000-000037000000}"/>
    <cellStyle name="_2.46 таблица ижтимоий_2009 йил   йиллик" xfId="60" xr:uid="{00000000-0005-0000-0000-000038000000}"/>
    <cellStyle name="_2.46 таблица ижтимоий_2009 йил   йиллик  хисоботлар" xfId="61" xr:uid="{00000000-0005-0000-0000-000039000000}"/>
    <cellStyle name="_2.46 таблица ижтимоий_2009 йил   йиллик  хисоботлар_6 жадвал tуманлар учун - Copy" xfId="62" xr:uid="{00000000-0005-0000-0000-00003A000000}"/>
    <cellStyle name="_2.46 таблица ижтимоий_2009 йил   йиллик_6 жадвал tуманлар учун - Copy" xfId="63" xr:uid="{00000000-0005-0000-0000-00003B000000}"/>
    <cellStyle name="_2.46 таблица ижтимоий_2010 й  9 ойлик  якун" xfId="64" xr:uid="{00000000-0005-0000-0000-00003C000000}"/>
    <cellStyle name="_2.46 таблица ижтимоий_2010 й  9 ойлик  якун_6 жадвал tуманлар учун - Copy" xfId="65" xr:uid="{00000000-0005-0000-0000-00003D000000}"/>
    <cellStyle name="_2.46 таблица ижтимоий_2010 йил   йиллик" xfId="66" xr:uid="{00000000-0005-0000-0000-00003E000000}"/>
    <cellStyle name="_2.46 таблица ижтимоий_2011  - 6 жадваллар ВЭС" xfId="67" xr:uid="{00000000-0005-0000-0000-00003F000000}"/>
    <cellStyle name="_2.46 таблица ижтимоий_6 жадвал tуманлар учун - Copy" xfId="68" xr:uid="{00000000-0005-0000-0000-000040000000}"/>
    <cellStyle name="_2.46 таблица ижтимоий_Илхомбек 1 - 8 гача жадвали" xfId="69" xr:uid="{00000000-0005-0000-0000-000041000000}"/>
    <cellStyle name="_2.46 таблица ижтимоий_Илхомбек 1 - 8 гача жадвали_2009 йил   йиллик" xfId="70" xr:uid="{00000000-0005-0000-0000-000042000000}"/>
    <cellStyle name="_2.46 таблица ижтимоий_Илхомбек 1 - 8 гача жадвали_2009 йил   йиллик  хисоботлар" xfId="71" xr:uid="{00000000-0005-0000-0000-000043000000}"/>
    <cellStyle name="_2.46 таблица ижтимоий_Илхомбек 1 - 8 гача жадвали_2009 йил   йиллик  хисоботлар_6 жадвал tуманлар учун - Copy" xfId="72" xr:uid="{00000000-0005-0000-0000-000044000000}"/>
    <cellStyle name="_2.46 таблица ижтимоий_Илхомбек 1 - 8 гача жадвали_2009 йил   йиллик_6 жадвал tуманлар учун - Copy" xfId="73" xr:uid="{00000000-0005-0000-0000-000045000000}"/>
    <cellStyle name="_2.46 таблица ижтимоий_Илхомбек 1 - 8 гача жадвали_2010 йил   йиллик" xfId="74" xr:uid="{00000000-0005-0000-0000-000046000000}"/>
    <cellStyle name="_2.46 таблица ижтимоий_Илхомбек 1 - 8 гача жадвали_6 жадвал tуманлар учун - Copy" xfId="75" xr:uid="{00000000-0005-0000-0000-000047000000}"/>
    <cellStyle name="_2.46 таблица ижтимоий_Илхомбек 1 - 8 гача жадвали_Талаб ва унинг копланиши" xfId="76" xr:uid="{00000000-0005-0000-0000-000048000000}"/>
    <cellStyle name="_2.46 таблица ижтимоий_Кашкадарё 308  01.10.2010 й" xfId="77" xr:uid="{00000000-0005-0000-0000-000049000000}"/>
    <cellStyle name="_2.46 таблица ижтимоий_Талаб ва унинг копланиши" xfId="78" xr:uid="{00000000-0005-0000-0000-00004A000000}"/>
    <cellStyle name="_2.46 таблица ижтимоий_ФОРМА манзилли рўйхат" xfId="79" xr:uid="{00000000-0005-0000-0000-00004B000000}"/>
    <cellStyle name="_2.46 таблица ижтимоий_ФОРМА манзилли рўйхат_2009 йил   йиллик" xfId="80" xr:uid="{00000000-0005-0000-0000-00004C000000}"/>
    <cellStyle name="_2.46 таблица ижтимоий_ФОРМА манзилли рўйхат_2009 йил   йиллик  хисоботлар" xfId="81" xr:uid="{00000000-0005-0000-0000-00004D000000}"/>
    <cellStyle name="_2.46 таблица ижтимоий_ФОРМА манзилли рўйхат_2009 йил   йиллик  хисоботлар_6 жадвал tуманлар учун - Copy" xfId="82" xr:uid="{00000000-0005-0000-0000-00004E000000}"/>
    <cellStyle name="_2.46 таблица ижтимоий_ФОРМА манзилли рўйхат_2009 йил   йиллик_6 жадвал tуманлар учун - Copy" xfId="83" xr:uid="{00000000-0005-0000-0000-00004F000000}"/>
    <cellStyle name="_2.46 таблица ижтимоий_ФОРМА манзилли рўйхат_2010 йил   йиллик" xfId="84" xr:uid="{00000000-0005-0000-0000-000050000000}"/>
    <cellStyle name="_2.46 таблица ижтимоий_ФОРМА манзилли рўйхат_6 жадвал tуманлар учун - Copy" xfId="85" xr:uid="{00000000-0005-0000-0000-000051000000}"/>
    <cellStyle name="_2.46 таблица ижтимоий_ФОРМА манзилли рўйхат_Талаб ва унинг копланиши" xfId="86" xr:uid="{00000000-0005-0000-0000-000052000000}"/>
    <cellStyle name="_2.58 таблица ВЭС" xfId="87" xr:uid="{00000000-0005-0000-0000-000053000000}"/>
    <cellStyle name="_2.58 таблица ВЭС_2009 йил   йиллик" xfId="88" xr:uid="{00000000-0005-0000-0000-000054000000}"/>
    <cellStyle name="_2.58 таблица ВЭС_2009 йил   йиллик  хисоботлар" xfId="89" xr:uid="{00000000-0005-0000-0000-000055000000}"/>
    <cellStyle name="_2.58 таблица ВЭС_2009 йил   йиллик  хисоботлар_6 жадвал tуманлар учун - Copy" xfId="90" xr:uid="{00000000-0005-0000-0000-000056000000}"/>
    <cellStyle name="_2.58 таблица ВЭС_2009 йил   йиллик_6 жадвал tуманлар учун - Copy" xfId="91" xr:uid="{00000000-0005-0000-0000-000057000000}"/>
    <cellStyle name="_2.58 таблица ВЭС_2010 й  9 ойлик  якун" xfId="92" xr:uid="{00000000-0005-0000-0000-000058000000}"/>
    <cellStyle name="_2.58 таблица ВЭС_2010 й  9 ойлик  якун_6 жадвал tуманлар учун - Copy" xfId="93" xr:uid="{00000000-0005-0000-0000-000059000000}"/>
    <cellStyle name="_2.58 таблица ВЭС_2010 йил   йиллик" xfId="94" xr:uid="{00000000-0005-0000-0000-00005A000000}"/>
    <cellStyle name="_2.58 таблица ВЭС_2011  - 6 жадваллар ВЭС" xfId="95" xr:uid="{00000000-0005-0000-0000-00005B000000}"/>
    <cellStyle name="_2.58 таблица ВЭС_6 жадвал tуманлар учун - Copy" xfId="96" xr:uid="{00000000-0005-0000-0000-00005C000000}"/>
    <cellStyle name="_2.58 таблица ВЭС_Илхомбек 1 - 8 гача жадвали" xfId="97" xr:uid="{00000000-0005-0000-0000-00005D000000}"/>
    <cellStyle name="_2.58 таблица ВЭС_Илхомбек 1 - 8 гача жадвали_2009 йил   йиллик" xfId="98" xr:uid="{00000000-0005-0000-0000-00005E000000}"/>
    <cellStyle name="_2.58 таблица ВЭС_Илхомбек 1 - 8 гача жадвали_2009 йил   йиллик  хисоботлар" xfId="99" xr:uid="{00000000-0005-0000-0000-00005F000000}"/>
    <cellStyle name="_2.58 таблица ВЭС_Илхомбек 1 - 8 гача жадвали_2009 йил   йиллик  хисоботлар_6 жадвал tуманлар учун - Copy" xfId="100" xr:uid="{00000000-0005-0000-0000-000060000000}"/>
    <cellStyle name="_2.58 таблица ВЭС_Илхомбек 1 - 8 гача жадвали_2009 йил   йиллик_6 жадвал tуманлар учун - Copy" xfId="101" xr:uid="{00000000-0005-0000-0000-000061000000}"/>
    <cellStyle name="_2.58 таблица ВЭС_Илхомбек 1 - 8 гача жадвали_2010 йил   йиллик" xfId="102" xr:uid="{00000000-0005-0000-0000-000062000000}"/>
    <cellStyle name="_2.58 таблица ВЭС_Илхомбек 1 - 8 гача жадвали_6 жадвал tуманлар учун - Copy" xfId="103" xr:uid="{00000000-0005-0000-0000-000063000000}"/>
    <cellStyle name="_2.58 таблица ВЭС_Илхомбек 1 - 8 гача жадвали_Талаб ва унинг копланиши" xfId="104" xr:uid="{00000000-0005-0000-0000-000064000000}"/>
    <cellStyle name="_2.58 таблица ВЭС_Кашкадарё 308  01.10.2010 й" xfId="105" xr:uid="{00000000-0005-0000-0000-000065000000}"/>
    <cellStyle name="_2.58 таблица ВЭС_Талаб ва унинг копланиши" xfId="106" xr:uid="{00000000-0005-0000-0000-000066000000}"/>
    <cellStyle name="_2.58 таблица ВЭС_ФОРМА манзилли рўйхат" xfId="107" xr:uid="{00000000-0005-0000-0000-000067000000}"/>
    <cellStyle name="_2.58 таблица ВЭС_ФОРМА манзилли рўйхат_2009 йил   йиллик" xfId="108" xr:uid="{00000000-0005-0000-0000-000068000000}"/>
    <cellStyle name="_2.58 таблица ВЭС_ФОРМА манзилли рўйхат_2009 йил   йиллик  хисоботлар" xfId="109" xr:uid="{00000000-0005-0000-0000-000069000000}"/>
    <cellStyle name="_2.58 таблица ВЭС_ФОРМА манзилли рўйхат_2009 йил   йиллик  хисоботлар_6 жадвал tуманлар учун - Copy" xfId="110" xr:uid="{00000000-0005-0000-0000-00006A000000}"/>
    <cellStyle name="_2.58 таблица ВЭС_ФОРМА манзилли рўйхат_2009 йил   йиллик_6 жадвал tуманлар учун - Copy" xfId="111" xr:uid="{00000000-0005-0000-0000-00006B000000}"/>
    <cellStyle name="_2.58 таблица ВЭС_ФОРМА манзилли рўйхат_2010 йил   йиллик" xfId="112" xr:uid="{00000000-0005-0000-0000-00006C000000}"/>
    <cellStyle name="_2.58 таблица ВЭС_ФОРМА манзилли рўйхат_6 жадвал tуманлар учун - Copy" xfId="113" xr:uid="{00000000-0005-0000-0000-00006D000000}"/>
    <cellStyle name="_2.58 таблица ВЭС_ФОРМА манзилли рўйхат_Талаб ва унинг копланиши" xfId="114" xr:uid="{00000000-0005-0000-0000-00006E000000}"/>
    <cellStyle name="_2.58 узгаргани" xfId="115" xr:uid="{00000000-0005-0000-0000-00006F000000}"/>
    <cellStyle name="_2.58 узгаргани_Илхомбек 1 - 8 гача жадвали" xfId="116" xr:uid="{00000000-0005-0000-0000-000070000000}"/>
    <cellStyle name="_2.58 узгаргани_Нам дастур 2009-2012 (ўзбек)" xfId="117" xr:uid="{00000000-0005-0000-0000-000071000000}"/>
    <cellStyle name="_2.58 узгаргани_ФОРМА манзилли рўйхат" xfId="118" xr:uid="{00000000-0005-0000-0000-000072000000}"/>
    <cellStyle name="_2008 - йил сентябр ойи макет мониторин" xfId="119" xr:uid="{00000000-0005-0000-0000-000073000000}"/>
    <cellStyle name="_2008 КХ ЯНГИ ДАСТУР" xfId="120" xr:uid="{00000000-0005-0000-0000-000074000000}"/>
    <cellStyle name="_2008 КХ ЯНГИ ДАСТУР_Илхомбек 1 - 8 гача жадвали" xfId="121" xr:uid="{00000000-0005-0000-0000-000075000000}"/>
    <cellStyle name="_2008 КХ ЯНГИ ДАСТУР_Нам дастур 2009-2012 (ўзбек)" xfId="122" xr:uid="{00000000-0005-0000-0000-000076000000}"/>
    <cellStyle name="_2008 КХ ЯНГИ ДАСТУР_Тошкентга Эҳтиёж 01.11.2012й" xfId="123" xr:uid="{00000000-0005-0000-0000-000077000000}"/>
    <cellStyle name="_2008 КХ ЯНГИ ДАСТУР_ФОРМА манзилли рўйхат" xfId="124" xr:uid="{00000000-0005-0000-0000-000078000000}"/>
    <cellStyle name="_2008й прогноз ДАСТУР" xfId="125" xr:uid="{00000000-0005-0000-0000-000079000000}"/>
    <cellStyle name="_2008й прогноз ДАСТУР_2009 йил   йиллик" xfId="126" xr:uid="{00000000-0005-0000-0000-00007A000000}"/>
    <cellStyle name="_2008й прогноз ДАСТУР_2009 йил   йиллик  хисоботлар" xfId="127" xr:uid="{00000000-0005-0000-0000-00007B000000}"/>
    <cellStyle name="_2008й прогноз ДАСТУР_2009 йил   йиллик  хисоботлар_6 жадвал tуманлар учун - Copy" xfId="128" xr:uid="{00000000-0005-0000-0000-00007C000000}"/>
    <cellStyle name="_2008й прогноз ДАСТУР_2009 йил   йиллик_6 жадвал tуманлар учун - Copy" xfId="129" xr:uid="{00000000-0005-0000-0000-00007D000000}"/>
    <cellStyle name="_2008й прогноз ДАСТУР_2010 й  9 ойлик  якун" xfId="130" xr:uid="{00000000-0005-0000-0000-00007E000000}"/>
    <cellStyle name="_2008й прогноз ДАСТУР_2010 й  9 ойлик  якун_6 жадвал tуманлар учун - Copy" xfId="131" xr:uid="{00000000-0005-0000-0000-00007F000000}"/>
    <cellStyle name="_2008й прогноз ДАСТУР_2010 йил   йиллик" xfId="132" xr:uid="{00000000-0005-0000-0000-000080000000}"/>
    <cellStyle name="_2008й прогноз ДАСТУР_2011  - 6 жадваллар ВЭС" xfId="133" xr:uid="{00000000-0005-0000-0000-000081000000}"/>
    <cellStyle name="_2008й прогноз ДАСТУР_6 жадвал tуманлар учун - Copy" xfId="134" xr:uid="{00000000-0005-0000-0000-000082000000}"/>
    <cellStyle name="_2008й прогноз ДАСТУР_Илхомбек 1 - 8 гача жадвали" xfId="135" xr:uid="{00000000-0005-0000-0000-000083000000}"/>
    <cellStyle name="_2008й прогноз ДАСТУР_Илхомбек 1 - 8 гача жадвали_2009 йил   йиллик" xfId="136" xr:uid="{00000000-0005-0000-0000-000084000000}"/>
    <cellStyle name="_2008й прогноз ДАСТУР_Илхомбек 1 - 8 гача жадвали_2009 йил   йиллик  хисоботлар" xfId="137" xr:uid="{00000000-0005-0000-0000-000085000000}"/>
    <cellStyle name="_2008й прогноз ДАСТУР_Илхомбек 1 - 8 гача жадвали_2009 йил   йиллик  хисоботлар_6 жадвал tуманлар учун - Copy" xfId="138" xr:uid="{00000000-0005-0000-0000-000086000000}"/>
    <cellStyle name="_2008й прогноз ДАСТУР_Илхомбек 1 - 8 гача жадвали_2009 йил   йиллик_6 жадвал tуманлар учун - Copy" xfId="139" xr:uid="{00000000-0005-0000-0000-000087000000}"/>
    <cellStyle name="_2008й прогноз ДАСТУР_Илхомбек 1 - 8 гача жадвали_2010 йил   йиллик" xfId="140" xr:uid="{00000000-0005-0000-0000-000088000000}"/>
    <cellStyle name="_2008й прогноз ДАСТУР_Илхомбек 1 - 8 гача жадвали_6 жадвал tуманлар учун - Copy" xfId="141" xr:uid="{00000000-0005-0000-0000-000089000000}"/>
    <cellStyle name="_2008й прогноз ДАСТУР_Илхомбек 1 - 8 гача жадвали_Талаб ва унинг копланиши" xfId="142" xr:uid="{00000000-0005-0000-0000-00008A000000}"/>
    <cellStyle name="_2008й прогноз ДАСТУР_Кашкадарё 308  01.10.2010 й" xfId="143" xr:uid="{00000000-0005-0000-0000-00008B000000}"/>
    <cellStyle name="_2008й прогноз ДАСТУР_Талаб ва унинг копланиши" xfId="144" xr:uid="{00000000-0005-0000-0000-00008C000000}"/>
    <cellStyle name="_2008й прогноз ДАСТУР_ФОРМА манзилли рўйхат" xfId="145" xr:uid="{00000000-0005-0000-0000-00008D000000}"/>
    <cellStyle name="_2008й прогноз ДАСТУР_ФОРМА манзилли рўйхат_2009 йил   йиллик" xfId="146" xr:uid="{00000000-0005-0000-0000-00008E000000}"/>
    <cellStyle name="_2008й прогноз ДАСТУР_ФОРМА манзилли рўйхат_2009 йил   йиллик  хисоботлар" xfId="147" xr:uid="{00000000-0005-0000-0000-00008F000000}"/>
    <cellStyle name="_2008й прогноз ДАСТУР_ФОРМА манзилли рўйхат_2009 йил   йиллик  хисоботлар_6 жадвал tуманлар учун - Copy" xfId="148" xr:uid="{00000000-0005-0000-0000-000090000000}"/>
    <cellStyle name="_2008й прогноз ДАСТУР_ФОРМА манзилли рўйхат_2009 йил   йиллик_6 жадвал tуманлар учун - Copy" xfId="149" xr:uid="{00000000-0005-0000-0000-000091000000}"/>
    <cellStyle name="_2008й прогноз ДАСТУР_ФОРМА манзилли рўйхат_2010 йил   йиллик" xfId="150" xr:uid="{00000000-0005-0000-0000-000092000000}"/>
    <cellStyle name="_2008й прогноз ДАСТУР_ФОРМА манзилли рўйхат_6 жадвал tуманлар учун - Copy" xfId="151" xr:uid="{00000000-0005-0000-0000-000093000000}"/>
    <cellStyle name="_2008й прогноз ДАСТУР_ФОРМА манзилли рўйхат_Талаб ва унинг копланиши" xfId="152" xr:uid="{00000000-0005-0000-0000-000094000000}"/>
    <cellStyle name="_2009йилЯкуниЖадваллар" xfId="153" xr:uid="{00000000-0005-0000-0000-000095000000}"/>
    <cellStyle name="_2009йилЯкуниЖадваллар_2009 йил   йиллик  хисоботлар" xfId="154" xr:uid="{00000000-0005-0000-0000-000096000000}"/>
    <cellStyle name="_2009йилЯкуниЖадваллар_6 жадвал tуманлар учун - Copy" xfId="155" xr:uid="{00000000-0005-0000-0000-000097000000}"/>
    <cellStyle name="_2009йилЯкуниЖадваллар_Талаб ва унинг копланиши" xfId="156" xr:uid="{00000000-0005-0000-0000-000098000000}"/>
    <cellStyle name="_2010 йил 10 февралдаги 16-к-сонли буйрук иловалари1" xfId="157" xr:uid="{00000000-0005-0000-0000-000099000000}"/>
    <cellStyle name="_2013-жыл пахта оними, мын басы" xfId="158" xr:uid="{00000000-0005-0000-0000-00009A000000}"/>
    <cellStyle name="_21а жадваллар" xfId="159" xr:uid="{00000000-0005-0000-0000-00009B000000}"/>
    <cellStyle name="_21а жадваллар_2009 йил   йиллик  хисоботлар" xfId="160" xr:uid="{00000000-0005-0000-0000-00009C000000}"/>
    <cellStyle name="_21а жадваллар_2010 й  9 ойлик  якун" xfId="161" xr:uid="{00000000-0005-0000-0000-00009D000000}"/>
    <cellStyle name="_21а жадваллар_2011  - 6 жадваллар ВЭС" xfId="162" xr:uid="{00000000-0005-0000-0000-00009E000000}"/>
    <cellStyle name="_21а жадваллар_2011  - 6 жадваллар Иқтисод свод4" xfId="163" xr:uid="{00000000-0005-0000-0000-00009F000000}"/>
    <cellStyle name="_21а жадваллар_2011  I чорак жадваллар ВЭС" xfId="164" xr:uid="{00000000-0005-0000-0000-0000A0000000}"/>
    <cellStyle name="_21а жадваллар_2011 й  9 ойлик  якун" xfId="165" xr:uid="{00000000-0005-0000-0000-0000A1000000}"/>
    <cellStyle name="_21а жадваллар_6 жадвал tуманлар учун - Copy" xfId="166" xr:uid="{00000000-0005-0000-0000-0000A2000000}"/>
    <cellStyle name="_21а жадваллар_ДАСТУР 2009 й. 7 ойлик кутилиш 86745та ФАКТ" xfId="167" xr:uid="{00000000-0005-0000-0000-0000A3000000}"/>
    <cellStyle name="_21а жадваллар_ДАСТУР 2009 й. 7 ойлик кутилиш 86745та ФАКТ_2009 йил   йиллик  хисоботлар" xfId="168" xr:uid="{00000000-0005-0000-0000-0000A4000000}"/>
    <cellStyle name="_21а жадваллар_ДАСТУР 2009 й. 7 ойлик кутилиш 86745та ФАКТ_6 жадвал tуманлар учун - Copy" xfId="169" xr:uid="{00000000-0005-0000-0000-0000A5000000}"/>
    <cellStyle name="_21а жадваллар_ДАСТУР 2009 й. 7 ойлик кутилиш 86745та ФАКТ_Талаб ва унинг копланиши" xfId="170" xr:uid="{00000000-0005-0000-0000-0000A6000000}"/>
    <cellStyle name="_21а жадваллар_Жиззах вилоят 1-чорак хис" xfId="171" xr:uid="{00000000-0005-0000-0000-0000A7000000}"/>
    <cellStyle name="_21а жадваллар_Жиззах вилоят 1-чорак хис_2009 йил   йиллик" xfId="172" xr:uid="{00000000-0005-0000-0000-0000A8000000}"/>
    <cellStyle name="_21а жадваллар_Жиззах вилоят 1-чорак хис_2009 йил   йиллик  хисоботлар" xfId="173" xr:uid="{00000000-0005-0000-0000-0000A9000000}"/>
    <cellStyle name="_21а жадваллар_Жиззах вилоят 1-чорак хис_2009 йил   йиллик  хисоботлар_6 жадвал tуманлар учун - Copy" xfId="174" xr:uid="{00000000-0005-0000-0000-0000AA000000}"/>
    <cellStyle name="_21а жадваллар_Жиззах вилоят 1-чорак хис_2009 йил   йиллик_6 жадвал tуманлар учун - Copy" xfId="175" xr:uid="{00000000-0005-0000-0000-0000AB000000}"/>
    <cellStyle name="_21а жадваллар_Жиззах вилоят 1-чорак хис_2010 йил   йиллик" xfId="176" xr:uid="{00000000-0005-0000-0000-0000AC000000}"/>
    <cellStyle name="_21а жадваллар_Жиззах вилоят 1-чорак хис_6 жадвал tуманлар учун - Copy" xfId="177" xr:uid="{00000000-0005-0000-0000-0000AD000000}"/>
    <cellStyle name="_21а жадваллар_Жиззах вилоят 1-чорак хис_Талаб ва унинг копланиши" xfId="178" xr:uid="{00000000-0005-0000-0000-0000AE000000}"/>
    <cellStyle name="_21а жадваллар_иктисодга" xfId="187" xr:uid="{00000000-0005-0000-0000-0000AF000000}"/>
    <cellStyle name="_21а жадваллар_иктисодга_2009 йил   йиллик" xfId="188" xr:uid="{00000000-0005-0000-0000-0000B0000000}"/>
    <cellStyle name="_21а жадваллар_иктисодга_2009 йил   йиллик  хисоботлар" xfId="189" xr:uid="{00000000-0005-0000-0000-0000B1000000}"/>
    <cellStyle name="_21а жадваллар_иктисодга_2009 йил   йиллик  хисоботлар_6 жадвал tуманлар учун - Copy" xfId="190" xr:uid="{00000000-0005-0000-0000-0000B2000000}"/>
    <cellStyle name="_21а жадваллар_иктисодга_2009 йил   йиллик_6 жадвал tуманлар учун - Copy" xfId="191" xr:uid="{00000000-0005-0000-0000-0000B3000000}"/>
    <cellStyle name="_21а жадваллар_иктисодга_2010 й  9 ойлик  якун" xfId="192" xr:uid="{00000000-0005-0000-0000-0000B4000000}"/>
    <cellStyle name="_21а жадваллар_иктисодга_2010 й  9 ойлик  якун_6 жадвал tуманлар учун - Copy" xfId="193" xr:uid="{00000000-0005-0000-0000-0000B5000000}"/>
    <cellStyle name="_21а жадваллар_иктисодга_2010 йил   йиллик" xfId="194" xr:uid="{00000000-0005-0000-0000-0000B6000000}"/>
    <cellStyle name="_21а жадваллар_иктисодга_2011  - 6 жадваллар ВЭС" xfId="195" xr:uid="{00000000-0005-0000-0000-0000B7000000}"/>
    <cellStyle name="_21а жадваллар_иктисодга_6 жадвал tуманлар учун - Copy" xfId="196" xr:uid="{00000000-0005-0000-0000-0000B8000000}"/>
    <cellStyle name="_21а жадваллар_иктисодга_Талаб ва унинг копланиши" xfId="197" xr:uid="{00000000-0005-0000-0000-0000B9000000}"/>
    <cellStyle name="_21а жадваллар_Иктисодиёт бошкармаси 1-чорак" xfId="198" xr:uid="{00000000-0005-0000-0000-0000BA000000}"/>
    <cellStyle name="_21а жадваллар_Иктисодиёт бошкармаси 1-чорак_2009 йил   йиллик  хисоботлар" xfId="199" xr:uid="{00000000-0005-0000-0000-0000BB000000}"/>
    <cellStyle name="_21а жадваллар_Иктисодиёт бошкармаси 1-чорак_6 жадвал tуманлар учун - Copy" xfId="200" xr:uid="{00000000-0005-0000-0000-0000BC000000}"/>
    <cellStyle name="_21а жадваллар_Иктисодиёт бошкармаси 1-чорак_Талаб ва унинг копланиши" xfId="201" xr:uid="{00000000-0005-0000-0000-0000BD000000}"/>
    <cellStyle name="_21а жадваллар_Илхомбек 1 - 8 гача жадвали" xfId="202" xr:uid="{00000000-0005-0000-0000-0000BE000000}"/>
    <cellStyle name="_21а жадваллар_Илхомбек 1 - 8 гача жадвали_2009 йил   йиллик" xfId="203" xr:uid="{00000000-0005-0000-0000-0000BF000000}"/>
    <cellStyle name="_21а жадваллар_Илхомбек 1 - 8 гача жадвали_2009 йил   йиллик  хисоботлар" xfId="204" xr:uid="{00000000-0005-0000-0000-0000C0000000}"/>
    <cellStyle name="_21а жадваллар_Илхомбек 1 - 8 гача жадвали_2009 йил   йиллик  хисоботлар_6 жадвал tуманлар учун - Copy" xfId="205" xr:uid="{00000000-0005-0000-0000-0000C1000000}"/>
    <cellStyle name="_21а жадваллар_Илхомбек 1 - 8 гача жадвали_2009 йил   йиллик_6 жадвал tуманлар учун - Copy" xfId="206" xr:uid="{00000000-0005-0000-0000-0000C2000000}"/>
    <cellStyle name="_21а жадваллар_Илхомбек 1 - 8 гача жадвали_2010 йил   йиллик" xfId="207" xr:uid="{00000000-0005-0000-0000-0000C3000000}"/>
    <cellStyle name="_21а жадваллар_Илхомбек 1 - 8 гача жадвали_6 жадвал tуманлар учун - Copy" xfId="208" xr:uid="{00000000-0005-0000-0000-0000C4000000}"/>
    <cellStyle name="_21а жадваллар_Илхомбек 1 - 8 гача жадвали_Талаб ва унинг копланиши" xfId="209" xr:uid="{00000000-0005-0000-0000-0000C5000000}"/>
    <cellStyle name="_21а жадваллар_Йиллик режа таксимоти" xfId="179" xr:uid="{00000000-0005-0000-0000-0000C6000000}"/>
    <cellStyle name="_21а жадваллар_Йиллик режа таксимоти_2009 йил   йиллик" xfId="180" xr:uid="{00000000-0005-0000-0000-0000C7000000}"/>
    <cellStyle name="_21а жадваллар_Йиллик режа таксимоти_2009 йил   йиллик  хисоботлар" xfId="181" xr:uid="{00000000-0005-0000-0000-0000C8000000}"/>
    <cellStyle name="_21а жадваллар_Йиллик режа таксимоти_2009 йил   йиллик  хисоботлар_6 жадвал tуманлар учун - Copy" xfId="182" xr:uid="{00000000-0005-0000-0000-0000C9000000}"/>
    <cellStyle name="_21а жадваллар_Йиллик режа таксимоти_2009 йил   йиллик_6 жадвал tуманлар учун - Copy" xfId="183" xr:uid="{00000000-0005-0000-0000-0000CA000000}"/>
    <cellStyle name="_21а жадваллар_Йиллик режа таксимоти_2010 йил   йиллик" xfId="184" xr:uid="{00000000-0005-0000-0000-0000CB000000}"/>
    <cellStyle name="_21а жадваллар_Йиллик режа таксимоти_6 жадвал tуманлар учун - Copy" xfId="185" xr:uid="{00000000-0005-0000-0000-0000CC000000}"/>
    <cellStyle name="_21а жадваллар_Йиллик режа таксимоти_Талаб ва унинг копланиши" xfId="186" xr:uid="{00000000-0005-0000-0000-0000CD000000}"/>
    <cellStyle name="_21а жадваллар_Мониторинг СВОДНИЙ 2010 йил 6 ойлик ТОШКЕНТга" xfId="210" xr:uid="{00000000-0005-0000-0000-0000CE000000}"/>
    <cellStyle name="_21а жадваллар_Мониторинг СВОДНИЙ 2010 йил 6 ойлик ТОШКЕНТга_6 жадвал tуманлар учун - Copy" xfId="211" xr:uid="{00000000-0005-0000-0000-0000CF000000}"/>
    <cellStyle name="_21а жадваллар_ОБЛПЛАН жадваллар-2009 6 ой ТАЙЁР" xfId="212" xr:uid="{00000000-0005-0000-0000-0000D0000000}"/>
    <cellStyle name="_21а жадваллар_ОБЛПЛАН жадваллар-2009 6 ой ТАЙЁР_2009 йил   йиллик" xfId="213" xr:uid="{00000000-0005-0000-0000-0000D1000000}"/>
    <cellStyle name="_21а жадваллар_ОБЛПЛАН жадваллар-2009 6 ой ТАЙЁР_2009 йил   йиллик  хисоботлар" xfId="214" xr:uid="{00000000-0005-0000-0000-0000D2000000}"/>
    <cellStyle name="_21а жадваллар_ОБЛПЛАН жадваллар-2009 6 ой ТАЙЁР_2009 йил   йиллик  хисоботлар_6 жадвал tуманлар учун - Copy" xfId="215" xr:uid="{00000000-0005-0000-0000-0000D3000000}"/>
    <cellStyle name="_21а жадваллар_ОБЛПЛАН жадваллар-2009 6 ой ТАЙЁР_2009 йил   йиллик_6 жадвал tуманлар учун - Copy" xfId="216" xr:uid="{00000000-0005-0000-0000-0000D4000000}"/>
    <cellStyle name="_21а жадваллар_ОБЛПЛАН жадваллар-2009 6 ой ТАЙЁР_2010 йил   йиллик" xfId="217" xr:uid="{00000000-0005-0000-0000-0000D5000000}"/>
    <cellStyle name="_21а жадваллар_ОБЛПЛАН жадваллар-2009 6 ой ТАЙЁР_6 жадвал tуманлар учун - Copy" xfId="218" xr:uid="{00000000-0005-0000-0000-0000D6000000}"/>
    <cellStyle name="_21а жадваллар_ОБЛПЛАН жадваллар-2009 6 ой ТАЙЁР_Талаб ва унинг копланиши" xfId="219" xr:uid="{00000000-0005-0000-0000-0000D7000000}"/>
    <cellStyle name="_21а жадваллар_Режа булиниши" xfId="220" xr:uid="{00000000-0005-0000-0000-0000D8000000}"/>
    <cellStyle name="_21а жадваллар_Режа булиниши_2009 йил   йиллик" xfId="221" xr:uid="{00000000-0005-0000-0000-0000D9000000}"/>
    <cellStyle name="_21а жадваллар_Режа булиниши_2009 йил   йиллик  хисоботлар" xfId="222" xr:uid="{00000000-0005-0000-0000-0000DA000000}"/>
    <cellStyle name="_21а жадваллар_Режа булиниши_2009 йил   йиллик  хисоботлар_6 жадвал tуманлар учун - Copy" xfId="223" xr:uid="{00000000-0005-0000-0000-0000DB000000}"/>
    <cellStyle name="_21а жадваллар_Режа булиниши_2009 йил   йиллик_6 жадвал tуманлар учун - Copy" xfId="224" xr:uid="{00000000-0005-0000-0000-0000DC000000}"/>
    <cellStyle name="_21а жадваллар_Режа булиниши_2010 йил   йиллик" xfId="225" xr:uid="{00000000-0005-0000-0000-0000DD000000}"/>
    <cellStyle name="_21а жадваллар_Режа булиниши_6 жадвал tуманлар учун - Copy" xfId="226" xr:uid="{00000000-0005-0000-0000-0000DE000000}"/>
    <cellStyle name="_21а жадваллар_Режа булиниши_Талаб ва унинг копланиши" xfId="227" xr:uid="{00000000-0005-0000-0000-0000DF000000}"/>
    <cellStyle name="_21а жадваллар_СЕНТЯБР 09.09 30." xfId="228" xr:uid="{00000000-0005-0000-0000-0000E0000000}"/>
    <cellStyle name="_21а жадваллар_СЕНТЯБР 09.09 30._2009 йил   йиллик" xfId="229" xr:uid="{00000000-0005-0000-0000-0000E1000000}"/>
    <cellStyle name="_21а жадваллар_СЕНТЯБР 09.09 30._2009 йил   йиллик  хисоботлар" xfId="230" xr:uid="{00000000-0005-0000-0000-0000E2000000}"/>
    <cellStyle name="_21а жадваллар_СЕНТЯБР 09.09 30._2009 йил   йиллик  хисоботлар_6 жадвал tуманлар учун - Copy" xfId="231" xr:uid="{00000000-0005-0000-0000-0000E3000000}"/>
    <cellStyle name="_21а жадваллар_СЕНТЯБР 09.09 30._2009 йил   йиллик_6 жадвал tуманлар учун - Copy" xfId="232" xr:uid="{00000000-0005-0000-0000-0000E4000000}"/>
    <cellStyle name="_21а жадваллар_СЕНТЯБР 09.09 30._2010 йил   йиллик" xfId="233" xr:uid="{00000000-0005-0000-0000-0000E5000000}"/>
    <cellStyle name="_21а жадваллар_СЕНТЯБР 09.09 30._6 жадвал tуманлар учун - Copy" xfId="234" xr:uid="{00000000-0005-0000-0000-0000E6000000}"/>
    <cellStyle name="_21а жадваллар_СЕНТЯБР 09.09 30._Талаб ва унинг копланиши" xfId="235" xr:uid="{00000000-0005-0000-0000-0000E7000000}"/>
    <cellStyle name="_21а жадваллар_Сухроб Вилоят свод" xfId="236" xr:uid="{00000000-0005-0000-0000-0000E8000000}"/>
    <cellStyle name="_21а жадваллар_Сухроб Вилоят свод_2009 йил   йиллик" xfId="237" xr:uid="{00000000-0005-0000-0000-0000E9000000}"/>
    <cellStyle name="_21а жадваллар_Сухроб Вилоят свод_2009 йил   йиллик  хисоботлар" xfId="238" xr:uid="{00000000-0005-0000-0000-0000EA000000}"/>
    <cellStyle name="_21а жадваллар_Сухроб Вилоят свод_2009 йил   йиллик  хисоботлар_6 жадвал tуманлар учун - Copy" xfId="239" xr:uid="{00000000-0005-0000-0000-0000EB000000}"/>
    <cellStyle name="_21а жадваллар_Сухроб Вилоят свод_2009 йил   йиллик_6 жадвал tуманлар учун - Copy" xfId="240" xr:uid="{00000000-0005-0000-0000-0000EC000000}"/>
    <cellStyle name="_21а жадваллар_Сухроб Вилоят свод_2010 й  9 ойлик  якун" xfId="241" xr:uid="{00000000-0005-0000-0000-0000ED000000}"/>
    <cellStyle name="_21а жадваллар_Сухроб Вилоят свод_2010 й  9 ойлик  якун_6 жадвал tуманлар учун - Copy" xfId="242" xr:uid="{00000000-0005-0000-0000-0000EE000000}"/>
    <cellStyle name="_21а жадваллар_Сухроб Вилоят свод_2010 йил   йиллик" xfId="243" xr:uid="{00000000-0005-0000-0000-0000EF000000}"/>
    <cellStyle name="_21а жадваллар_Сухроб Вилоят свод_2011  - 6 жадваллар ВЭС" xfId="244" xr:uid="{00000000-0005-0000-0000-0000F0000000}"/>
    <cellStyle name="_21а жадваллар_Сухроб Вилоят свод_6 жадвал tуманлар учун - Copy" xfId="245" xr:uid="{00000000-0005-0000-0000-0000F1000000}"/>
    <cellStyle name="_21а жадваллар_Сухроб Вилоят свод_Талаб ва унинг копланиши" xfId="246" xr:uid="{00000000-0005-0000-0000-0000F2000000}"/>
    <cellStyle name="_21а жадваллар_Талаб ва унинг копланиши" xfId="247" xr:uid="{00000000-0005-0000-0000-0000F3000000}"/>
    <cellStyle name="_21а жадваллар_Тошкентга Эҳтиёж 01.11.2012й" xfId="248" xr:uid="{00000000-0005-0000-0000-0000F4000000}"/>
    <cellStyle name="_21а жадваллар_УЗГАРДИ ВАЗИРЛИК 85.5 минг талик ХОКИМГА 2009 й. 12 ойлик ЯНГИ ИШ УРИН. РАЗБОР" xfId="249" xr:uid="{00000000-0005-0000-0000-0000F5000000}"/>
    <cellStyle name="_21а жадваллар_УЗГАРДИ ВАЗИРЛИК 85.5 минг талик ХОКИМГА 2009 й. 12 ойлик ЯНГИ ИШ УРИН. РАЗБОР_2009 йил   йиллик" xfId="250" xr:uid="{00000000-0005-0000-0000-0000F6000000}"/>
    <cellStyle name="_21а жадваллар_УЗГАРДИ ВАЗИРЛИК 85.5 минг талик ХОКИМГА 2009 й. 12 ойлик ЯНГИ ИШ УРИН. РАЗБОР_2009 йил   йиллик  хисоботлар" xfId="251" xr:uid="{00000000-0005-0000-0000-0000F7000000}"/>
    <cellStyle name="_21а жадваллар_УЗГАРДИ ВАЗИРЛИК 85.5 минг талик ХОКИМГА 2009 й. 12 ойлик ЯНГИ ИШ УРИН. РАЗБОР_2009 йил   йиллик  хисоботлар_6 жадвал tуманлар учун - Copy" xfId="252" xr:uid="{00000000-0005-0000-0000-0000F8000000}"/>
    <cellStyle name="_21а жадваллар_УЗГАРДИ ВАЗИРЛИК 85.5 минг талик ХОКИМГА 2009 й. 12 ойлик ЯНГИ ИШ УРИН. РАЗБОР_2009 йил   йиллик_6 жадвал tуманлар учун - Copy" xfId="253" xr:uid="{00000000-0005-0000-0000-0000F9000000}"/>
    <cellStyle name="_21а жадваллар_УЗГАРДИ ВАЗИРЛИК 85.5 минг талик ХОКИМГА 2009 й. 12 ойлик ЯНГИ ИШ УРИН. РАЗБОР_2010 йил   йиллик" xfId="254" xr:uid="{00000000-0005-0000-0000-0000FA000000}"/>
    <cellStyle name="_21а жадваллар_УЗГАРДИ ВАЗИРЛИК 85.5 минг талик ХОКИМГА 2009 й. 12 ойлик ЯНГИ ИШ УРИН. РАЗБОР_6 жадвал tуманлар учун - Copy" xfId="255" xr:uid="{00000000-0005-0000-0000-0000FB000000}"/>
    <cellStyle name="_21а жадваллар_УЗГАРДИ ВАЗИРЛИК 85.5 минг талик ХОКИМГА 2009 й. 12 ойлик ЯНГИ ИШ УРИН. РАЗБОР_Талаб ва унинг копланиши" xfId="256" xr:uid="{00000000-0005-0000-0000-0000FC000000}"/>
    <cellStyle name="_21а жадваллар_ФОРМА манзилли рўйхат" xfId="257" xr:uid="{00000000-0005-0000-0000-0000FD000000}"/>
    <cellStyle name="_21а жадваллар_ФОРМА манзилли рўйхат_2009 йил   йиллик" xfId="258" xr:uid="{00000000-0005-0000-0000-0000FE000000}"/>
    <cellStyle name="_21а жадваллар_ФОРМА манзилли рўйхат_2009 йил   йиллик  хисоботлар" xfId="259" xr:uid="{00000000-0005-0000-0000-0000FF000000}"/>
    <cellStyle name="_21а жадваллар_ФОРМА манзилли рўйхат_2009 йил   йиллик  хисоботлар_6 жадвал tуманлар учун - Copy" xfId="260" xr:uid="{00000000-0005-0000-0000-000000010000}"/>
    <cellStyle name="_21а жадваллар_ФОРМА манзилли рўйхат_2009 йил   йиллик_6 жадвал tуманлар учун - Copy" xfId="261" xr:uid="{00000000-0005-0000-0000-000001010000}"/>
    <cellStyle name="_21а жадваллар_ФОРМА манзилли рўйхат_2010 йил   йиллик" xfId="262" xr:uid="{00000000-0005-0000-0000-000002010000}"/>
    <cellStyle name="_21а жадваллар_ФОРМА манзилли рўйхат_6 жадвал tуманлар учун - Copy" xfId="263" xr:uid="{00000000-0005-0000-0000-000003010000}"/>
    <cellStyle name="_21а жадваллар_ФОРМА манзилли рўйхат_Талаб ва унинг копланиши" xfId="264" xr:uid="{00000000-0005-0000-0000-000004010000}"/>
    <cellStyle name="_21а жадваллар_Форма-ЯИЎ ва бандлик" xfId="265" xr:uid="{00000000-0005-0000-0000-000005010000}"/>
    <cellStyle name="_21а жадваллар_ХОКИМГА 2009 й. 7 ойлик ЯНГИ ИШ УРИН ОХИРГИСИ. РАЗБОР" xfId="266" xr:uid="{00000000-0005-0000-0000-000006010000}"/>
    <cellStyle name="_21а жадваллар_ХОКИМГА 2009 й. 7 ойлик ЯНГИ ИШ УРИН ОХИРГИСИ. РАЗБОР_2009 йил   йиллик" xfId="267" xr:uid="{00000000-0005-0000-0000-000007010000}"/>
    <cellStyle name="_21а жадваллар_ХОКИМГА 2009 й. 7 ойлик ЯНГИ ИШ УРИН ОХИРГИСИ. РАЗБОР_2009 йил   йиллик  хисоботлар" xfId="268" xr:uid="{00000000-0005-0000-0000-000008010000}"/>
    <cellStyle name="_21а жадваллар_ХОКИМГА 2009 й. 7 ойлик ЯНГИ ИШ УРИН ОХИРГИСИ. РАЗБОР_2009 йил   йиллик  хисоботлар_6 жадвал tуманлар учун - Copy" xfId="269" xr:uid="{00000000-0005-0000-0000-000009010000}"/>
    <cellStyle name="_21а жадваллар_ХОКИМГА 2009 й. 7 ойлик ЯНГИ ИШ УРИН ОХИРГИСИ. РАЗБОР_2009 йил   йиллик_6 жадвал tуманлар учун - Copy" xfId="270" xr:uid="{00000000-0005-0000-0000-00000A010000}"/>
    <cellStyle name="_21а жадваллар_ХОКИМГА 2009 й. 7 ойлик ЯНГИ ИШ УРИН ОХИРГИСИ. РАЗБОР_2010 йил   йиллик" xfId="271" xr:uid="{00000000-0005-0000-0000-00000B010000}"/>
    <cellStyle name="_21а жадваллар_ХОКИМГА 2009 й. 7 ойлик ЯНГИ ИШ УРИН ОХИРГИСИ. РАЗБОР_6 жадвал tуманлар учун - Copy" xfId="272" xr:uid="{00000000-0005-0000-0000-00000C010000}"/>
    <cellStyle name="_21а жадваллар_ХОКИМГА 2009 й. 7 ойлик ЯНГИ ИШ УРИН ОХИРГИСИ. РАЗБОР_Талаб ва унинг копланиши" xfId="273" xr:uid="{00000000-0005-0000-0000-00000D010000}"/>
    <cellStyle name="_21а жадваллар_ХОКИМГА 2009 й. 9 ойлик ЯНГИ ИШ УРИН ОХИРГИСИ. РАЗБОР" xfId="274" xr:uid="{00000000-0005-0000-0000-00000E010000}"/>
    <cellStyle name="_21а жадваллар_ХОКИМГА 2009 й. 9 ойлик ЯНГИ ИШ УРИН ОХИРГИСИ. РАЗБОР_2009 йил   йиллик" xfId="275" xr:uid="{00000000-0005-0000-0000-00000F010000}"/>
    <cellStyle name="_21а жадваллар_ХОКИМГА 2009 й. 9 ойлик ЯНГИ ИШ УРИН ОХИРГИСИ. РАЗБОР_2009 йил   йиллик  хисоботлар" xfId="276" xr:uid="{00000000-0005-0000-0000-000010010000}"/>
    <cellStyle name="_21а жадваллар_ХОКИМГА 2009 й. 9 ойлик ЯНГИ ИШ УРИН ОХИРГИСИ. РАЗБОР_2009 йил   йиллик  хисоботлар_6 жадвал tуманлар учун - Copy" xfId="277" xr:uid="{00000000-0005-0000-0000-000011010000}"/>
    <cellStyle name="_21а жадваллар_ХОКИМГА 2009 й. 9 ойлик ЯНГИ ИШ УРИН ОХИРГИСИ. РАЗБОР_2009 йил   йиллик_6 жадвал tуманлар учун - Copy" xfId="278" xr:uid="{00000000-0005-0000-0000-000012010000}"/>
    <cellStyle name="_21а жадваллар_ХОКИМГА 2009 й. 9 ойлик ЯНГИ ИШ УРИН ОХИРГИСИ. РАЗБОР_2010 йил   йиллик" xfId="279" xr:uid="{00000000-0005-0000-0000-000013010000}"/>
    <cellStyle name="_21а жадваллар_ХОКИМГА 2009 й. 9 ойлик ЯНГИ ИШ УРИН ОХИРГИСИ. РАЗБОР_6 жадвал tуманлар учун - Copy" xfId="280" xr:uid="{00000000-0005-0000-0000-000014010000}"/>
    <cellStyle name="_21а жадваллар_ХОКИМГА 2009 й. 9 ойлик ЯНГИ ИШ УРИН ОХИРГИСИ. РАЗБОР_Талаб ва унинг копланиши" xfId="281" xr:uid="{00000000-0005-0000-0000-000015010000}"/>
    <cellStyle name="_308 форма" xfId="282" xr:uid="{00000000-0005-0000-0000-000016010000}"/>
    <cellStyle name="_308 форма_2009 йил   йиллик  хисоботлар" xfId="283" xr:uid="{00000000-0005-0000-0000-000017010000}"/>
    <cellStyle name="_308 форма_2010 й  9 ойлик  якун" xfId="284" xr:uid="{00000000-0005-0000-0000-000018010000}"/>
    <cellStyle name="_308 форма_2011  - 6 жадваллар ВЭС" xfId="285" xr:uid="{00000000-0005-0000-0000-000019010000}"/>
    <cellStyle name="_308 форма_2011  - 6 жадваллар Иқтисод свод4" xfId="286" xr:uid="{00000000-0005-0000-0000-00001A010000}"/>
    <cellStyle name="_308 форма_2011  I чорак жадваллар ВЭС" xfId="287" xr:uid="{00000000-0005-0000-0000-00001B010000}"/>
    <cellStyle name="_308 форма_2011 й  9 ойлик  якун" xfId="288" xr:uid="{00000000-0005-0000-0000-00001C010000}"/>
    <cellStyle name="_308 форма_6 жадвал tуманлар учун - Copy" xfId="289" xr:uid="{00000000-0005-0000-0000-00001D010000}"/>
    <cellStyle name="_308 форма_ДАСТУР 2009 й. 7 ойлик кутилиш 86745та ФАКТ" xfId="290" xr:uid="{00000000-0005-0000-0000-00001E010000}"/>
    <cellStyle name="_308 форма_ДАСТУР 2009 й. 7 ойлик кутилиш 86745та ФАКТ_2009 йил   йиллик  хисоботлар" xfId="291" xr:uid="{00000000-0005-0000-0000-00001F010000}"/>
    <cellStyle name="_308 форма_ДАСТУР 2009 й. 7 ойлик кутилиш 86745та ФАКТ_6 жадвал tуманлар учун - Copy" xfId="292" xr:uid="{00000000-0005-0000-0000-000020010000}"/>
    <cellStyle name="_308 форма_ДАСТУР 2009 й. 7 ойлик кутилиш 86745та ФАКТ_Талаб ва унинг копланиши" xfId="293" xr:uid="{00000000-0005-0000-0000-000021010000}"/>
    <cellStyle name="_308 форма_Жиззах вилоят 1-чорак хис" xfId="294" xr:uid="{00000000-0005-0000-0000-000022010000}"/>
    <cellStyle name="_308 форма_Жиззах вилоят 1-чорак хис_2009 йил   йиллик" xfId="295" xr:uid="{00000000-0005-0000-0000-000023010000}"/>
    <cellStyle name="_308 форма_Жиззах вилоят 1-чорак хис_2009 йил   йиллик  хисоботлар" xfId="296" xr:uid="{00000000-0005-0000-0000-000024010000}"/>
    <cellStyle name="_308 форма_Жиззах вилоят 1-чорак хис_2009 йил   йиллик  хисоботлар_6 жадвал tуманлар учун - Copy" xfId="297" xr:uid="{00000000-0005-0000-0000-000025010000}"/>
    <cellStyle name="_308 форма_Жиззах вилоят 1-чорак хис_2009 йил   йиллик_6 жадвал tуманлар учун - Copy" xfId="298" xr:uid="{00000000-0005-0000-0000-000026010000}"/>
    <cellStyle name="_308 форма_Жиззах вилоят 1-чорак хис_2010 йил   йиллик" xfId="299" xr:uid="{00000000-0005-0000-0000-000027010000}"/>
    <cellStyle name="_308 форма_Жиззах вилоят 1-чорак хис_6 жадвал tуманлар учун - Copy" xfId="300" xr:uid="{00000000-0005-0000-0000-000028010000}"/>
    <cellStyle name="_308 форма_Жиззах вилоят 1-чорак хис_Талаб ва унинг копланиши" xfId="301" xr:uid="{00000000-0005-0000-0000-000029010000}"/>
    <cellStyle name="_308 форма_иктисодга" xfId="310" xr:uid="{00000000-0005-0000-0000-00002A010000}"/>
    <cellStyle name="_308 форма_иктисодга_2009 йил   йиллик" xfId="311" xr:uid="{00000000-0005-0000-0000-00002B010000}"/>
    <cellStyle name="_308 форма_иктисодга_2009 йил   йиллик  хисоботлар" xfId="312" xr:uid="{00000000-0005-0000-0000-00002C010000}"/>
    <cellStyle name="_308 форма_иктисодга_2009 йил   йиллик  хисоботлар_6 жадвал tуманлар учун - Copy" xfId="313" xr:uid="{00000000-0005-0000-0000-00002D010000}"/>
    <cellStyle name="_308 форма_иктисодга_2009 йил   йиллик_6 жадвал tуманлар учун - Copy" xfId="314" xr:uid="{00000000-0005-0000-0000-00002E010000}"/>
    <cellStyle name="_308 форма_иктисодга_2010 й  9 ойлик  якун" xfId="315" xr:uid="{00000000-0005-0000-0000-00002F010000}"/>
    <cellStyle name="_308 форма_иктисодга_2010 й  9 ойлик  якун_6 жадвал tуманлар учун - Copy" xfId="316" xr:uid="{00000000-0005-0000-0000-000030010000}"/>
    <cellStyle name="_308 форма_иктисодга_2010 йил   йиллик" xfId="317" xr:uid="{00000000-0005-0000-0000-000031010000}"/>
    <cellStyle name="_308 форма_иктисодга_2011  - 6 жадваллар ВЭС" xfId="318" xr:uid="{00000000-0005-0000-0000-000032010000}"/>
    <cellStyle name="_308 форма_иктисодга_6 жадвал tуманлар учун - Copy" xfId="319" xr:uid="{00000000-0005-0000-0000-000033010000}"/>
    <cellStyle name="_308 форма_иктисодга_Талаб ва унинг копланиши" xfId="320" xr:uid="{00000000-0005-0000-0000-000034010000}"/>
    <cellStyle name="_308 форма_Иктисодиёт бошкармаси 1-чорак" xfId="321" xr:uid="{00000000-0005-0000-0000-000035010000}"/>
    <cellStyle name="_308 форма_Иктисодиёт бошкармаси 1-чорак_2009 йил   йиллик  хисоботлар" xfId="322" xr:uid="{00000000-0005-0000-0000-000036010000}"/>
    <cellStyle name="_308 форма_Иктисодиёт бошкармаси 1-чорак_6 жадвал tуманлар учун - Copy" xfId="323" xr:uid="{00000000-0005-0000-0000-000037010000}"/>
    <cellStyle name="_308 форма_Иктисодиёт бошкармаси 1-чорак_Талаб ва унинг копланиши" xfId="324" xr:uid="{00000000-0005-0000-0000-000038010000}"/>
    <cellStyle name="_308 форма_Илхомбек 1 - 8 гача жадвали" xfId="325" xr:uid="{00000000-0005-0000-0000-000039010000}"/>
    <cellStyle name="_308 форма_Илхомбек 1 - 8 гача жадвали_2009 йил   йиллик" xfId="326" xr:uid="{00000000-0005-0000-0000-00003A010000}"/>
    <cellStyle name="_308 форма_Илхомбек 1 - 8 гача жадвали_2009 йил   йиллик  хисоботлар" xfId="327" xr:uid="{00000000-0005-0000-0000-00003B010000}"/>
    <cellStyle name="_308 форма_Илхомбек 1 - 8 гача жадвали_2009 йил   йиллик  хисоботлар_6 жадвал tуманлар учун - Copy" xfId="328" xr:uid="{00000000-0005-0000-0000-00003C010000}"/>
    <cellStyle name="_308 форма_Илхомбек 1 - 8 гача жадвали_2009 йил   йиллик_6 жадвал tуманлар учун - Copy" xfId="329" xr:uid="{00000000-0005-0000-0000-00003D010000}"/>
    <cellStyle name="_308 форма_Илхомбек 1 - 8 гача жадвали_2010 йил   йиллик" xfId="330" xr:uid="{00000000-0005-0000-0000-00003E010000}"/>
    <cellStyle name="_308 форма_Илхомбек 1 - 8 гача жадвали_6 жадвал tуманлар учун - Copy" xfId="331" xr:uid="{00000000-0005-0000-0000-00003F010000}"/>
    <cellStyle name="_308 форма_Илхомбек 1 - 8 гача жадвали_Талаб ва унинг копланиши" xfId="332" xr:uid="{00000000-0005-0000-0000-000040010000}"/>
    <cellStyle name="_308 форма_Йиллик режа таксимоти" xfId="302" xr:uid="{00000000-0005-0000-0000-000041010000}"/>
    <cellStyle name="_308 форма_Йиллик режа таксимоти_2009 йил   йиллик" xfId="303" xr:uid="{00000000-0005-0000-0000-000042010000}"/>
    <cellStyle name="_308 форма_Йиллик режа таксимоти_2009 йил   йиллик  хисоботлар" xfId="304" xr:uid="{00000000-0005-0000-0000-000043010000}"/>
    <cellStyle name="_308 форма_Йиллик режа таксимоти_2009 йил   йиллик  хисоботлар_6 жадвал tуманлар учун - Copy" xfId="305" xr:uid="{00000000-0005-0000-0000-000044010000}"/>
    <cellStyle name="_308 форма_Йиллик режа таксимоти_2009 йил   йиллик_6 жадвал tуманлар учун - Copy" xfId="306" xr:uid="{00000000-0005-0000-0000-000045010000}"/>
    <cellStyle name="_308 форма_Йиллик режа таксимоти_2010 йил   йиллик" xfId="307" xr:uid="{00000000-0005-0000-0000-000046010000}"/>
    <cellStyle name="_308 форма_Йиллик режа таксимоти_6 жадвал tуманлар учун - Copy" xfId="308" xr:uid="{00000000-0005-0000-0000-000047010000}"/>
    <cellStyle name="_308 форма_Йиллик режа таксимоти_Талаб ва унинг копланиши" xfId="309" xr:uid="{00000000-0005-0000-0000-000048010000}"/>
    <cellStyle name="_308 форма_Мониторинг СВОДНИЙ 2010 йил 6 ойлик ТОШКЕНТга" xfId="333" xr:uid="{00000000-0005-0000-0000-000049010000}"/>
    <cellStyle name="_308 форма_Мониторинг СВОДНИЙ 2010 йил 6 ойлик ТОШКЕНТга_6 жадвал tуманлар учун - Copy" xfId="334" xr:uid="{00000000-0005-0000-0000-00004A010000}"/>
    <cellStyle name="_308 форма_ОБЛПЛАН жадваллар-2009 6 ой ТАЙЁР" xfId="335" xr:uid="{00000000-0005-0000-0000-00004B010000}"/>
    <cellStyle name="_308 форма_ОБЛПЛАН жадваллар-2009 6 ой ТАЙЁР_2009 йил   йиллик" xfId="336" xr:uid="{00000000-0005-0000-0000-00004C010000}"/>
    <cellStyle name="_308 форма_ОБЛПЛАН жадваллар-2009 6 ой ТАЙЁР_2009 йил   йиллик  хисоботлар" xfId="337" xr:uid="{00000000-0005-0000-0000-00004D010000}"/>
    <cellStyle name="_308 форма_ОБЛПЛАН жадваллар-2009 6 ой ТАЙЁР_2009 йил   йиллик  хисоботлар_6 жадвал tуманлар учун - Copy" xfId="338" xr:uid="{00000000-0005-0000-0000-00004E010000}"/>
    <cellStyle name="_308 форма_ОБЛПЛАН жадваллар-2009 6 ой ТАЙЁР_2009 йил   йиллик_6 жадвал tуманлар учун - Copy" xfId="339" xr:uid="{00000000-0005-0000-0000-00004F010000}"/>
    <cellStyle name="_308 форма_ОБЛПЛАН жадваллар-2009 6 ой ТАЙЁР_2010 йил   йиллик" xfId="340" xr:uid="{00000000-0005-0000-0000-000050010000}"/>
    <cellStyle name="_308 форма_ОБЛПЛАН жадваллар-2009 6 ой ТАЙЁР_6 жадвал tуманлар учун - Copy" xfId="341" xr:uid="{00000000-0005-0000-0000-000051010000}"/>
    <cellStyle name="_308 форма_ОБЛПЛАН жадваллар-2009 6 ой ТАЙЁР_Талаб ва унинг копланиши" xfId="342" xr:uid="{00000000-0005-0000-0000-000052010000}"/>
    <cellStyle name="_308 форма_Режа булиниши" xfId="343" xr:uid="{00000000-0005-0000-0000-000053010000}"/>
    <cellStyle name="_308 форма_Режа булиниши_2009 йил   йиллик" xfId="344" xr:uid="{00000000-0005-0000-0000-000054010000}"/>
    <cellStyle name="_308 форма_Режа булиниши_2009 йил   йиллик  хисоботлар" xfId="345" xr:uid="{00000000-0005-0000-0000-000055010000}"/>
    <cellStyle name="_308 форма_Режа булиниши_2009 йил   йиллик  хисоботлар_6 жадвал tуманлар учун - Copy" xfId="346" xr:uid="{00000000-0005-0000-0000-000056010000}"/>
    <cellStyle name="_308 форма_Режа булиниши_2009 йил   йиллик_6 жадвал tуманлар учун - Copy" xfId="347" xr:uid="{00000000-0005-0000-0000-000057010000}"/>
    <cellStyle name="_308 форма_Режа булиниши_2010 йил   йиллик" xfId="348" xr:uid="{00000000-0005-0000-0000-000058010000}"/>
    <cellStyle name="_308 форма_Режа булиниши_6 жадвал tуманлар учун - Copy" xfId="349" xr:uid="{00000000-0005-0000-0000-000059010000}"/>
    <cellStyle name="_308 форма_Режа булиниши_Талаб ва унинг копланиши" xfId="350" xr:uid="{00000000-0005-0000-0000-00005A010000}"/>
    <cellStyle name="_308 форма_СЕНТЯБР 09.09 30." xfId="351" xr:uid="{00000000-0005-0000-0000-00005B010000}"/>
    <cellStyle name="_308 форма_СЕНТЯБР 09.09 30._2009 йил   йиллик" xfId="352" xr:uid="{00000000-0005-0000-0000-00005C010000}"/>
    <cellStyle name="_308 форма_СЕНТЯБР 09.09 30._2009 йил   йиллик  хисоботлар" xfId="353" xr:uid="{00000000-0005-0000-0000-00005D010000}"/>
    <cellStyle name="_308 форма_СЕНТЯБР 09.09 30._2009 йил   йиллик  хисоботлар_6 жадвал tуманлар учун - Copy" xfId="354" xr:uid="{00000000-0005-0000-0000-00005E010000}"/>
    <cellStyle name="_308 форма_СЕНТЯБР 09.09 30._2009 йил   йиллик_6 жадвал tуманлар учун - Copy" xfId="355" xr:uid="{00000000-0005-0000-0000-00005F010000}"/>
    <cellStyle name="_308 форма_СЕНТЯБР 09.09 30._2010 йил   йиллик" xfId="356" xr:uid="{00000000-0005-0000-0000-000060010000}"/>
    <cellStyle name="_308 форма_СЕНТЯБР 09.09 30._6 жадвал tуманлар учун - Copy" xfId="357" xr:uid="{00000000-0005-0000-0000-000061010000}"/>
    <cellStyle name="_308 форма_СЕНТЯБР 09.09 30._Талаб ва унинг копланиши" xfId="358" xr:uid="{00000000-0005-0000-0000-000062010000}"/>
    <cellStyle name="_308 форма_Сухроб Вилоят свод" xfId="359" xr:uid="{00000000-0005-0000-0000-000063010000}"/>
    <cellStyle name="_308 форма_Сухроб Вилоят свод_2009 йил   йиллик" xfId="360" xr:uid="{00000000-0005-0000-0000-000064010000}"/>
    <cellStyle name="_308 форма_Сухроб Вилоят свод_2009 йил   йиллик  хисоботлар" xfId="361" xr:uid="{00000000-0005-0000-0000-000065010000}"/>
    <cellStyle name="_308 форма_Сухроб Вилоят свод_2009 йил   йиллик  хисоботлар_6 жадвал tуманлар учун - Copy" xfId="362" xr:uid="{00000000-0005-0000-0000-000066010000}"/>
    <cellStyle name="_308 форма_Сухроб Вилоят свод_2009 йил   йиллик_6 жадвал tуманлар учун - Copy" xfId="363" xr:uid="{00000000-0005-0000-0000-000067010000}"/>
    <cellStyle name="_308 форма_Сухроб Вилоят свод_2010 й  9 ойлик  якун" xfId="364" xr:uid="{00000000-0005-0000-0000-000068010000}"/>
    <cellStyle name="_308 форма_Сухроб Вилоят свод_2010 й  9 ойлик  якун_6 жадвал tуманлар учун - Copy" xfId="365" xr:uid="{00000000-0005-0000-0000-000069010000}"/>
    <cellStyle name="_308 форма_Сухроб Вилоят свод_2010 йил   йиллик" xfId="366" xr:uid="{00000000-0005-0000-0000-00006A010000}"/>
    <cellStyle name="_308 форма_Сухроб Вилоят свод_2011  - 6 жадваллар ВЭС" xfId="367" xr:uid="{00000000-0005-0000-0000-00006B010000}"/>
    <cellStyle name="_308 форма_Сухроб Вилоят свод_6 жадвал tуманлар учун - Copy" xfId="368" xr:uid="{00000000-0005-0000-0000-00006C010000}"/>
    <cellStyle name="_308 форма_Сухроб Вилоят свод_Талаб ва унинг копланиши" xfId="369" xr:uid="{00000000-0005-0000-0000-00006D010000}"/>
    <cellStyle name="_308 форма_Талаб ва унинг копланиши" xfId="370" xr:uid="{00000000-0005-0000-0000-00006E010000}"/>
    <cellStyle name="_308 форма_Тошкентга Эҳтиёж 01.11.2012й" xfId="371" xr:uid="{00000000-0005-0000-0000-00006F010000}"/>
    <cellStyle name="_308 форма_УЗГАРДИ ВАЗИРЛИК 85.5 минг талик ХОКИМГА 2009 й. 12 ойлик ЯНГИ ИШ УРИН. РАЗБОР" xfId="372" xr:uid="{00000000-0005-0000-0000-000070010000}"/>
    <cellStyle name="_308 форма_УЗГАРДИ ВАЗИРЛИК 85.5 минг талик ХОКИМГА 2009 й. 12 ойлик ЯНГИ ИШ УРИН. РАЗБОР_2009 йил   йиллик" xfId="373" xr:uid="{00000000-0005-0000-0000-000071010000}"/>
    <cellStyle name="_308 форма_УЗГАРДИ ВАЗИРЛИК 85.5 минг талик ХОКИМГА 2009 й. 12 ойлик ЯНГИ ИШ УРИН. РАЗБОР_2009 йил   йиллик  хисоботлар" xfId="374" xr:uid="{00000000-0005-0000-0000-000072010000}"/>
    <cellStyle name="_308 форма_УЗГАРДИ ВАЗИРЛИК 85.5 минг талик ХОКИМГА 2009 й. 12 ойлик ЯНГИ ИШ УРИН. РАЗБОР_2009 йил   йиллик  хисоботлар_6 жадвал tуманлар учун - Copy" xfId="375" xr:uid="{00000000-0005-0000-0000-000073010000}"/>
    <cellStyle name="_308 форма_УЗГАРДИ ВАЗИРЛИК 85.5 минг талик ХОКИМГА 2009 й. 12 ойлик ЯНГИ ИШ УРИН. РАЗБОР_2009 йил   йиллик_6 жадвал tуманлар учун - Copy" xfId="376" xr:uid="{00000000-0005-0000-0000-000074010000}"/>
    <cellStyle name="_308 форма_УЗГАРДИ ВАЗИРЛИК 85.5 минг талик ХОКИМГА 2009 й. 12 ойлик ЯНГИ ИШ УРИН. РАЗБОР_2010 йил   йиллик" xfId="377" xr:uid="{00000000-0005-0000-0000-000075010000}"/>
    <cellStyle name="_308 форма_УЗГАРДИ ВАЗИРЛИК 85.5 минг талик ХОКИМГА 2009 й. 12 ойлик ЯНГИ ИШ УРИН. РАЗБОР_6 жадвал tуманлар учун - Copy" xfId="378" xr:uid="{00000000-0005-0000-0000-000076010000}"/>
    <cellStyle name="_308 форма_УЗГАРДИ ВАЗИРЛИК 85.5 минг талик ХОКИМГА 2009 й. 12 ойлик ЯНГИ ИШ УРИН. РАЗБОР_Талаб ва унинг копланиши" xfId="379" xr:uid="{00000000-0005-0000-0000-000077010000}"/>
    <cellStyle name="_308 форма_ФОРМА манзилли рўйхат" xfId="380" xr:uid="{00000000-0005-0000-0000-000078010000}"/>
    <cellStyle name="_308 форма_ФОРМА манзилли рўйхат_2009 йил   йиллик" xfId="381" xr:uid="{00000000-0005-0000-0000-000079010000}"/>
    <cellStyle name="_308 форма_ФОРМА манзилли рўйхат_2009 йил   йиллик  хисоботлар" xfId="382" xr:uid="{00000000-0005-0000-0000-00007A010000}"/>
    <cellStyle name="_308 форма_ФОРМА манзилли рўйхат_2009 йил   йиллик  хисоботлар_6 жадвал tуманлар учун - Copy" xfId="383" xr:uid="{00000000-0005-0000-0000-00007B010000}"/>
    <cellStyle name="_308 форма_ФОРМА манзилли рўйхат_2009 йил   йиллик_6 жадвал tуманлар учун - Copy" xfId="384" xr:uid="{00000000-0005-0000-0000-00007C010000}"/>
    <cellStyle name="_308 форма_ФОРМА манзилли рўйхат_2010 йил   йиллик" xfId="385" xr:uid="{00000000-0005-0000-0000-00007D010000}"/>
    <cellStyle name="_308 форма_ФОРМА манзилли рўйхат_6 жадвал tуманлар учун - Copy" xfId="386" xr:uid="{00000000-0005-0000-0000-00007E010000}"/>
    <cellStyle name="_308 форма_ФОРМА манзилли рўйхат_Талаб ва унинг копланиши" xfId="387" xr:uid="{00000000-0005-0000-0000-00007F010000}"/>
    <cellStyle name="_308 форма_Форма-ЯИЎ ва бандлик" xfId="388" xr:uid="{00000000-0005-0000-0000-000080010000}"/>
    <cellStyle name="_308 форма_ХОКИМГА 2009 й. 7 ойлик ЯНГИ ИШ УРИН ОХИРГИСИ. РАЗБОР" xfId="389" xr:uid="{00000000-0005-0000-0000-000081010000}"/>
    <cellStyle name="_308 форма_ХОКИМГА 2009 й. 7 ойлик ЯНГИ ИШ УРИН ОХИРГИСИ. РАЗБОР_2009 йил   йиллик" xfId="390" xr:uid="{00000000-0005-0000-0000-000082010000}"/>
    <cellStyle name="_308 форма_ХОКИМГА 2009 й. 7 ойлик ЯНГИ ИШ УРИН ОХИРГИСИ. РАЗБОР_2009 йил   йиллик  хисоботлар" xfId="391" xr:uid="{00000000-0005-0000-0000-000083010000}"/>
    <cellStyle name="_308 форма_ХОКИМГА 2009 й. 7 ойлик ЯНГИ ИШ УРИН ОХИРГИСИ. РАЗБОР_2009 йил   йиллик  хисоботлар_6 жадвал tуманлар учун - Copy" xfId="392" xr:uid="{00000000-0005-0000-0000-000084010000}"/>
    <cellStyle name="_308 форма_ХОКИМГА 2009 й. 7 ойлик ЯНГИ ИШ УРИН ОХИРГИСИ. РАЗБОР_2009 йил   йиллик_6 жадвал tуманлар учун - Copy" xfId="393" xr:uid="{00000000-0005-0000-0000-000085010000}"/>
    <cellStyle name="_308 форма_ХОКИМГА 2009 й. 7 ойлик ЯНГИ ИШ УРИН ОХИРГИСИ. РАЗБОР_2010 йил   йиллик" xfId="394" xr:uid="{00000000-0005-0000-0000-000086010000}"/>
    <cellStyle name="_308 форма_ХОКИМГА 2009 й. 7 ойлик ЯНГИ ИШ УРИН ОХИРГИСИ. РАЗБОР_6 жадвал tуманлар учун - Copy" xfId="395" xr:uid="{00000000-0005-0000-0000-000087010000}"/>
    <cellStyle name="_308 форма_ХОКИМГА 2009 й. 7 ойлик ЯНГИ ИШ УРИН ОХИРГИСИ. РАЗБОР_Талаб ва унинг копланиши" xfId="396" xr:uid="{00000000-0005-0000-0000-000088010000}"/>
    <cellStyle name="_308 форма_ХОКИМГА 2009 й. 9 ойлик ЯНГИ ИШ УРИН ОХИРГИСИ. РАЗБОР" xfId="397" xr:uid="{00000000-0005-0000-0000-000089010000}"/>
    <cellStyle name="_308 форма_ХОКИМГА 2009 й. 9 ойлик ЯНГИ ИШ УРИН ОХИРГИСИ. РАЗБОР_2009 йил   йиллик" xfId="398" xr:uid="{00000000-0005-0000-0000-00008A010000}"/>
    <cellStyle name="_308 форма_ХОКИМГА 2009 й. 9 ойлик ЯНГИ ИШ УРИН ОХИРГИСИ. РАЗБОР_2009 йил   йиллик  хисоботлар" xfId="399" xr:uid="{00000000-0005-0000-0000-00008B010000}"/>
    <cellStyle name="_308 форма_ХОКИМГА 2009 й. 9 ойлик ЯНГИ ИШ УРИН ОХИРГИСИ. РАЗБОР_2009 йил   йиллик  хисоботлар_6 жадвал tуманлар учун - Copy" xfId="400" xr:uid="{00000000-0005-0000-0000-00008C010000}"/>
    <cellStyle name="_308 форма_ХОКИМГА 2009 й. 9 ойлик ЯНГИ ИШ УРИН ОХИРГИСИ. РАЗБОР_2009 йил   йиллик_6 жадвал tуманлар учун - Copy" xfId="401" xr:uid="{00000000-0005-0000-0000-00008D010000}"/>
    <cellStyle name="_308 форма_ХОКИМГА 2009 й. 9 ойлик ЯНГИ ИШ УРИН ОХИРГИСИ. РАЗБОР_2010 йил   йиллик" xfId="402" xr:uid="{00000000-0005-0000-0000-00008E010000}"/>
    <cellStyle name="_308 форма_ХОКИМГА 2009 й. 9 ойлик ЯНГИ ИШ УРИН ОХИРГИСИ. РАЗБОР_6 жадвал tуманлар учун - Copy" xfId="403" xr:uid="{00000000-0005-0000-0000-00008F010000}"/>
    <cellStyle name="_308 форма_ХОКИМГА 2009 й. 9 ойлик ЯНГИ ИШ УРИН ОХИРГИСИ. РАЗБОР_Талаб ва унинг копланиши" xfId="404" xr:uid="{00000000-0005-0000-0000-000090010000}"/>
    <cellStyle name="_4058-288-290" xfId="405" xr:uid="{00000000-0005-0000-0000-000091010000}"/>
    <cellStyle name="_5-илова кабмин" xfId="406" xr:uid="{00000000-0005-0000-0000-000092010000}"/>
    <cellStyle name="_№8-Марказий банк" xfId="407" xr:uid="{00000000-0005-0000-0000-000093010000}"/>
    <cellStyle name="_Акмал акага" xfId="408" xr:uid="{00000000-0005-0000-0000-000094010000}"/>
    <cellStyle name="_Акмал акага_Тошкентга Эҳтиёж 01.11.2012й" xfId="409" xr:uid="{00000000-0005-0000-0000-000095010000}"/>
    <cellStyle name="_Андижон" xfId="410" xr:uid="{00000000-0005-0000-0000-000096010000}"/>
    <cellStyle name="_Андижон вилояти" xfId="411" xr:uid="{00000000-0005-0000-0000-000097010000}"/>
    <cellStyle name="_Банк" xfId="412" xr:uid="{00000000-0005-0000-0000-000098010000}"/>
    <cellStyle name="_Баркамол авлод-50-банд" xfId="413" xr:uid="{00000000-0005-0000-0000-000099010000}"/>
    <cellStyle name="_Баркамол авлод-57-банд" xfId="414" xr:uid="{00000000-0005-0000-0000-00009A010000}"/>
    <cellStyle name="_Баркамол-Кабминга" xfId="415" xr:uid="{00000000-0005-0000-0000-00009B010000}"/>
    <cellStyle name="_Вилоят касана12" xfId="416" xr:uid="{00000000-0005-0000-0000-00009C010000}"/>
    <cellStyle name="_Вилоят касана12_2009 йил   йиллик  хисоботлар" xfId="417" xr:uid="{00000000-0005-0000-0000-00009D010000}"/>
    <cellStyle name="_Вилоят касана12_2010 й  9 ойлик  якун" xfId="418" xr:uid="{00000000-0005-0000-0000-00009E010000}"/>
    <cellStyle name="_Вилоят касана12_2011  - 6 жадваллар ВЭС" xfId="419" xr:uid="{00000000-0005-0000-0000-00009F010000}"/>
    <cellStyle name="_Вилоят касана12_2011  - 6 жадваллар Иқтисод свод4" xfId="420" xr:uid="{00000000-0005-0000-0000-0000A0010000}"/>
    <cellStyle name="_Вилоят касана12_2011  I чорак жадваллар ВЭС" xfId="421" xr:uid="{00000000-0005-0000-0000-0000A1010000}"/>
    <cellStyle name="_Вилоят касана12_2011 й  9 ойлик  якун" xfId="422" xr:uid="{00000000-0005-0000-0000-0000A2010000}"/>
    <cellStyle name="_Вилоят касана12_6 жадвал tуманлар учун - Copy" xfId="423" xr:uid="{00000000-0005-0000-0000-0000A3010000}"/>
    <cellStyle name="_Вилоят касана12_Талаб ва унинг копланиши" xfId="424" xr:uid="{00000000-0005-0000-0000-0000A4010000}"/>
    <cellStyle name="_вилоят-ОМУХТА" xfId="425" xr:uid="{00000000-0005-0000-0000-0000A5010000}"/>
    <cellStyle name="_ДАСТУР макет" xfId="426" xr:uid="{00000000-0005-0000-0000-0000A6010000}"/>
    <cellStyle name="_ДАСТУР макет_2009 йил   йиллик  хисоботлар" xfId="427" xr:uid="{00000000-0005-0000-0000-0000A7010000}"/>
    <cellStyle name="_ДАСТУР макет_2010 й  9 ойлик  якун" xfId="428" xr:uid="{00000000-0005-0000-0000-0000A8010000}"/>
    <cellStyle name="_ДАСТУР макет_2011  - 6 жадваллар ВЭС" xfId="429" xr:uid="{00000000-0005-0000-0000-0000A9010000}"/>
    <cellStyle name="_ДАСТУР макет_2011  - 6 жадваллар Иқтисод свод4" xfId="430" xr:uid="{00000000-0005-0000-0000-0000AA010000}"/>
    <cellStyle name="_ДАСТУР макет_2011  I чорак жадваллар ВЭС" xfId="431" xr:uid="{00000000-0005-0000-0000-0000AB010000}"/>
    <cellStyle name="_ДАСТУР макет_2011 й  9 ойлик  якун" xfId="432" xr:uid="{00000000-0005-0000-0000-0000AC010000}"/>
    <cellStyle name="_ДАСТУР макет_6 жадвал tуманлар учун - Copy" xfId="433" xr:uid="{00000000-0005-0000-0000-0000AD010000}"/>
    <cellStyle name="_ДАСТУР макет_ДАСТУР 2009 й. 7 ойлик кутилиш 86745та ФАКТ" xfId="434" xr:uid="{00000000-0005-0000-0000-0000AE010000}"/>
    <cellStyle name="_ДАСТУР макет_ДАСТУР 2009 й. 7 ойлик кутилиш 86745та ФАКТ_2009 йил   йиллик  хисоботлар" xfId="435" xr:uid="{00000000-0005-0000-0000-0000AF010000}"/>
    <cellStyle name="_ДАСТУР макет_ДАСТУР 2009 й. 7 ойлик кутилиш 86745та ФАКТ_6 жадвал tуманлар учун - Copy" xfId="436" xr:uid="{00000000-0005-0000-0000-0000B0010000}"/>
    <cellStyle name="_ДАСТУР макет_ДАСТУР 2009 й. 7 ойлик кутилиш 86745та ФАКТ_Талаб ва унинг копланиши" xfId="437" xr:uid="{00000000-0005-0000-0000-0000B1010000}"/>
    <cellStyle name="_ДАСТУР макет_Жиззах вилоят 1-чорак хис" xfId="438" xr:uid="{00000000-0005-0000-0000-0000B2010000}"/>
    <cellStyle name="_ДАСТУР макет_Жиззах вилоят 1-чорак хис_2009 йил   йиллик" xfId="439" xr:uid="{00000000-0005-0000-0000-0000B3010000}"/>
    <cellStyle name="_ДАСТУР макет_Жиззах вилоят 1-чорак хис_2009 йил   йиллик  хисоботлар" xfId="440" xr:uid="{00000000-0005-0000-0000-0000B4010000}"/>
    <cellStyle name="_ДАСТУР макет_Жиззах вилоят 1-чорак хис_2009 йил   йиллик  хисоботлар_6 жадвал tуманлар учун - Copy" xfId="441" xr:uid="{00000000-0005-0000-0000-0000B5010000}"/>
    <cellStyle name="_ДАСТУР макет_Жиззах вилоят 1-чорак хис_2009 йил   йиллик_6 жадвал tуманлар учун - Copy" xfId="442" xr:uid="{00000000-0005-0000-0000-0000B6010000}"/>
    <cellStyle name="_ДАСТУР макет_Жиззах вилоят 1-чорак хис_2010 йил   йиллик" xfId="443" xr:uid="{00000000-0005-0000-0000-0000B7010000}"/>
    <cellStyle name="_ДАСТУР макет_Жиззах вилоят 1-чорак хис_6 жадвал tуманлар учун - Copy" xfId="444" xr:uid="{00000000-0005-0000-0000-0000B8010000}"/>
    <cellStyle name="_ДАСТУР макет_Жиззах вилоят 1-чорак хис_Талаб ва унинг копланиши" xfId="445" xr:uid="{00000000-0005-0000-0000-0000B9010000}"/>
    <cellStyle name="_ДАСТУР макет_иктисодга" xfId="454" xr:uid="{00000000-0005-0000-0000-0000BA010000}"/>
    <cellStyle name="_ДАСТУР макет_иктисодга_2009 йил   йиллик" xfId="455" xr:uid="{00000000-0005-0000-0000-0000BB010000}"/>
    <cellStyle name="_ДАСТУР макет_иктисодга_2009 йил   йиллик  хисоботлар" xfId="456" xr:uid="{00000000-0005-0000-0000-0000BC010000}"/>
    <cellStyle name="_ДАСТУР макет_иктисодга_2009 йил   йиллик  хисоботлар_6 жадвал tуманлар учун - Copy" xfId="457" xr:uid="{00000000-0005-0000-0000-0000BD010000}"/>
    <cellStyle name="_ДАСТУР макет_иктисодга_2009 йил   йиллик_6 жадвал tуманлар учун - Copy" xfId="458" xr:uid="{00000000-0005-0000-0000-0000BE010000}"/>
    <cellStyle name="_ДАСТУР макет_иктисодга_2010 й  9 ойлик  якун" xfId="459" xr:uid="{00000000-0005-0000-0000-0000BF010000}"/>
    <cellStyle name="_ДАСТУР макет_иктисодга_2010 й  9 ойлик  якун_6 жадвал tуманлар учун - Copy" xfId="460" xr:uid="{00000000-0005-0000-0000-0000C0010000}"/>
    <cellStyle name="_ДАСТУР макет_иктисодга_2010 йил   йиллик" xfId="461" xr:uid="{00000000-0005-0000-0000-0000C1010000}"/>
    <cellStyle name="_ДАСТУР макет_иктисодга_2011  - 6 жадваллар ВЭС" xfId="462" xr:uid="{00000000-0005-0000-0000-0000C2010000}"/>
    <cellStyle name="_ДАСТУР макет_иктисодга_6 жадвал tуманлар учун - Copy" xfId="463" xr:uid="{00000000-0005-0000-0000-0000C3010000}"/>
    <cellStyle name="_ДАСТУР макет_иктисодга_Талаб ва унинг копланиши" xfId="464" xr:uid="{00000000-0005-0000-0000-0000C4010000}"/>
    <cellStyle name="_ДАСТУР макет_Иктисодиёт бошкармаси 1-чорак" xfId="465" xr:uid="{00000000-0005-0000-0000-0000C5010000}"/>
    <cellStyle name="_ДАСТУР макет_Иктисодиёт бошкармаси 1-чорак_2009 йил   йиллик  хисоботлар" xfId="466" xr:uid="{00000000-0005-0000-0000-0000C6010000}"/>
    <cellStyle name="_ДАСТУР макет_Иктисодиёт бошкармаси 1-чорак_6 жадвал tуманлар учун - Copy" xfId="467" xr:uid="{00000000-0005-0000-0000-0000C7010000}"/>
    <cellStyle name="_ДАСТУР макет_Иктисодиёт бошкармаси 1-чорак_Талаб ва унинг копланиши" xfId="468" xr:uid="{00000000-0005-0000-0000-0000C8010000}"/>
    <cellStyle name="_ДАСТУР макет_Илхомбек 1 - 8 гача жадвали" xfId="469" xr:uid="{00000000-0005-0000-0000-0000C9010000}"/>
    <cellStyle name="_ДАСТУР макет_Илхомбек 1 - 8 гача жадвали_2009 йил   йиллик" xfId="470" xr:uid="{00000000-0005-0000-0000-0000CA010000}"/>
    <cellStyle name="_ДАСТУР макет_Илхомбек 1 - 8 гача жадвали_2009 йил   йиллик  хисоботлар" xfId="471" xr:uid="{00000000-0005-0000-0000-0000CB010000}"/>
    <cellStyle name="_ДАСТУР макет_Илхомбек 1 - 8 гача жадвали_2009 йил   йиллик  хисоботлар_6 жадвал tуманлар учун - Copy" xfId="472" xr:uid="{00000000-0005-0000-0000-0000CC010000}"/>
    <cellStyle name="_ДАСТУР макет_Илхомбек 1 - 8 гача жадвали_2009 йил   йиллик_6 жадвал tуманлар учун - Copy" xfId="473" xr:uid="{00000000-0005-0000-0000-0000CD010000}"/>
    <cellStyle name="_ДАСТУР макет_Илхомбек 1 - 8 гача жадвали_2010 йил   йиллик" xfId="474" xr:uid="{00000000-0005-0000-0000-0000CE010000}"/>
    <cellStyle name="_ДАСТУР макет_Илхомбек 1 - 8 гача жадвали_6 жадвал tуманлар учун - Copy" xfId="475" xr:uid="{00000000-0005-0000-0000-0000CF010000}"/>
    <cellStyle name="_ДАСТУР макет_Илхомбек 1 - 8 гача жадвали_Талаб ва унинг копланиши" xfId="476" xr:uid="{00000000-0005-0000-0000-0000D0010000}"/>
    <cellStyle name="_ДАСТУР макет_Йиллик режа таксимоти" xfId="446" xr:uid="{00000000-0005-0000-0000-0000D1010000}"/>
    <cellStyle name="_ДАСТУР макет_Йиллик режа таксимоти_2009 йил   йиллик" xfId="447" xr:uid="{00000000-0005-0000-0000-0000D2010000}"/>
    <cellStyle name="_ДАСТУР макет_Йиллик режа таксимоти_2009 йил   йиллик  хисоботлар" xfId="448" xr:uid="{00000000-0005-0000-0000-0000D3010000}"/>
    <cellStyle name="_ДАСТУР макет_Йиллик режа таксимоти_2009 йил   йиллик  хисоботлар_6 жадвал tуманлар учун - Copy" xfId="449" xr:uid="{00000000-0005-0000-0000-0000D4010000}"/>
    <cellStyle name="_ДАСТУР макет_Йиллик режа таксимоти_2009 йил   йиллик_6 жадвал tуманлар учун - Copy" xfId="450" xr:uid="{00000000-0005-0000-0000-0000D5010000}"/>
    <cellStyle name="_ДАСТУР макет_Йиллик режа таксимоти_2010 йил   йиллик" xfId="451" xr:uid="{00000000-0005-0000-0000-0000D6010000}"/>
    <cellStyle name="_ДАСТУР макет_Йиллик режа таксимоти_6 жадвал tуманлар учун - Copy" xfId="452" xr:uid="{00000000-0005-0000-0000-0000D7010000}"/>
    <cellStyle name="_ДАСТУР макет_Йиллик режа таксимоти_Талаб ва унинг копланиши" xfId="453" xr:uid="{00000000-0005-0000-0000-0000D8010000}"/>
    <cellStyle name="_ДАСТУР макет_Мониторинг СВОДНИЙ 2010 йил 6 ойлик ТОШКЕНТга" xfId="477" xr:uid="{00000000-0005-0000-0000-0000D9010000}"/>
    <cellStyle name="_ДАСТУР макет_Мониторинг СВОДНИЙ 2010 йил 6 ойлик ТОШКЕНТга_6 жадвал tуманлар учун - Copy" xfId="478" xr:uid="{00000000-0005-0000-0000-0000DA010000}"/>
    <cellStyle name="_ДАСТУР макет_ОБЛПЛАН жадваллар-2009 6 ой ТАЙЁР" xfId="479" xr:uid="{00000000-0005-0000-0000-0000DB010000}"/>
    <cellStyle name="_ДАСТУР макет_ОБЛПЛАН жадваллар-2009 6 ой ТАЙЁР_2009 йил   йиллик" xfId="480" xr:uid="{00000000-0005-0000-0000-0000DC010000}"/>
    <cellStyle name="_ДАСТУР макет_ОБЛПЛАН жадваллар-2009 6 ой ТАЙЁР_2009 йил   йиллик  хисоботлар" xfId="481" xr:uid="{00000000-0005-0000-0000-0000DD010000}"/>
    <cellStyle name="_ДАСТУР макет_ОБЛПЛАН жадваллар-2009 6 ой ТАЙЁР_2009 йил   йиллик  хисоботлар_6 жадвал tуманлар учун - Copy" xfId="482" xr:uid="{00000000-0005-0000-0000-0000DE010000}"/>
    <cellStyle name="_ДАСТУР макет_ОБЛПЛАН жадваллар-2009 6 ой ТАЙЁР_2009 йил   йиллик_6 жадвал tуманлар учун - Copy" xfId="483" xr:uid="{00000000-0005-0000-0000-0000DF010000}"/>
    <cellStyle name="_ДАСТУР макет_ОБЛПЛАН жадваллар-2009 6 ой ТАЙЁР_2010 йил   йиллик" xfId="484" xr:uid="{00000000-0005-0000-0000-0000E0010000}"/>
    <cellStyle name="_ДАСТУР макет_ОБЛПЛАН жадваллар-2009 6 ой ТАЙЁР_6 жадвал tуманлар учун - Copy" xfId="485" xr:uid="{00000000-0005-0000-0000-0000E1010000}"/>
    <cellStyle name="_ДАСТУР макет_ОБЛПЛАН жадваллар-2009 6 ой ТАЙЁР_Талаб ва унинг копланиши" xfId="486" xr:uid="{00000000-0005-0000-0000-0000E2010000}"/>
    <cellStyle name="_ДАСТУР макет_Режа булиниши" xfId="487" xr:uid="{00000000-0005-0000-0000-0000E3010000}"/>
    <cellStyle name="_ДАСТУР макет_Режа булиниши_2009 йил   йиллик" xfId="488" xr:uid="{00000000-0005-0000-0000-0000E4010000}"/>
    <cellStyle name="_ДАСТУР макет_Режа булиниши_2009 йил   йиллик  хисоботлар" xfId="489" xr:uid="{00000000-0005-0000-0000-0000E5010000}"/>
    <cellStyle name="_ДАСТУР макет_Режа булиниши_2009 йил   йиллик  хисоботлар_6 жадвал tуманлар учун - Copy" xfId="490" xr:uid="{00000000-0005-0000-0000-0000E6010000}"/>
    <cellStyle name="_ДАСТУР макет_Режа булиниши_2009 йил   йиллик_6 жадвал tуманлар учун - Copy" xfId="491" xr:uid="{00000000-0005-0000-0000-0000E7010000}"/>
    <cellStyle name="_ДАСТУР макет_Режа булиниши_2010 йил   йиллик" xfId="492" xr:uid="{00000000-0005-0000-0000-0000E8010000}"/>
    <cellStyle name="_ДАСТУР макет_Режа булиниши_6 жадвал tуманлар учун - Copy" xfId="493" xr:uid="{00000000-0005-0000-0000-0000E9010000}"/>
    <cellStyle name="_ДАСТУР макет_Режа булиниши_Талаб ва унинг копланиши" xfId="494" xr:uid="{00000000-0005-0000-0000-0000EA010000}"/>
    <cellStyle name="_ДАСТУР макет_СЕНТЯБР 09.09 30." xfId="495" xr:uid="{00000000-0005-0000-0000-0000EB010000}"/>
    <cellStyle name="_ДАСТУР макет_СЕНТЯБР 09.09 30._2009 йил   йиллик" xfId="496" xr:uid="{00000000-0005-0000-0000-0000EC010000}"/>
    <cellStyle name="_ДАСТУР макет_СЕНТЯБР 09.09 30._2009 йил   йиллик  хисоботлар" xfId="497" xr:uid="{00000000-0005-0000-0000-0000ED010000}"/>
    <cellStyle name="_ДАСТУР макет_СЕНТЯБР 09.09 30._2009 йил   йиллик  хисоботлар_6 жадвал tуманлар учун - Copy" xfId="498" xr:uid="{00000000-0005-0000-0000-0000EE010000}"/>
    <cellStyle name="_ДАСТУР макет_СЕНТЯБР 09.09 30._2009 йил   йиллик_6 жадвал tуманлар учун - Copy" xfId="499" xr:uid="{00000000-0005-0000-0000-0000EF010000}"/>
    <cellStyle name="_ДАСТУР макет_СЕНТЯБР 09.09 30._2010 йил   йиллик" xfId="500" xr:uid="{00000000-0005-0000-0000-0000F0010000}"/>
    <cellStyle name="_ДАСТУР макет_СЕНТЯБР 09.09 30._6 жадвал tуманлар учун - Copy" xfId="501" xr:uid="{00000000-0005-0000-0000-0000F1010000}"/>
    <cellStyle name="_ДАСТУР макет_СЕНТЯБР 09.09 30._Талаб ва унинг копланиши" xfId="502" xr:uid="{00000000-0005-0000-0000-0000F2010000}"/>
    <cellStyle name="_ДАСТУР макет_Сухроб Вилоят свод" xfId="503" xr:uid="{00000000-0005-0000-0000-0000F3010000}"/>
    <cellStyle name="_ДАСТУР макет_Сухроб Вилоят свод_2009 йил   йиллик" xfId="504" xr:uid="{00000000-0005-0000-0000-0000F4010000}"/>
    <cellStyle name="_ДАСТУР макет_Сухроб Вилоят свод_2009 йил   йиллик  хисоботлар" xfId="505" xr:uid="{00000000-0005-0000-0000-0000F5010000}"/>
    <cellStyle name="_ДАСТУР макет_Сухроб Вилоят свод_2009 йил   йиллик  хисоботлар_6 жадвал tуманлар учун - Copy" xfId="506" xr:uid="{00000000-0005-0000-0000-0000F6010000}"/>
    <cellStyle name="_ДАСТУР макет_Сухроб Вилоят свод_2009 йил   йиллик_6 жадвал tуманлар учун - Copy" xfId="507" xr:uid="{00000000-0005-0000-0000-0000F7010000}"/>
    <cellStyle name="_ДАСТУР макет_Сухроб Вилоят свод_2010 й  9 ойлик  якун" xfId="508" xr:uid="{00000000-0005-0000-0000-0000F8010000}"/>
    <cellStyle name="_ДАСТУР макет_Сухроб Вилоят свод_2010 й  9 ойлик  якун_6 жадвал tуманлар учун - Copy" xfId="509" xr:uid="{00000000-0005-0000-0000-0000F9010000}"/>
    <cellStyle name="_ДАСТУР макет_Сухроб Вилоят свод_2010 йил   йиллик" xfId="510" xr:uid="{00000000-0005-0000-0000-0000FA010000}"/>
    <cellStyle name="_ДАСТУР макет_Сухроб Вилоят свод_2011  - 6 жадваллар ВЭС" xfId="511" xr:uid="{00000000-0005-0000-0000-0000FB010000}"/>
    <cellStyle name="_ДАСТУР макет_Сухроб Вилоят свод_6 жадвал tуманлар учун - Copy" xfId="512" xr:uid="{00000000-0005-0000-0000-0000FC010000}"/>
    <cellStyle name="_ДАСТУР макет_Сухроб Вилоят свод_Талаб ва унинг копланиши" xfId="513" xr:uid="{00000000-0005-0000-0000-0000FD010000}"/>
    <cellStyle name="_ДАСТУР макет_Талаб ва унинг копланиши" xfId="514" xr:uid="{00000000-0005-0000-0000-0000FE010000}"/>
    <cellStyle name="_ДАСТУР макет_Тошкентга Эҳтиёж 01.11.2012й" xfId="515" xr:uid="{00000000-0005-0000-0000-0000FF010000}"/>
    <cellStyle name="_ДАСТУР макет_УЗГАРДИ ВАЗИРЛИК 85.5 минг талик ХОКИМГА 2009 й. 12 ойлик ЯНГИ ИШ УРИН. РАЗБОР" xfId="516" xr:uid="{00000000-0005-0000-0000-000000020000}"/>
    <cellStyle name="_ДАСТУР макет_УЗГАРДИ ВАЗИРЛИК 85.5 минг талик ХОКИМГА 2009 й. 12 ойлик ЯНГИ ИШ УРИН. РАЗБОР_2009 йил   йиллик" xfId="517" xr:uid="{00000000-0005-0000-0000-000001020000}"/>
    <cellStyle name="_ДАСТУР макет_УЗГАРДИ ВАЗИРЛИК 85.5 минг талик ХОКИМГА 2009 й. 12 ойлик ЯНГИ ИШ УРИН. РАЗБОР_2009 йил   йиллик  хисоботлар" xfId="518" xr:uid="{00000000-0005-0000-0000-000002020000}"/>
    <cellStyle name="_ДАСТУР макет_УЗГАРДИ ВАЗИРЛИК 85.5 минг талик ХОКИМГА 2009 й. 12 ойлик ЯНГИ ИШ УРИН. РАЗБОР_2009 йил   йиллик  хисоботлар_6 жадвал tуманлар учун - Copy" xfId="519" xr:uid="{00000000-0005-0000-0000-000003020000}"/>
    <cellStyle name="_ДАСТУР макет_УЗГАРДИ ВАЗИРЛИК 85.5 минг талик ХОКИМГА 2009 й. 12 ойлик ЯНГИ ИШ УРИН. РАЗБОР_2009 йил   йиллик_6 жадвал tуманлар учун - Copy" xfId="520" xr:uid="{00000000-0005-0000-0000-000004020000}"/>
    <cellStyle name="_ДАСТУР макет_УЗГАРДИ ВАЗИРЛИК 85.5 минг талик ХОКИМГА 2009 й. 12 ойлик ЯНГИ ИШ УРИН. РАЗБОР_2010 йил   йиллик" xfId="521" xr:uid="{00000000-0005-0000-0000-000005020000}"/>
    <cellStyle name="_ДАСТУР макет_УЗГАРДИ ВАЗИРЛИК 85.5 минг талик ХОКИМГА 2009 й. 12 ойлик ЯНГИ ИШ УРИН. РАЗБОР_6 жадвал tуманлар учун - Copy" xfId="522" xr:uid="{00000000-0005-0000-0000-000006020000}"/>
    <cellStyle name="_ДАСТУР макет_УЗГАРДИ ВАЗИРЛИК 85.5 минг талик ХОКИМГА 2009 й. 12 ойлик ЯНГИ ИШ УРИН. РАЗБОР_Талаб ва унинг копланиши" xfId="523" xr:uid="{00000000-0005-0000-0000-000007020000}"/>
    <cellStyle name="_ДАСТУР макет_ФОРМА манзилли рўйхат" xfId="524" xr:uid="{00000000-0005-0000-0000-000008020000}"/>
    <cellStyle name="_ДАСТУР макет_ФОРМА манзилли рўйхат_2009 йил   йиллик" xfId="525" xr:uid="{00000000-0005-0000-0000-000009020000}"/>
    <cellStyle name="_ДАСТУР макет_ФОРМА манзилли рўйхат_2009 йил   йиллик  хисоботлар" xfId="526" xr:uid="{00000000-0005-0000-0000-00000A020000}"/>
    <cellStyle name="_ДАСТУР макет_ФОРМА манзилли рўйхат_2009 йил   йиллик  хисоботлар_6 жадвал tуманлар учун - Copy" xfId="527" xr:uid="{00000000-0005-0000-0000-00000B020000}"/>
    <cellStyle name="_ДАСТУР макет_ФОРМА манзилли рўйхат_2009 йил   йиллик_6 жадвал tуманлар учун - Copy" xfId="528" xr:uid="{00000000-0005-0000-0000-00000C020000}"/>
    <cellStyle name="_ДАСТУР макет_ФОРМА манзилли рўйхат_2010 йил   йиллик" xfId="529" xr:uid="{00000000-0005-0000-0000-00000D020000}"/>
    <cellStyle name="_ДАСТУР макет_ФОРМА манзилли рўйхат_6 жадвал tуманлар учун - Copy" xfId="530" xr:uid="{00000000-0005-0000-0000-00000E020000}"/>
    <cellStyle name="_ДАСТУР макет_ФОРМА манзилли рўйхат_Талаб ва унинг копланиши" xfId="531" xr:uid="{00000000-0005-0000-0000-00000F020000}"/>
    <cellStyle name="_ДАСТУР макет_Форма-ЯИЎ ва бандлик" xfId="532" xr:uid="{00000000-0005-0000-0000-000010020000}"/>
    <cellStyle name="_ДАСТУР макет_ХОКИМГА 2009 й. 7 ойлик ЯНГИ ИШ УРИН ОХИРГИСИ. РАЗБОР" xfId="533" xr:uid="{00000000-0005-0000-0000-000011020000}"/>
    <cellStyle name="_ДАСТУР макет_ХОКИМГА 2009 й. 7 ойлик ЯНГИ ИШ УРИН ОХИРГИСИ. РАЗБОР_2009 йил   йиллик" xfId="534" xr:uid="{00000000-0005-0000-0000-000012020000}"/>
    <cellStyle name="_ДАСТУР макет_ХОКИМГА 2009 й. 7 ойлик ЯНГИ ИШ УРИН ОХИРГИСИ. РАЗБОР_2009 йил   йиллик  хисоботлар" xfId="535" xr:uid="{00000000-0005-0000-0000-000013020000}"/>
    <cellStyle name="_ДАСТУР макет_ХОКИМГА 2009 й. 7 ойлик ЯНГИ ИШ УРИН ОХИРГИСИ. РАЗБОР_2009 йил   йиллик  хисоботлар_6 жадвал tуманлар учун - Copy" xfId="536" xr:uid="{00000000-0005-0000-0000-000014020000}"/>
    <cellStyle name="_ДАСТУР макет_ХОКИМГА 2009 й. 7 ойлик ЯНГИ ИШ УРИН ОХИРГИСИ. РАЗБОР_2009 йил   йиллик_6 жадвал tуманлар учун - Copy" xfId="537" xr:uid="{00000000-0005-0000-0000-000015020000}"/>
    <cellStyle name="_ДАСТУР макет_ХОКИМГА 2009 й. 7 ойлик ЯНГИ ИШ УРИН ОХИРГИСИ. РАЗБОР_2010 йил   йиллик" xfId="538" xr:uid="{00000000-0005-0000-0000-000016020000}"/>
    <cellStyle name="_ДАСТУР макет_ХОКИМГА 2009 й. 7 ойлик ЯНГИ ИШ УРИН ОХИРГИСИ. РАЗБОР_6 жадвал tуманлар учун - Copy" xfId="539" xr:uid="{00000000-0005-0000-0000-000017020000}"/>
    <cellStyle name="_ДАСТУР макет_ХОКИМГА 2009 й. 7 ойлик ЯНГИ ИШ УРИН ОХИРГИСИ. РАЗБОР_Талаб ва унинг копланиши" xfId="540" xr:uid="{00000000-0005-0000-0000-000018020000}"/>
    <cellStyle name="_ДАСТУР макет_ХОКИМГА 2009 й. 9 ойлик ЯНГИ ИШ УРИН ОХИРГИСИ. РАЗБОР" xfId="541" xr:uid="{00000000-0005-0000-0000-000019020000}"/>
    <cellStyle name="_ДАСТУР макет_ХОКИМГА 2009 й. 9 ойлик ЯНГИ ИШ УРИН ОХИРГИСИ. РАЗБОР_2009 йил   йиллик" xfId="542" xr:uid="{00000000-0005-0000-0000-00001A020000}"/>
    <cellStyle name="_ДАСТУР макет_ХОКИМГА 2009 й. 9 ойлик ЯНГИ ИШ УРИН ОХИРГИСИ. РАЗБОР_2009 йил   йиллик  хисоботлар" xfId="543" xr:uid="{00000000-0005-0000-0000-00001B020000}"/>
    <cellStyle name="_ДАСТУР макет_ХОКИМГА 2009 й. 9 ойлик ЯНГИ ИШ УРИН ОХИРГИСИ. РАЗБОР_2009 йил   йиллик  хисоботлар_6 жадвал tуманлар учун - Copy" xfId="544" xr:uid="{00000000-0005-0000-0000-00001C020000}"/>
    <cellStyle name="_ДАСТУР макет_ХОКИМГА 2009 й. 9 ойлик ЯНГИ ИШ УРИН ОХИРГИСИ. РАЗБОР_2009 йил   йиллик_6 жадвал tуманлар учун - Copy" xfId="545" xr:uid="{00000000-0005-0000-0000-00001D020000}"/>
    <cellStyle name="_ДАСТУР макет_ХОКИМГА 2009 й. 9 ойлик ЯНГИ ИШ УРИН ОХИРГИСИ. РАЗБОР_2010 йил   йиллик" xfId="546" xr:uid="{00000000-0005-0000-0000-00001E020000}"/>
    <cellStyle name="_ДАСТУР макет_ХОКИМГА 2009 й. 9 ойлик ЯНГИ ИШ УРИН ОХИРГИСИ. РАЗБОР_6 жадвал tуманлар учун - Copy" xfId="547" xr:uid="{00000000-0005-0000-0000-00001F020000}"/>
    <cellStyle name="_ДАСТУР макет_ХОКИМГА 2009 й. 9 ойлик ЯНГИ ИШ УРИН ОХИРГИСИ. РАЗБОР_Талаб ва унинг копланиши" xfId="548" xr:uid="{00000000-0005-0000-0000-000020020000}"/>
    <cellStyle name="_ДАСТУР обл план 2007-09" xfId="549" xr:uid="{00000000-0005-0000-0000-000021020000}"/>
    <cellStyle name="_ДАСТУР обл план 2007-09_2009 йил   йиллик  хисоботлар" xfId="550" xr:uid="{00000000-0005-0000-0000-000022020000}"/>
    <cellStyle name="_ДАСТУР обл план 2007-09_2010 й  9 ойлик  якун" xfId="551" xr:uid="{00000000-0005-0000-0000-000023020000}"/>
    <cellStyle name="_ДАСТУР обл план 2007-09_2011  - 6 жадваллар ВЭС" xfId="552" xr:uid="{00000000-0005-0000-0000-000024020000}"/>
    <cellStyle name="_ДАСТУР обл план 2007-09_2011  - 6 жадваллар Иқтисод свод4" xfId="553" xr:uid="{00000000-0005-0000-0000-000025020000}"/>
    <cellStyle name="_ДАСТУР обл план 2007-09_2011  I чорак жадваллар ВЭС" xfId="554" xr:uid="{00000000-0005-0000-0000-000026020000}"/>
    <cellStyle name="_ДАСТУР обл план 2007-09_2011 й  9 ойлик  якун" xfId="555" xr:uid="{00000000-0005-0000-0000-000027020000}"/>
    <cellStyle name="_ДАСТУР обл план 2007-09_6 жадвал tуманлар учун - Copy" xfId="556" xr:uid="{00000000-0005-0000-0000-000028020000}"/>
    <cellStyle name="_ДАСТУР обл план 2007-09_ДАСТУР 2009 й. 7 ойлик кутилиш 86745та ФАКТ" xfId="557" xr:uid="{00000000-0005-0000-0000-000029020000}"/>
    <cellStyle name="_ДАСТУР обл план 2007-09_ДАСТУР 2009 й. 7 ойлик кутилиш 86745та ФАКТ_2009 йил   йиллик  хисоботлар" xfId="558" xr:uid="{00000000-0005-0000-0000-00002A020000}"/>
    <cellStyle name="_ДАСТУР обл план 2007-09_ДАСТУР 2009 й. 7 ойлик кутилиш 86745та ФАКТ_6 жадвал tуманлар учун - Copy" xfId="559" xr:uid="{00000000-0005-0000-0000-00002B020000}"/>
    <cellStyle name="_ДАСТУР обл план 2007-09_ДАСТУР 2009 й. 7 ойлик кутилиш 86745та ФАКТ_Талаб ва унинг копланиши" xfId="560" xr:uid="{00000000-0005-0000-0000-00002C020000}"/>
    <cellStyle name="_ДАСТУР обл план 2007-09_Жиззах вилоят 1-чорак хис" xfId="561" xr:uid="{00000000-0005-0000-0000-00002D020000}"/>
    <cellStyle name="_ДАСТУР обл план 2007-09_Жиззах вилоят 1-чорак хис_2009 йил   йиллик" xfId="562" xr:uid="{00000000-0005-0000-0000-00002E020000}"/>
    <cellStyle name="_ДАСТУР обл план 2007-09_Жиззах вилоят 1-чорак хис_2009 йил   йиллик  хисоботлар" xfId="563" xr:uid="{00000000-0005-0000-0000-00002F020000}"/>
    <cellStyle name="_ДАСТУР обл план 2007-09_Жиззах вилоят 1-чорак хис_2009 йил   йиллик  хисоботлар_6 жадвал tуманлар учун - Copy" xfId="564" xr:uid="{00000000-0005-0000-0000-000030020000}"/>
    <cellStyle name="_ДАСТУР обл план 2007-09_Жиззах вилоят 1-чорак хис_2009 йил   йиллик_6 жадвал tуманлар учун - Copy" xfId="565" xr:uid="{00000000-0005-0000-0000-000031020000}"/>
    <cellStyle name="_ДАСТУР обл план 2007-09_Жиззах вилоят 1-чорак хис_2010 йил   йиллик" xfId="566" xr:uid="{00000000-0005-0000-0000-000032020000}"/>
    <cellStyle name="_ДАСТУР обл план 2007-09_Жиззах вилоят 1-чорак хис_6 жадвал tуманлар учун - Copy" xfId="567" xr:uid="{00000000-0005-0000-0000-000033020000}"/>
    <cellStyle name="_ДАСТУР обл план 2007-09_Жиззах вилоят 1-чорак хис_Талаб ва унинг копланиши" xfId="568" xr:uid="{00000000-0005-0000-0000-000034020000}"/>
    <cellStyle name="_ДАСТУР обл план 2007-09_иктисодга" xfId="577" xr:uid="{00000000-0005-0000-0000-000035020000}"/>
    <cellStyle name="_ДАСТУР обл план 2007-09_иктисодга_2009 йил   йиллик" xfId="578" xr:uid="{00000000-0005-0000-0000-000036020000}"/>
    <cellStyle name="_ДАСТУР обл план 2007-09_иктисодга_2009 йил   йиллик  хисоботлар" xfId="579" xr:uid="{00000000-0005-0000-0000-000037020000}"/>
    <cellStyle name="_ДАСТУР обл план 2007-09_иктисодга_2009 йил   йиллик  хисоботлар_6 жадвал tуманлар учун - Copy" xfId="580" xr:uid="{00000000-0005-0000-0000-000038020000}"/>
    <cellStyle name="_ДАСТУР обл план 2007-09_иктисодга_2009 йил   йиллик_6 жадвал tуманлар учун - Copy" xfId="581" xr:uid="{00000000-0005-0000-0000-000039020000}"/>
    <cellStyle name="_ДАСТУР обл план 2007-09_иктисодга_2010 й  9 ойлик  якун" xfId="582" xr:uid="{00000000-0005-0000-0000-00003A020000}"/>
    <cellStyle name="_ДАСТУР обл план 2007-09_иктисодга_2010 й  9 ойлик  якун_6 жадвал tуманлар учун - Copy" xfId="583" xr:uid="{00000000-0005-0000-0000-00003B020000}"/>
    <cellStyle name="_ДАСТУР обл план 2007-09_иктисодга_2010 йил   йиллик" xfId="584" xr:uid="{00000000-0005-0000-0000-00003C020000}"/>
    <cellStyle name="_ДАСТУР обл план 2007-09_иктисодга_2011  - 6 жадваллар ВЭС" xfId="585" xr:uid="{00000000-0005-0000-0000-00003D020000}"/>
    <cellStyle name="_ДАСТУР обл план 2007-09_иктисодга_6 жадвал tуманлар учун - Copy" xfId="586" xr:uid="{00000000-0005-0000-0000-00003E020000}"/>
    <cellStyle name="_ДАСТУР обл план 2007-09_иктисодга_Талаб ва унинг копланиши" xfId="587" xr:uid="{00000000-0005-0000-0000-00003F020000}"/>
    <cellStyle name="_ДАСТУР обл план 2007-09_Иктисодиёт бошкармаси 1-чорак" xfId="588" xr:uid="{00000000-0005-0000-0000-000040020000}"/>
    <cellStyle name="_ДАСТУР обл план 2007-09_Иктисодиёт бошкармаси 1-чорак_2009 йил   йиллик  хисоботлар" xfId="589" xr:uid="{00000000-0005-0000-0000-000041020000}"/>
    <cellStyle name="_ДАСТУР обл план 2007-09_Иктисодиёт бошкармаси 1-чорак_6 жадвал tуманлар учун - Copy" xfId="590" xr:uid="{00000000-0005-0000-0000-000042020000}"/>
    <cellStyle name="_ДАСТУР обл план 2007-09_Иктисодиёт бошкармаси 1-чорак_Талаб ва унинг копланиши" xfId="591" xr:uid="{00000000-0005-0000-0000-000043020000}"/>
    <cellStyle name="_ДАСТУР обл план 2007-09_Илхомбек 1 - 8 гача жадвали" xfId="592" xr:uid="{00000000-0005-0000-0000-000044020000}"/>
    <cellStyle name="_ДАСТУР обл план 2007-09_Илхомбек 1 - 8 гача жадвали_2009 йил   йиллик" xfId="593" xr:uid="{00000000-0005-0000-0000-000045020000}"/>
    <cellStyle name="_ДАСТУР обл план 2007-09_Илхомбек 1 - 8 гача жадвали_2009 йил   йиллик  хисоботлар" xfId="594" xr:uid="{00000000-0005-0000-0000-000046020000}"/>
    <cellStyle name="_ДАСТУР обл план 2007-09_Илхомбек 1 - 8 гача жадвали_2009 йил   йиллик  хисоботлар_6 жадвал tуманлар учун - Copy" xfId="595" xr:uid="{00000000-0005-0000-0000-000047020000}"/>
    <cellStyle name="_ДАСТУР обл план 2007-09_Илхомбек 1 - 8 гача жадвали_2009 йил   йиллик_6 жадвал tуманлар учун - Copy" xfId="596" xr:uid="{00000000-0005-0000-0000-000048020000}"/>
    <cellStyle name="_ДАСТУР обл план 2007-09_Илхомбек 1 - 8 гача жадвали_2010 йил   йиллик" xfId="597" xr:uid="{00000000-0005-0000-0000-000049020000}"/>
    <cellStyle name="_ДАСТУР обл план 2007-09_Илхомбек 1 - 8 гача жадвали_6 жадвал tуманлар учун - Copy" xfId="598" xr:uid="{00000000-0005-0000-0000-00004A020000}"/>
    <cellStyle name="_ДАСТУР обл план 2007-09_Илхомбек 1 - 8 гача жадвали_Талаб ва унинг копланиши" xfId="599" xr:uid="{00000000-0005-0000-0000-00004B020000}"/>
    <cellStyle name="_ДАСТУР обл план 2007-09_Йиллик режа таксимоти" xfId="569" xr:uid="{00000000-0005-0000-0000-00004C020000}"/>
    <cellStyle name="_ДАСТУР обл план 2007-09_Йиллик режа таксимоти_2009 йил   йиллик" xfId="570" xr:uid="{00000000-0005-0000-0000-00004D020000}"/>
    <cellStyle name="_ДАСТУР обл план 2007-09_Йиллик режа таксимоти_2009 йил   йиллик  хисоботлар" xfId="571" xr:uid="{00000000-0005-0000-0000-00004E020000}"/>
    <cellStyle name="_ДАСТУР обл план 2007-09_Йиллик режа таксимоти_2009 йил   йиллик  хисоботлар_6 жадвал tуманлар учун - Copy" xfId="572" xr:uid="{00000000-0005-0000-0000-00004F020000}"/>
    <cellStyle name="_ДАСТУР обл план 2007-09_Йиллик режа таксимоти_2009 йил   йиллик_6 жадвал tуманлар учун - Copy" xfId="573" xr:uid="{00000000-0005-0000-0000-000050020000}"/>
    <cellStyle name="_ДАСТУР обл план 2007-09_Йиллик режа таксимоти_2010 йил   йиллик" xfId="574" xr:uid="{00000000-0005-0000-0000-000051020000}"/>
    <cellStyle name="_ДАСТУР обл план 2007-09_Йиллик режа таксимоти_6 жадвал tуманлар учун - Copy" xfId="575" xr:uid="{00000000-0005-0000-0000-000052020000}"/>
    <cellStyle name="_ДАСТУР обл план 2007-09_Йиллик режа таксимоти_Талаб ва унинг копланиши" xfId="576" xr:uid="{00000000-0005-0000-0000-000053020000}"/>
    <cellStyle name="_ДАСТУР обл план 2007-09_Мониторинг СВОДНИЙ 2010 йил 6 ойлик ТОШКЕНТга" xfId="600" xr:uid="{00000000-0005-0000-0000-000054020000}"/>
    <cellStyle name="_ДАСТУР обл план 2007-09_Мониторинг СВОДНИЙ 2010 йил 6 ойлик ТОШКЕНТга_6 жадвал tуманлар учун - Copy" xfId="601" xr:uid="{00000000-0005-0000-0000-000055020000}"/>
    <cellStyle name="_ДАСТУР обл план 2007-09_ОБЛПЛАН жадваллар-2009 6 ой ТАЙЁР" xfId="602" xr:uid="{00000000-0005-0000-0000-000056020000}"/>
    <cellStyle name="_ДАСТУР обл план 2007-09_ОБЛПЛАН жадваллар-2009 6 ой ТАЙЁР_2009 йил   йиллик" xfId="603" xr:uid="{00000000-0005-0000-0000-000057020000}"/>
    <cellStyle name="_ДАСТУР обл план 2007-09_ОБЛПЛАН жадваллар-2009 6 ой ТАЙЁР_2009 йил   йиллик  хисоботлар" xfId="604" xr:uid="{00000000-0005-0000-0000-000058020000}"/>
    <cellStyle name="_ДАСТУР обл план 2007-09_ОБЛПЛАН жадваллар-2009 6 ой ТАЙЁР_2009 йил   йиллик  хисоботлар_6 жадвал tуманлар учун - Copy" xfId="605" xr:uid="{00000000-0005-0000-0000-000059020000}"/>
    <cellStyle name="_ДАСТУР обл план 2007-09_ОБЛПЛАН жадваллар-2009 6 ой ТАЙЁР_2009 йил   йиллик_6 жадвал tуманлар учун - Copy" xfId="606" xr:uid="{00000000-0005-0000-0000-00005A020000}"/>
    <cellStyle name="_ДАСТУР обл план 2007-09_ОБЛПЛАН жадваллар-2009 6 ой ТАЙЁР_2010 йил   йиллик" xfId="607" xr:uid="{00000000-0005-0000-0000-00005B020000}"/>
    <cellStyle name="_ДАСТУР обл план 2007-09_ОБЛПЛАН жадваллар-2009 6 ой ТАЙЁР_6 жадвал tуманлар учун - Copy" xfId="608" xr:uid="{00000000-0005-0000-0000-00005C020000}"/>
    <cellStyle name="_ДАСТУР обл план 2007-09_ОБЛПЛАН жадваллар-2009 6 ой ТАЙЁР_Талаб ва унинг копланиши" xfId="609" xr:uid="{00000000-0005-0000-0000-00005D020000}"/>
    <cellStyle name="_ДАСТУР обл план 2007-09_Режа булиниши" xfId="610" xr:uid="{00000000-0005-0000-0000-00005E020000}"/>
    <cellStyle name="_ДАСТУР обл план 2007-09_Режа булиниши_2009 йил   йиллик" xfId="611" xr:uid="{00000000-0005-0000-0000-00005F020000}"/>
    <cellStyle name="_ДАСТУР обл план 2007-09_Режа булиниши_2009 йил   йиллик  хисоботлар" xfId="612" xr:uid="{00000000-0005-0000-0000-000060020000}"/>
    <cellStyle name="_ДАСТУР обл план 2007-09_Режа булиниши_2009 йил   йиллик  хисоботлар_6 жадвал tуманлар учун - Copy" xfId="613" xr:uid="{00000000-0005-0000-0000-000061020000}"/>
    <cellStyle name="_ДАСТУР обл план 2007-09_Режа булиниши_2009 йил   йиллик_6 жадвал tуманлар учун - Copy" xfId="614" xr:uid="{00000000-0005-0000-0000-000062020000}"/>
    <cellStyle name="_ДАСТУР обл план 2007-09_Режа булиниши_2010 йил   йиллик" xfId="615" xr:uid="{00000000-0005-0000-0000-000063020000}"/>
    <cellStyle name="_ДАСТУР обл план 2007-09_Режа булиниши_6 жадвал tуманлар учун - Copy" xfId="616" xr:uid="{00000000-0005-0000-0000-000064020000}"/>
    <cellStyle name="_ДАСТУР обл план 2007-09_Режа булиниши_Талаб ва унинг копланиши" xfId="617" xr:uid="{00000000-0005-0000-0000-000065020000}"/>
    <cellStyle name="_ДАСТУР обл план 2007-09_СЕНТЯБР 09.09 30." xfId="618" xr:uid="{00000000-0005-0000-0000-000066020000}"/>
    <cellStyle name="_ДАСТУР обл план 2007-09_СЕНТЯБР 09.09 30._2009 йил   йиллик" xfId="619" xr:uid="{00000000-0005-0000-0000-000067020000}"/>
    <cellStyle name="_ДАСТУР обл план 2007-09_СЕНТЯБР 09.09 30._2009 йил   йиллик  хисоботлар" xfId="620" xr:uid="{00000000-0005-0000-0000-000068020000}"/>
    <cellStyle name="_ДАСТУР обл план 2007-09_СЕНТЯБР 09.09 30._2009 йил   йиллик  хисоботлар_6 жадвал tуманлар учун - Copy" xfId="621" xr:uid="{00000000-0005-0000-0000-000069020000}"/>
    <cellStyle name="_ДАСТУР обл план 2007-09_СЕНТЯБР 09.09 30._2009 йил   йиллик_6 жадвал tуманлар учун - Copy" xfId="622" xr:uid="{00000000-0005-0000-0000-00006A020000}"/>
    <cellStyle name="_ДАСТУР обл план 2007-09_СЕНТЯБР 09.09 30._2010 йил   йиллик" xfId="623" xr:uid="{00000000-0005-0000-0000-00006B020000}"/>
    <cellStyle name="_ДАСТУР обл план 2007-09_СЕНТЯБР 09.09 30._6 жадвал tуманлар учун - Copy" xfId="624" xr:uid="{00000000-0005-0000-0000-00006C020000}"/>
    <cellStyle name="_ДАСТУР обл план 2007-09_СЕНТЯБР 09.09 30._Талаб ва унинг копланиши" xfId="625" xr:uid="{00000000-0005-0000-0000-00006D020000}"/>
    <cellStyle name="_ДАСТУР обл план 2007-09_Сухроб Вилоят свод" xfId="626" xr:uid="{00000000-0005-0000-0000-00006E020000}"/>
    <cellStyle name="_ДАСТУР обл план 2007-09_Сухроб Вилоят свод_2009 йил   йиллик" xfId="627" xr:uid="{00000000-0005-0000-0000-00006F020000}"/>
    <cellStyle name="_ДАСТУР обл план 2007-09_Сухроб Вилоят свод_2009 йил   йиллик  хисоботлар" xfId="628" xr:uid="{00000000-0005-0000-0000-000070020000}"/>
    <cellStyle name="_ДАСТУР обл план 2007-09_Сухроб Вилоят свод_2009 йил   йиллик  хисоботлар_6 жадвал tуманлар учун - Copy" xfId="629" xr:uid="{00000000-0005-0000-0000-000071020000}"/>
    <cellStyle name="_ДАСТУР обл план 2007-09_Сухроб Вилоят свод_2009 йил   йиллик_6 жадвал tуманлар учун - Copy" xfId="630" xr:uid="{00000000-0005-0000-0000-000072020000}"/>
    <cellStyle name="_ДАСТУР обл план 2007-09_Сухроб Вилоят свод_2010 й  9 ойлик  якун" xfId="631" xr:uid="{00000000-0005-0000-0000-000073020000}"/>
    <cellStyle name="_ДАСТУР обл план 2007-09_Сухроб Вилоят свод_2010 й  9 ойлик  якун_6 жадвал tуманлар учун - Copy" xfId="632" xr:uid="{00000000-0005-0000-0000-000074020000}"/>
    <cellStyle name="_ДАСТУР обл план 2007-09_Сухроб Вилоят свод_2010 йил   йиллик" xfId="633" xr:uid="{00000000-0005-0000-0000-000075020000}"/>
    <cellStyle name="_ДАСТУР обл план 2007-09_Сухроб Вилоят свод_2011  - 6 жадваллар ВЭС" xfId="634" xr:uid="{00000000-0005-0000-0000-000076020000}"/>
    <cellStyle name="_ДАСТУР обл план 2007-09_Сухроб Вилоят свод_6 жадвал tуманлар учун - Copy" xfId="635" xr:uid="{00000000-0005-0000-0000-000077020000}"/>
    <cellStyle name="_ДАСТУР обл план 2007-09_Сухроб Вилоят свод_Талаб ва унинг копланиши" xfId="636" xr:uid="{00000000-0005-0000-0000-000078020000}"/>
    <cellStyle name="_ДАСТУР обл план 2007-09_Талаб ва унинг копланиши" xfId="637" xr:uid="{00000000-0005-0000-0000-000079020000}"/>
    <cellStyle name="_ДАСТУР обл план 2007-09_Тошкентга Эҳтиёж 01.11.2012й" xfId="638" xr:uid="{00000000-0005-0000-0000-00007A020000}"/>
    <cellStyle name="_ДАСТУР обл план 2007-09_УЗГАРДИ ВАЗИРЛИК 85.5 минг талик ХОКИМГА 2009 й. 12 ойлик ЯНГИ ИШ УРИН. РАЗБОР" xfId="639" xr:uid="{00000000-0005-0000-0000-00007B020000}"/>
    <cellStyle name="_ДАСТУР обл план 2007-09_УЗГАРДИ ВАЗИРЛИК 85.5 минг талик ХОКИМГА 2009 й. 12 ойлик ЯНГИ ИШ УРИН. РАЗБОР_2009 йил   йиллик" xfId="640" xr:uid="{00000000-0005-0000-0000-00007C020000}"/>
    <cellStyle name="_ДАСТУР обл план 2007-09_УЗГАРДИ ВАЗИРЛИК 85.5 минг талик ХОКИМГА 2009 й. 12 ойлик ЯНГИ ИШ УРИН. РАЗБОР_2009 йил   йиллик  хисоботлар" xfId="641" xr:uid="{00000000-0005-0000-0000-00007D020000}"/>
    <cellStyle name="_ДАСТУР обл план 2007-09_УЗГАРДИ ВАЗИРЛИК 85.5 минг талик ХОКИМГА 2009 й. 12 ойлик ЯНГИ ИШ УРИН. РАЗБОР_2009 йил   йиллик  хисоботлар_6 жадвал tуманлар учун - Copy" xfId="642" xr:uid="{00000000-0005-0000-0000-00007E020000}"/>
    <cellStyle name="_ДАСТУР обл план 2007-09_УЗГАРДИ ВАЗИРЛИК 85.5 минг талик ХОКИМГА 2009 й. 12 ойлик ЯНГИ ИШ УРИН. РАЗБОР_2009 йил   йиллик_6 жадвал tуманлар учун - Copy" xfId="643" xr:uid="{00000000-0005-0000-0000-00007F020000}"/>
    <cellStyle name="_ДАСТУР обл план 2007-09_УЗГАРДИ ВАЗИРЛИК 85.5 минг талик ХОКИМГА 2009 й. 12 ойлик ЯНГИ ИШ УРИН. РАЗБОР_2010 йил   йиллик" xfId="644" xr:uid="{00000000-0005-0000-0000-000080020000}"/>
    <cellStyle name="_ДАСТУР обл план 2007-09_УЗГАРДИ ВАЗИРЛИК 85.5 минг талик ХОКИМГА 2009 й. 12 ойлик ЯНГИ ИШ УРИН. РАЗБОР_6 жадвал tуманлар учун - Copy" xfId="645" xr:uid="{00000000-0005-0000-0000-000081020000}"/>
    <cellStyle name="_ДАСТУР обл план 2007-09_УЗГАРДИ ВАЗИРЛИК 85.5 минг талик ХОКИМГА 2009 й. 12 ойлик ЯНГИ ИШ УРИН. РАЗБОР_Талаб ва унинг копланиши" xfId="646" xr:uid="{00000000-0005-0000-0000-000082020000}"/>
    <cellStyle name="_ДАСТУР обл план 2007-09_ФОРМА манзилли рўйхат" xfId="647" xr:uid="{00000000-0005-0000-0000-000083020000}"/>
    <cellStyle name="_ДАСТУР обл план 2007-09_ФОРМА манзилли рўйхат_2009 йил   йиллик" xfId="648" xr:uid="{00000000-0005-0000-0000-000084020000}"/>
    <cellStyle name="_ДАСТУР обл план 2007-09_ФОРМА манзилли рўйхат_2009 йил   йиллик  хисоботлар" xfId="649" xr:uid="{00000000-0005-0000-0000-000085020000}"/>
    <cellStyle name="_ДАСТУР обл план 2007-09_ФОРМА манзилли рўйхат_2009 йил   йиллик  хисоботлар_6 жадвал tуманлар учун - Copy" xfId="650" xr:uid="{00000000-0005-0000-0000-000086020000}"/>
    <cellStyle name="_ДАСТУР обл план 2007-09_ФОРМА манзилли рўйхат_2009 йил   йиллик_6 жадвал tуманлар учун - Copy" xfId="651" xr:uid="{00000000-0005-0000-0000-000087020000}"/>
    <cellStyle name="_ДАСТУР обл план 2007-09_ФОРМА манзилли рўйхат_2010 йил   йиллик" xfId="652" xr:uid="{00000000-0005-0000-0000-000088020000}"/>
    <cellStyle name="_ДАСТУР обл план 2007-09_ФОРМА манзилли рўйхат_6 жадвал tуманлар учун - Copy" xfId="653" xr:uid="{00000000-0005-0000-0000-000089020000}"/>
    <cellStyle name="_ДАСТУР обл план 2007-09_ФОРМА манзилли рўйхат_Талаб ва унинг копланиши" xfId="654" xr:uid="{00000000-0005-0000-0000-00008A020000}"/>
    <cellStyle name="_ДАСТУР обл план 2007-09_Форма-ЯИЎ ва бандлик" xfId="655" xr:uid="{00000000-0005-0000-0000-00008B020000}"/>
    <cellStyle name="_ДАСТУР обл план 2007-09_ХОКИМГА 2009 й. 7 ойлик ЯНГИ ИШ УРИН ОХИРГИСИ. РАЗБОР" xfId="656" xr:uid="{00000000-0005-0000-0000-00008C020000}"/>
    <cellStyle name="_ДАСТУР обл план 2007-09_ХОКИМГА 2009 й. 7 ойлик ЯНГИ ИШ УРИН ОХИРГИСИ. РАЗБОР_2009 йил   йиллик" xfId="657" xr:uid="{00000000-0005-0000-0000-00008D020000}"/>
    <cellStyle name="_ДАСТУР обл план 2007-09_ХОКИМГА 2009 й. 7 ойлик ЯНГИ ИШ УРИН ОХИРГИСИ. РАЗБОР_2009 йил   йиллик  хисоботлар" xfId="658" xr:uid="{00000000-0005-0000-0000-00008E020000}"/>
    <cellStyle name="_ДАСТУР обл план 2007-09_ХОКИМГА 2009 й. 7 ойлик ЯНГИ ИШ УРИН ОХИРГИСИ. РАЗБОР_2009 йил   йиллик  хисоботлар_6 жадвал tуманлар учун - Copy" xfId="659" xr:uid="{00000000-0005-0000-0000-00008F020000}"/>
    <cellStyle name="_ДАСТУР обл план 2007-09_ХОКИМГА 2009 й. 7 ойлик ЯНГИ ИШ УРИН ОХИРГИСИ. РАЗБОР_2009 йил   йиллик_6 жадвал tуманлар учун - Copy" xfId="660" xr:uid="{00000000-0005-0000-0000-000090020000}"/>
    <cellStyle name="_ДАСТУР обл план 2007-09_ХОКИМГА 2009 й. 7 ойлик ЯНГИ ИШ УРИН ОХИРГИСИ. РАЗБОР_2010 йил   йиллик" xfId="661" xr:uid="{00000000-0005-0000-0000-000091020000}"/>
    <cellStyle name="_ДАСТУР обл план 2007-09_ХОКИМГА 2009 й. 7 ойлик ЯНГИ ИШ УРИН ОХИРГИСИ. РАЗБОР_6 жадвал tуманлар учун - Copy" xfId="662" xr:uid="{00000000-0005-0000-0000-000092020000}"/>
    <cellStyle name="_ДАСТУР обл план 2007-09_ХОКИМГА 2009 й. 7 ойлик ЯНГИ ИШ УРИН ОХИРГИСИ. РАЗБОР_Талаб ва унинг копланиши" xfId="663" xr:uid="{00000000-0005-0000-0000-000093020000}"/>
    <cellStyle name="_ДАСТУР обл план 2007-09_ХОКИМГА 2009 й. 9 ойлик ЯНГИ ИШ УРИН ОХИРГИСИ. РАЗБОР" xfId="664" xr:uid="{00000000-0005-0000-0000-000094020000}"/>
    <cellStyle name="_ДАСТУР обл план 2007-09_ХОКИМГА 2009 й. 9 ойлик ЯНГИ ИШ УРИН ОХИРГИСИ. РАЗБОР_2009 йил   йиллик" xfId="665" xr:uid="{00000000-0005-0000-0000-000095020000}"/>
    <cellStyle name="_ДАСТУР обл план 2007-09_ХОКИМГА 2009 й. 9 ойлик ЯНГИ ИШ УРИН ОХИРГИСИ. РАЗБОР_2009 йил   йиллик  хисоботлар" xfId="666" xr:uid="{00000000-0005-0000-0000-000096020000}"/>
    <cellStyle name="_ДАСТУР обл план 2007-09_ХОКИМГА 2009 й. 9 ойлик ЯНГИ ИШ УРИН ОХИРГИСИ. РАЗБОР_2009 йил   йиллик  хисоботлар_6 жадвал tуманлар учун - Copy" xfId="667" xr:uid="{00000000-0005-0000-0000-000097020000}"/>
    <cellStyle name="_ДАСТУР обл план 2007-09_ХОКИМГА 2009 й. 9 ойлик ЯНГИ ИШ УРИН ОХИРГИСИ. РАЗБОР_2009 йил   йиллик_6 жадвал tуманлар учун - Copy" xfId="668" xr:uid="{00000000-0005-0000-0000-000098020000}"/>
    <cellStyle name="_ДАСТУР обл план 2007-09_ХОКИМГА 2009 й. 9 ойлик ЯНГИ ИШ УРИН ОХИРГИСИ. РАЗБОР_2010 йил   йиллик" xfId="669" xr:uid="{00000000-0005-0000-0000-000099020000}"/>
    <cellStyle name="_ДАСТУР обл план 2007-09_ХОКИМГА 2009 й. 9 ойлик ЯНГИ ИШ УРИН ОХИРГИСИ. РАЗБОР_6 жадвал tуманлар учун - Copy" xfId="670" xr:uid="{00000000-0005-0000-0000-00009A020000}"/>
    <cellStyle name="_ДАСТУР обл план 2007-09_ХОКИМГА 2009 й. 9 ойлик ЯНГИ ИШ УРИН ОХИРГИСИ. РАЗБОР_Талаб ва унинг копланиши" xfId="671" xr:uid="{00000000-0005-0000-0000-00009B020000}"/>
    <cellStyle name="_Ёкиб ака чораклик" xfId="672" xr:uid="{00000000-0005-0000-0000-00009C020000}"/>
    <cellStyle name="_жадваллар" xfId="673" xr:uid="{00000000-0005-0000-0000-00009D020000}"/>
    <cellStyle name="_жадваллар_2009 йил   йиллик  хисоботлар" xfId="674" xr:uid="{00000000-0005-0000-0000-00009E020000}"/>
    <cellStyle name="_жадваллар_2010 й  9 ойлик  якун" xfId="675" xr:uid="{00000000-0005-0000-0000-00009F020000}"/>
    <cellStyle name="_жадваллар_2011 й  9 ойлик  якун" xfId="676" xr:uid="{00000000-0005-0000-0000-0000A0020000}"/>
    <cellStyle name="_жадваллар_6 жадвал tуманлар учун - Copy" xfId="677" xr:uid="{00000000-0005-0000-0000-0000A1020000}"/>
    <cellStyle name="_жадваллар_Талаб ва унинг копланиши" xfId="678" xr:uid="{00000000-0005-0000-0000-0000A2020000}"/>
    <cellStyle name="_Жадваллар-9 ой" xfId="679" xr:uid="{00000000-0005-0000-0000-0000A3020000}"/>
    <cellStyle name="_Жадваллар-9 ой_2009 йил   йиллик  хисоботлар" xfId="680" xr:uid="{00000000-0005-0000-0000-0000A4020000}"/>
    <cellStyle name="_Жадваллар-9 ой_6 жадвал tуманлар учун - Copy" xfId="681" xr:uid="{00000000-0005-0000-0000-0000A5020000}"/>
    <cellStyle name="_Жадваллар-9 ой_Талаб ва унинг копланиши" xfId="682" xr:uid="{00000000-0005-0000-0000-0000A6020000}"/>
    <cellStyle name="_ЖАЙЛАСТЫРЫУ ПАХТА-2013." xfId="683" xr:uid="{00000000-0005-0000-0000-0000A7020000}"/>
    <cellStyle name="_Жиззах" xfId="684" xr:uid="{00000000-0005-0000-0000-0000A8020000}"/>
    <cellStyle name="_Жиззах_2009 йил   йиллик  хисоботлар" xfId="685" xr:uid="{00000000-0005-0000-0000-0000A9020000}"/>
    <cellStyle name="_Жиззах_2010 й  9 ойлик  якун" xfId="686" xr:uid="{00000000-0005-0000-0000-0000AA020000}"/>
    <cellStyle name="_Жиззах_2011  - 6 жадваллар ВЭС" xfId="687" xr:uid="{00000000-0005-0000-0000-0000AB020000}"/>
    <cellStyle name="_Жиззах_2011  - 6 жадваллар Иқтисод свод4" xfId="688" xr:uid="{00000000-0005-0000-0000-0000AC020000}"/>
    <cellStyle name="_Жиззах_2011  I чорак жадваллар ВЭС" xfId="689" xr:uid="{00000000-0005-0000-0000-0000AD020000}"/>
    <cellStyle name="_Жиззах_2011 й  9 ойлик  якун" xfId="690" xr:uid="{00000000-0005-0000-0000-0000AE020000}"/>
    <cellStyle name="_Жиззах_6 жадвал tуманлар учун - Copy" xfId="691" xr:uid="{00000000-0005-0000-0000-0000AF020000}"/>
    <cellStyle name="_Жиззах_ДАСТУР 2009 й. 7 ойлик кутилиш 86745та ФАКТ" xfId="692" xr:uid="{00000000-0005-0000-0000-0000B0020000}"/>
    <cellStyle name="_Жиззах_ДАСТУР 2009 й. 7 ойлик кутилиш 86745та ФАКТ_2009 йил   йиллик  хисоботлар" xfId="693" xr:uid="{00000000-0005-0000-0000-0000B1020000}"/>
    <cellStyle name="_Жиззах_ДАСТУР 2009 й. 7 ойлик кутилиш 86745та ФАКТ_6 жадвал tуманлар учун - Copy" xfId="694" xr:uid="{00000000-0005-0000-0000-0000B2020000}"/>
    <cellStyle name="_Жиззах_ДАСТУР 2009 й. 7 ойлик кутилиш 86745та ФАКТ_Талаб ва унинг копланиши" xfId="695" xr:uid="{00000000-0005-0000-0000-0000B3020000}"/>
    <cellStyle name="_Жиззах_Жиззах вилоят 1-чорак хис" xfId="696" xr:uid="{00000000-0005-0000-0000-0000B4020000}"/>
    <cellStyle name="_Жиззах_Жиззах вилоят 1-чорак хис_2009 йил   йиллик" xfId="697" xr:uid="{00000000-0005-0000-0000-0000B5020000}"/>
    <cellStyle name="_Жиззах_Жиззах вилоят 1-чорак хис_2009 йил   йиллик  хисоботлар" xfId="698" xr:uid="{00000000-0005-0000-0000-0000B6020000}"/>
    <cellStyle name="_Жиззах_Жиззах вилоят 1-чорак хис_2009 йил   йиллик  хисоботлар_6 жадвал tуманлар учун - Copy" xfId="699" xr:uid="{00000000-0005-0000-0000-0000B7020000}"/>
    <cellStyle name="_Жиззах_Жиззах вилоят 1-чорак хис_2009 йил   йиллик_6 жадвал tуманлар учун - Copy" xfId="700" xr:uid="{00000000-0005-0000-0000-0000B8020000}"/>
    <cellStyle name="_Жиззах_Жиззах вилоят 1-чорак хис_2010 йил   йиллик" xfId="701" xr:uid="{00000000-0005-0000-0000-0000B9020000}"/>
    <cellStyle name="_Жиззах_Жиззах вилоят 1-чорак хис_6 жадвал tуманлар учун - Copy" xfId="702" xr:uid="{00000000-0005-0000-0000-0000BA020000}"/>
    <cellStyle name="_Жиззах_Жиззах вилоят 1-чорак хис_Талаб ва унинг копланиши" xfId="703" xr:uid="{00000000-0005-0000-0000-0000BB020000}"/>
    <cellStyle name="_Жиззах_иктисодга" xfId="712" xr:uid="{00000000-0005-0000-0000-0000BC020000}"/>
    <cellStyle name="_Жиззах_иктисодга_2009 йил   йиллик" xfId="713" xr:uid="{00000000-0005-0000-0000-0000BD020000}"/>
    <cellStyle name="_Жиззах_иктисодга_2009 йил   йиллик  хисоботлар" xfId="714" xr:uid="{00000000-0005-0000-0000-0000BE020000}"/>
    <cellStyle name="_Жиззах_иктисодга_2009 йил   йиллик  хисоботлар_6 жадвал tуманлар учун - Copy" xfId="715" xr:uid="{00000000-0005-0000-0000-0000BF020000}"/>
    <cellStyle name="_Жиззах_иктисодга_2009 йил   йиллик_6 жадвал tуманлар учун - Copy" xfId="716" xr:uid="{00000000-0005-0000-0000-0000C0020000}"/>
    <cellStyle name="_Жиззах_иктисодга_2010 й  9 ойлик  якун" xfId="717" xr:uid="{00000000-0005-0000-0000-0000C1020000}"/>
    <cellStyle name="_Жиззах_иктисодга_2010 й  9 ойлик  якун_6 жадвал tуманлар учун - Copy" xfId="718" xr:uid="{00000000-0005-0000-0000-0000C2020000}"/>
    <cellStyle name="_Жиззах_иктисодга_2010 йил   йиллик" xfId="719" xr:uid="{00000000-0005-0000-0000-0000C3020000}"/>
    <cellStyle name="_Жиззах_иктисодга_2011  - 6 жадваллар ВЭС" xfId="720" xr:uid="{00000000-0005-0000-0000-0000C4020000}"/>
    <cellStyle name="_Жиззах_иктисодга_6 жадвал tуманлар учун - Copy" xfId="721" xr:uid="{00000000-0005-0000-0000-0000C5020000}"/>
    <cellStyle name="_Жиззах_иктисодга_Талаб ва унинг копланиши" xfId="722" xr:uid="{00000000-0005-0000-0000-0000C6020000}"/>
    <cellStyle name="_Жиззах_Иктисодиёт бошкармаси 1-чорак" xfId="723" xr:uid="{00000000-0005-0000-0000-0000C7020000}"/>
    <cellStyle name="_Жиззах_Иктисодиёт бошкармаси 1-чорак_2009 йил   йиллик  хисоботлар" xfId="724" xr:uid="{00000000-0005-0000-0000-0000C8020000}"/>
    <cellStyle name="_Жиззах_Иктисодиёт бошкармаси 1-чорак_6 жадвал tуманлар учун - Copy" xfId="725" xr:uid="{00000000-0005-0000-0000-0000C9020000}"/>
    <cellStyle name="_Жиззах_Иктисодиёт бошкармаси 1-чорак_Талаб ва унинг копланиши" xfId="726" xr:uid="{00000000-0005-0000-0000-0000CA020000}"/>
    <cellStyle name="_Жиззах_Илхомбек 1 - 8 гача жадвали" xfId="727" xr:uid="{00000000-0005-0000-0000-0000CB020000}"/>
    <cellStyle name="_Жиззах_Илхомбек 1 - 8 гача жадвали_2009 йил   йиллик" xfId="728" xr:uid="{00000000-0005-0000-0000-0000CC020000}"/>
    <cellStyle name="_Жиззах_Илхомбек 1 - 8 гача жадвали_2009 йил   йиллик  хисоботлар" xfId="729" xr:uid="{00000000-0005-0000-0000-0000CD020000}"/>
    <cellStyle name="_Жиззах_Илхомбек 1 - 8 гача жадвали_2009 йил   йиллик  хисоботлар_6 жадвал tуманлар учун - Copy" xfId="730" xr:uid="{00000000-0005-0000-0000-0000CE020000}"/>
    <cellStyle name="_Жиззах_Илхомбек 1 - 8 гача жадвали_2009 йил   йиллик_6 жадвал tуманлар учун - Copy" xfId="731" xr:uid="{00000000-0005-0000-0000-0000CF020000}"/>
    <cellStyle name="_Жиззах_Илхомбек 1 - 8 гача жадвали_2010 йил   йиллик" xfId="732" xr:uid="{00000000-0005-0000-0000-0000D0020000}"/>
    <cellStyle name="_Жиззах_Илхомбек 1 - 8 гача жадвали_6 жадвал tуманлар учун - Copy" xfId="733" xr:uid="{00000000-0005-0000-0000-0000D1020000}"/>
    <cellStyle name="_Жиззах_Илхомбек 1 - 8 гача жадвали_Талаб ва унинг копланиши" xfId="734" xr:uid="{00000000-0005-0000-0000-0000D2020000}"/>
    <cellStyle name="_Жиззах_Йиллик режа таксимоти" xfId="704" xr:uid="{00000000-0005-0000-0000-0000D3020000}"/>
    <cellStyle name="_Жиззах_Йиллик режа таксимоти_2009 йил   йиллик" xfId="705" xr:uid="{00000000-0005-0000-0000-0000D4020000}"/>
    <cellStyle name="_Жиззах_Йиллик режа таксимоти_2009 йил   йиллик  хисоботлар" xfId="706" xr:uid="{00000000-0005-0000-0000-0000D5020000}"/>
    <cellStyle name="_Жиззах_Йиллик режа таксимоти_2009 йил   йиллик  хисоботлар_6 жадвал tуманлар учун - Copy" xfId="707" xr:uid="{00000000-0005-0000-0000-0000D6020000}"/>
    <cellStyle name="_Жиззах_Йиллик режа таксимоти_2009 йил   йиллик_6 жадвал tуманлар учун - Copy" xfId="708" xr:uid="{00000000-0005-0000-0000-0000D7020000}"/>
    <cellStyle name="_Жиззах_Йиллик режа таксимоти_2010 йил   йиллик" xfId="709" xr:uid="{00000000-0005-0000-0000-0000D8020000}"/>
    <cellStyle name="_Жиззах_Йиллик режа таксимоти_6 жадвал tуманлар учун - Copy" xfId="710" xr:uid="{00000000-0005-0000-0000-0000D9020000}"/>
    <cellStyle name="_Жиззах_Йиллик режа таксимоти_Талаб ва унинг копланиши" xfId="711" xr:uid="{00000000-0005-0000-0000-0000DA020000}"/>
    <cellStyle name="_Жиззах_Мониторинг СВОДНИЙ 2010 йил 6 ойлик ТОШКЕНТга" xfId="735" xr:uid="{00000000-0005-0000-0000-0000DB020000}"/>
    <cellStyle name="_Жиззах_Мониторинг СВОДНИЙ 2010 йил 6 ойлик ТОШКЕНТга_6 жадвал tуманлар учун - Copy" xfId="736" xr:uid="{00000000-0005-0000-0000-0000DC020000}"/>
    <cellStyle name="_Жиззах_ОБЛПЛАН жадваллар-2009 6 ой ТАЙЁР" xfId="737" xr:uid="{00000000-0005-0000-0000-0000DD020000}"/>
    <cellStyle name="_Жиззах_ОБЛПЛАН жадваллар-2009 6 ой ТАЙЁР_2009 йил   йиллик" xfId="738" xr:uid="{00000000-0005-0000-0000-0000DE020000}"/>
    <cellStyle name="_Жиззах_ОБЛПЛАН жадваллар-2009 6 ой ТАЙЁР_2009 йил   йиллик  хисоботлар" xfId="739" xr:uid="{00000000-0005-0000-0000-0000DF020000}"/>
    <cellStyle name="_Жиззах_ОБЛПЛАН жадваллар-2009 6 ой ТАЙЁР_2009 йил   йиллик  хисоботлар_6 жадвал tуманлар учун - Copy" xfId="740" xr:uid="{00000000-0005-0000-0000-0000E0020000}"/>
    <cellStyle name="_Жиззах_ОБЛПЛАН жадваллар-2009 6 ой ТАЙЁР_2009 йил   йиллик_6 жадвал tуманлар учун - Copy" xfId="741" xr:uid="{00000000-0005-0000-0000-0000E1020000}"/>
    <cellStyle name="_Жиззах_ОБЛПЛАН жадваллар-2009 6 ой ТАЙЁР_2010 йил   йиллик" xfId="742" xr:uid="{00000000-0005-0000-0000-0000E2020000}"/>
    <cellStyle name="_Жиззах_ОБЛПЛАН жадваллар-2009 6 ой ТАЙЁР_6 жадвал tуманлар учун - Copy" xfId="743" xr:uid="{00000000-0005-0000-0000-0000E3020000}"/>
    <cellStyle name="_Жиззах_ОБЛПЛАН жадваллар-2009 6 ой ТАЙЁР_Талаб ва унинг копланиши" xfId="744" xr:uid="{00000000-0005-0000-0000-0000E4020000}"/>
    <cellStyle name="_Жиззах_Режа булиниши" xfId="745" xr:uid="{00000000-0005-0000-0000-0000E5020000}"/>
    <cellStyle name="_Жиззах_Режа булиниши_2009 йил   йиллик" xfId="746" xr:uid="{00000000-0005-0000-0000-0000E6020000}"/>
    <cellStyle name="_Жиззах_Режа булиниши_2009 йил   йиллик  хисоботлар" xfId="747" xr:uid="{00000000-0005-0000-0000-0000E7020000}"/>
    <cellStyle name="_Жиззах_Режа булиниши_2009 йил   йиллик  хисоботлар_6 жадвал tуманлар учун - Copy" xfId="748" xr:uid="{00000000-0005-0000-0000-0000E8020000}"/>
    <cellStyle name="_Жиззах_Режа булиниши_2009 йил   йиллик_6 жадвал tуманлар учун - Copy" xfId="749" xr:uid="{00000000-0005-0000-0000-0000E9020000}"/>
    <cellStyle name="_Жиззах_Режа булиниши_2010 йил   йиллик" xfId="750" xr:uid="{00000000-0005-0000-0000-0000EA020000}"/>
    <cellStyle name="_Жиззах_Режа булиниши_6 жадвал tуманлар учун - Copy" xfId="751" xr:uid="{00000000-0005-0000-0000-0000EB020000}"/>
    <cellStyle name="_Жиззах_Режа булиниши_Талаб ва унинг копланиши" xfId="752" xr:uid="{00000000-0005-0000-0000-0000EC020000}"/>
    <cellStyle name="_Жиззах_СЕНТЯБР 09.09 30." xfId="753" xr:uid="{00000000-0005-0000-0000-0000ED020000}"/>
    <cellStyle name="_Жиззах_СЕНТЯБР 09.09 30._2009 йил   йиллик" xfId="754" xr:uid="{00000000-0005-0000-0000-0000EE020000}"/>
    <cellStyle name="_Жиззах_СЕНТЯБР 09.09 30._2009 йил   йиллик  хисоботлар" xfId="755" xr:uid="{00000000-0005-0000-0000-0000EF020000}"/>
    <cellStyle name="_Жиззах_СЕНТЯБР 09.09 30._2009 йил   йиллик  хисоботлар_6 жадвал tуманлар учун - Copy" xfId="756" xr:uid="{00000000-0005-0000-0000-0000F0020000}"/>
    <cellStyle name="_Жиззах_СЕНТЯБР 09.09 30._2009 йил   йиллик_6 жадвал tуманлар учун - Copy" xfId="757" xr:uid="{00000000-0005-0000-0000-0000F1020000}"/>
    <cellStyle name="_Жиззах_СЕНТЯБР 09.09 30._2010 йил   йиллик" xfId="758" xr:uid="{00000000-0005-0000-0000-0000F2020000}"/>
    <cellStyle name="_Жиззах_СЕНТЯБР 09.09 30._6 жадвал tуманлар учун - Copy" xfId="759" xr:uid="{00000000-0005-0000-0000-0000F3020000}"/>
    <cellStyle name="_Жиззах_СЕНТЯБР 09.09 30._Талаб ва унинг копланиши" xfId="760" xr:uid="{00000000-0005-0000-0000-0000F4020000}"/>
    <cellStyle name="_Жиззах_Сухроб Вилоят свод" xfId="761" xr:uid="{00000000-0005-0000-0000-0000F5020000}"/>
    <cellStyle name="_Жиззах_Сухроб Вилоят свод_2009 йил   йиллик" xfId="762" xr:uid="{00000000-0005-0000-0000-0000F6020000}"/>
    <cellStyle name="_Жиззах_Сухроб Вилоят свод_2009 йил   йиллик  хисоботлар" xfId="763" xr:uid="{00000000-0005-0000-0000-0000F7020000}"/>
    <cellStyle name="_Жиззах_Сухроб Вилоят свод_2009 йил   йиллик  хисоботлар_6 жадвал tуманлар учун - Copy" xfId="764" xr:uid="{00000000-0005-0000-0000-0000F8020000}"/>
    <cellStyle name="_Жиззах_Сухроб Вилоят свод_2009 йил   йиллик_6 жадвал tуманлар учун - Copy" xfId="765" xr:uid="{00000000-0005-0000-0000-0000F9020000}"/>
    <cellStyle name="_Жиззах_Сухроб Вилоят свод_2010 й  9 ойлик  якун" xfId="766" xr:uid="{00000000-0005-0000-0000-0000FA020000}"/>
    <cellStyle name="_Жиззах_Сухроб Вилоят свод_2010 й  9 ойлик  якун_6 жадвал tуманлар учун - Copy" xfId="767" xr:uid="{00000000-0005-0000-0000-0000FB020000}"/>
    <cellStyle name="_Жиззах_Сухроб Вилоят свод_2010 йил   йиллик" xfId="768" xr:uid="{00000000-0005-0000-0000-0000FC020000}"/>
    <cellStyle name="_Жиззах_Сухроб Вилоят свод_2011  - 6 жадваллар ВЭС" xfId="769" xr:uid="{00000000-0005-0000-0000-0000FD020000}"/>
    <cellStyle name="_Жиззах_Сухроб Вилоят свод_6 жадвал tуманлар учун - Copy" xfId="770" xr:uid="{00000000-0005-0000-0000-0000FE020000}"/>
    <cellStyle name="_Жиззах_Сухроб Вилоят свод_Талаб ва унинг копланиши" xfId="771" xr:uid="{00000000-0005-0000-0000-0000FF020000}"/>
    <cellStyle name="_Жиззах_Талаб ва унинг копланиши" xfId="772" xr:uid="{00000000-0005-0000-0000-000000030000}"/>
    <cellStyle name="_Жиззах_Тошкентга Эҳтиёж 01.11.2012й" xfId="773" xr:uid="{00000000-0005-0000-0000-000001030000}"/>
    <cellStyle name="_Жиззах_УЗГАРДИ ВАЗИРЛИК 85.5 минг талик ХОКИМГА 2009 й. 12 ойлик ЯНГИ ИШ УРИН. РАЗБОР" xfId="774" xr:uid="{00000000-0005-0000-0000-000002030000}"/>
    <cellStyle name="_Жиззах_УЗГАРДИ ВАЗИРЛИК 85.5 минг талик ХОКИМГА 2009 й. 12 ойлик ЯНГИ ИШ УРИН. РАЗБОР_2009 йил   йиллик" xfId="775" xr:uid="{00000000-0005-0000-0000-000003030000}"/>
    <cellStyle name="_Жиззах_УЗГАРДИ ВАЗИРЛИК 85.5 минг талик ХОКИМГА 2009 й. 12 ойлик ЯНГИ ИШ УРИН. РАЗБОР_2009 йил   йиллик  хисоботлар" xfId="776" xr:uid="{00000000-0005-0000-0000-000004030000}"/>
    <cellStyle name="_Жиззах_УЗГАРДИ ВАЗИРЛИК 85.5 минг талик ХОКИМГА 2009 й. 12 ойлик ЯНГИ ИШ УРИН. РАЗБОР_2009 йил   йиллик  хисоботлар_6 жадвал tуманлар учун - Copy" xfId="777" xr:uid="{00000000-0005-0000-0000-000005030000}"/>
    <cellStyle name="_Жиззах_УЗГАРДИ ВАЗИРЛИК 85.5 минг талик ХОКИМГА 2009 й. 12 ойлик ЯНГИ ИШ УРИН. РАЗБОР_2009 йил   йиллик_6 жадвал tуманлар учун - Copy" xfId="778" xr:uid="{00000000-0005-0000-0000-000006030000}"/>
    <cellStyle name="_Жиззах_УЗГАРДИ ВАЗИРЛИК 85.5 минг талик ХОКИМГА 2009 й. 12 ойлик ЯНГИ ИШ УРИН. РАЗБОР_2010 йил   йиллик" xfId="779" xr:uid="{00000000-0005-0000-0000-000007030000}"/>
    <cellStyle name="_Жиззах_УЗГАРДИ ВАЗИРЛИК 85.5 минг талик ХОКИМГА 2009 й. 12 ойлик ЯНГИ ИШ УРИН. РАЗБОР_6 жадвал tуманлар учун - Copy" xfId="780" xr:uid="{00000000-0005-0000-0000-000008030000}"/>
    <cellStyle name="_Жиззах_УЗГАРДИ ВАЗИРЛИК 85.5 минг талик ХОКИМГА 2009 й. 12 ойлик ЯНГИ ИШ УРИН. РАЗБОР_Талаб ва унинг копланиши" xfId="781" xr:uid="{00000000-0005-0000-0000-000009030000}"/>
    <cellStyle name="_Жиззах_ФОРМА манзилли рўйхат" xfId="782" xr:uid="{00000000-0005-0000-0000-00000A030000}"/>
    <cellStyle name="_Жиззах_ФОРМА манзилли рўйхат_2009 йил   йиллик" xfId="783" xr:uid="{00000000-0005-0000-0000-00000B030000}"/>
    <cellStyle name="_Жиззах_ФОРМА манзилли рўйхат_2009 йил   йиллик  хисоботлар" xfId="784" xr:uid="{00000000-0005-0000-0000-00000C030000}"/>
    <cellStyle name="_Жиззах_ФОРМА манзилли рўйхат_2009 йил   йиллик  хисоботлар_6 жадвал tуманлар учун - Copy" xfId="785" xr:uid="{00000000-0005-0000-0000-00000D030000}"/>
    <cellStyle name="_Жиззах_ФОРМА манзилли рўйхат_2009 йил   йиллик_6 жадвал tуманлар учун - Copy" xfId="786" xr:uid="{00000000-0005-0000-0000-00000E030000}"/>
    <cellStyle name="_Жиззах_ФОРМА манзилли рўйхат_2010 йил   йиллик" xfId="787" xr:uid="{00000000-0005-0000-0000-00000F030000}"/>
    <cellStyle name="_Жиззах_ФОРМА манзилли рўйхат_6 жадвал tуманлар учун - Copy" xfId="788" xr:uid="{00000000-0005-0000-0000-000010030000}"/>
    <cellStyle name="_Жиззах_ФОРМА манзилли рўйхат_Талаб ва унинг копланиши" xfId="789" xr:uid="{00000000-0005-0000-0000-000011030000}"/>
    <cellStyle name="_Жиззах_Форма-ЯИЎ ва бандлик" xfId="790" xr:uid="{00000000-0005-0000-0000-000012030000}"/>
    <cellStyle name="_Жиззах_ХОКИМГА 2009 й. 7 ойлик ЯНГИ ИШ УРИН ОХИРГИСИ. РАЗБОР" xfId="791" xr:uid="{00000000-0005-0000-0000-000013030000}"/>
    <cellStyle name="_Жиззах_ХОКИМГА 2009 й. 7 ойлик ЯНГИ ИШ УРИН ОХИРГИСИ. РАЗБОР_2009 йил   йиллик" xfId="792" xr:uid="{00000000-0005-0000-0000-000014030000}"/>
    <cellStyle name="_Жиззах_ХОКИМГА 2009 й. 7 ойлик ЯНГИ ИШ УРИН ОХИРГИСИ. РАЗБОР_2009 йил   йиллик  хисоботлар" xfId="793" xr:uid="{00000000-0005-0000-0000-000015030000}"/>
    <cellStyle name="_Жиззах_ХОКИМГА 2009 й. 7 ойлик ЯНГИ ИШ УРИН ОХИРГИСИ. РАЗБОР_2009 йил   йиллик  хисоботлар_6 жадвал tуманлар учун - Copy" xfId="794" xr:uid="{00000000-0005-0000-0000-000016030000}"/>
    <cellStyle name="_Жиззах_ХОКИМГА 2009 й. 7 ойлик ЯНГИ ИШ УРИН ОХИРГИСИ. РАЗБОР_2009 йил   йиллик_6 жадвал tуманлар учун - Copy" xfId="795" xr:uid="{00000000-0005-0000-0000-000017030000}"/>
    <cellStyle name="_Жиззах_ХОКИМГА 2009 й. 7 ойлик ЯНГИ ИШ УРИН ОХИРГИСИ. РАЗБОР_2010 йил   йиллик" xfId="796" xr:uid="{00000000-0005-0000-0000-000018030000}"/>
    <cellStyle name="_Жиззах_ХОКИМГА 2009 й. 7 ойлик ЯНГИ ИШ УРИН ОХИРГИСИ. РАЗБОР_6 жадвал tуманлар учун - Copy" xfId="797" xr:uid="{00000000-0005-0000-0000-000019030000}"/>
    <cellStyle name="_Жиззах_ХОКИМГА 2009 й. 7 ойлик ЯНГИ ИШ УРИН ОХИРГИСИ. РАЗБОР_Талаб ва унинг копланиши" xfId="798" xr:uid="{00000000-0005-0000-0000-00001A030000}"/>
    <cellStyle name="_Жиззах_ХОКИМГА 2009 й. 9 ойлик ЯНГИ ИШ УРИН ОХИРГИСИ. РАЗБОР" xfId="799" xr:uid="{00000000-0005-0000-0000-00001B030000}"/>
    <cellStyle name="_Жиззах_ХОКИМГА 2009 й. 9 ойлик ЯНГИ ИШ УРИН ОХИРГИСИ. РАЗБОР_2009 йил   йиллик" xfId="800" xr:uid="{00000000-0005-0000-0000-00001C030000}"/>
    <cellStyle name="_Жиззах_ХОКИМГА 2009 й. 9 ойлик ЯНГИ ИШ УРИН ОХИРГИСИ. РАЗБОР_2009 йил   йиллик  хисоботлар" xfId="801" xr:uid="{00000000-0005-0000-0000-00001D030000}"/>
    <cellStyle name="_Жиззах_ХОКИМГА 2009 й. 9 ойлик ЯНГИ ИШ УРИН ОХИРГИСИ. РАЗБОР_2009 йил   йиллик  хисоботлар_6 жадвал tуманлар учун - Copy" xfId="802" xr:uid="{00000000-0005-0000-0000-00001E030000}"/>
    <cellStyle name="_Жиззах_ХОКИМГА 2009 й. 9 ойлик ЯНГИ ИШ УРИН ОХИРГИСИ. РАЗБОР_2009 йил   йиллик_6 жадвал tуманлар учун - Copy" xfId="803" xr:uid="{00000000-0005-0000-0000-00001F030000}"/>
    <cellStyle name="_Жиззах_ХОКИМГА 2009 й. 9 ойлик ЯНГИ ИШ УРИН ОХИРГИСИ. РАЗБОР_2010 йил   йиллик" xfId="804" xr:uid="{00000000-0005-0000-0000-000020030000}"/>
    <cellStyle name="_Жиззах_ХОКИМГА 2009 й. 9 ойлик ЯНГИ ИШ УРИН ОХИРГИСИ. РАЗБОР_6 жадвал tуманлар учун - Copy" xfId="805" xr:uid="{00000000-0005-0000-0000-000021030000}"/>
    <cellStyle name="_Жиззах_ХОКИМГА 2009 й. 9 ойлик ЯНГИ ИШ УРИН ОХИРГИСИ. РАЗБОР_Талаб ва унинг копланиши" xfId="806" xr:uid="{00000000-0005-0000-0000-000022030000}"/>
    <cellStyle name="_иктисодга" xfId="807" xr:uid="{00000000-0005-0000-0000-000023030000}"/>
    <cellStyle name="_Кабминга" xfId="808" xr:uid="{00000000-0005-0000-0000-000024030000}"/>
    <cellStyle name="_Караозек Пахта Размещение 2012ж." xfId="809" xr:uid="{00000000-0005-0000-0000-000025030000}"/>
    <cellStyle name="_Касаначи 4 ой" xfId="810" xr:uid="{00000000-0005-0000-0000-000026030000}"/>
    <cellStyle name="_Кашкадарё" xfId="811" xr:uid="{00000000-0005-0000-0000-000027030000}"/>
    <cellStyle name="_Кашкадарё_2009 йил   йиллик  хисоботлар" xfId="812" xr:uid="{00000000-0005-0000-0000-000028030000}"/>
    <cellStyle name="_Кашкадарё_2010 й  9 ойлик  якун" xfId="813" xr:uid="{00000000-0005-0000-0000-000029030000}"/>
    <cellStyle name="_Кашкадарё_2011  - 6 жадваллар ВЭС" xfId="814" xr:uid="{00000000-0005-0000-0000-00002A030000}"/>
    <cellStyle name="_Кашкадарё_2011  - 6 жадваллар Иқтисод свод4" xfId="815" xr:uid="{00000000-0005-0000-0000-00002B030000}"/>
    <cellStyle name="_Кашкадарё_2011  I чорак жадваллар ВЭС" xfId="816" xr:uid="{00000000-0005-0000-0000-00002C030000}"/>
    <cellStyle name="_Кашкадарё_2011 й  9 ойлик  якун" xfId="817" xr:uid="{00000000-0005-0000-0000-00002D030000}"/>
    <cellStyle name="_Кашкадарё_6 жадвал tуманлар учун - Copy" xfId="818" xr:uid="{00000000-0005-0000-0000-00002E030000}"/>
    <cellStyle name="_Кашкадарё_ДАСТУР 2009 й. 7 ойлик кутилиш 86745та ФАКТ" xfId="819" xr:uid="{00000000-0005-0000-0000-00002F030000}"/>
    <cellStyle name="_Кашкадарё_ДАСТУР 2009 й. 7 ойлик кутилиш 86745та ФАКТ_2009 йил   йиллик  хисоботлар" xfId="820" xr:uid="{00000000-0005-0000-0000-000030030000}"/>
    <cellStyle name="_Кашкадарё_ДАСТУР 2009 й. 7 ойлик кутилиш 86745та ФАКТ_6 жадвал tуманлар учун - Copy" xfId="821" xr:uid="{00000000-0005-0000-0000-000031030000}"/>
    <cellStyle name="_Кашкадарё_ДАСТУР 2009 й. 7 ойлик кутилиш 86745та ФАКТ_Талаб ва унинг копланиши" xfId="822" xr:uid="{00000000-0005-0000-0000-000032030000}"/>
    <cellStyle name="_Кашкадарё_Жиззах вилоят 1-чорак хис" xfId="823" xr:uid="{00000000-0005-0000-0000-000033030000}"/>
    <cellStyle name="_Кашкадарё_Жиззах вилоят 1-чорак хис_2009 йил   йиллик" xfId="824" xr:uid="{00000000-0005-0000-0000-000034030000}"/>
    <cellStyle name="_Кашкадарё_Жиззах вилоят 1-чорак хис_2009 йил   йиллик  хисоботлар" xfId="825" xr:uid="{00000000-0005-0000-0000-000035030000}"/>
    <cellStyle name="_Кашкадарё_Жиззах вилоят 1-чорак хис_2009 йил   йиллик  хисоботлар_6 жадвал tуманлар учун - Copy" xfId="826" xr:uid="{00000000-0005-0000-0000-000036030000}"/>
    <cellStyle name="_Кашкадарё_Жиззах вилоят 1-чорак хис_2009 йил   йиллик_6 жадвал tуманлар учун - Copy" xfId="827" xr:uid="{00000000-0005-0000-0000-000037030000}"/>
    <cellStyle name="_Кашкадарё_Жиззах вилоят 1-чорак хис_2010 йил   йиллик" xfId="828" xr:uid="{00000000-0005-0000-0000-000038030000}"/>
    <cellStyle name="_Кашкадарё_Жиззах вилоят 1-чорак хис_6 жадвал tуманлар учун - Copy" xfId="829" xr:uid="{00000000-0005-0000-0000-000039030000}"/>
    <cellStyle name="_Кашкадарё_Жиззах вилоят 1-чорак хис_Талаб ва унинг копланиши" xfId="830" xr:uid="{00000000-0005-0000-0000-00003A030000}"/>
    <cellStyle name="_Кашкадарё_иктисодга" xfId="839" xr:uid="{00000000-0005-0000-0000-00003B030000}"/>
    <cellStyle name="_Кашкадарё_иктисодга_2009 йил   йиллик" xfId="840" xr:uid="{00000000-0005-0000-0000-00003C030000}"/>
    <cellStyle name="_Кашкадарё_иктисодга_2009 йил   йиллик  хисоботлар" xfId="841" xr:uid="{00000000-0005-0000-0000-00003D030000}"/>
    <cellStyle name="_Кашкадарё_иктисодга_2009 йил   йиллик  хисоботлар_6 жадвал tуманлар учун - Copy" xfId="842" xr:uid="{00000000-0005-0000-0000-00003E030000}"/>
    <cellStyle name="_Кашкадарё_иктисодга_2009 йил   йиллик_6 жадвал tуманлар учун - Copy" xfId="843" xr:uid="{00000000-0005-0000-0000-00003F030000}"/>
    <cellStyle name="_Кашкадарё_иктисодга_2010 й  9 ойлик  якун" xfId="844" xr:uid="{00000000-0005-0000-0000-000040030000}"/>
    <cellStyle name="_Кашкадарё_иктисодга_2010 й  9 ойлик  якун_6 жадвал tуманлар учун - Copy" xfId="845" xr:uid="{00000000-0005-0000-0000-000041030000}"/>
    <cellStyle name="_Кашкадарё_иктисодга_2010 йил   йиллик" xfId="846" xr:uid="{00000000-0005-0000-0000-000042030000}"/>
    <cellStyle name="_Кашкадарё_иктисодга_2011  - 6 жадваллар ВЭС" xfId="847" xr:uid="{00000000-0005-0000-0000-000043030000}"/>
    <cellStyle name="_Кашкадарё_иктисодга_6 жадвал tуманлар учун - Copy" xfId="848" xr:uid="{00000000-0005-0000-0000-000044030000}"/>
    <cellStyle name="_Кашкадарё_иктисодга_Талаб ва унинг копланиши" xfId="849" xr:uid="{00000000-0005-0000-0000-000045030000}"/>
    <cellStyle name="_Кашкадарё_Иктисодиёт бошкармаси 1-чорак" xfId="850" xr:uid="{00000000-0005-0000-0000-000046030000}"/>
    <cellStyle name="_Кашкадарё_Иктисодиёт бошкармаси 1-чорак_2009 йил   йиллик  хисоботлар" xfId="851" xr:uid="{00000000-0005-0000-0000-000047030000}"/>
    <cellStyle name="_Кашкадарё_Иктисодиёт бошкармаси 1-чорак_6 жадвал tуманлар учун - Copy" xfId="852" xr:uid="{00000000-0005-0000-0000-000048030000}"/>
    <cellStyle name="_Кашкадарё_Иктисодиёт бошкармаси 1-чорак_Талаб ва унинг копланиши" xfId="853" xr:uid="{00000000-0005-0000-0000-000049030000}"/>
    <cellStyle name="_Кашкадарё_Илхомбек 1 - 8 гача жадвали" xfId="854" xr:uid="{00000000-0005-0000-0000-00004A030000}"/>
    <cellStyle name="_Кашкадарё_Илхомбек 1 - 8 гача жадвали_2009 йил   йиллик" xfId="855" xr:uid="{00000000-0005-0000-0000-00004B030000}"/>
    <cellStyle name="_Кашкадарё_Илхомбек 1 - 8 гача жадвали_2009 йил   йиллик  хисоботлар" xfId="856" xr:uid="{00000000-0005-0000-0000-00004C030000}"/>
    <cellStyle name="_Кашкадарё_Илхомбек 1 - 8 гача жадвали_2009 йил   йиллик  хисоботлар_6 жадвал tуманлар учун - Copy" xfId="857" xr:uid="{00000000-0005-0000-0000-00004D030000}"/>
    <cellStyle name="_Кашкадарё_Илхомбек 1 - 8 гача жадвали_2009 йил   йиллик_6 жадвал tуманлар учун - Copy" xfId="858" xr:uid="{00000000-0005-0000-0000-00004E030000}"/>
    <cellStyle name="_Кашкадарё_Илхомбек 1 - 8 гача жадвали_2010 йил   йиллик" xfId="859" xr:uid="{00000000-0005-0000-0000-00004F030000}"/>
    <cellStyle name="_Кашкадарё_Илхомбек 1 - 8 гача жадвали_6 жадвал tуманлар учун - Copy" xfId="860" xr:uid="{00000000-0005-0000-0000-000050030000}"/>
    <cellStyle name="_Кашкадарё_Илхомбек 1 - 8 гача жадвали_Талаб ва унинг копланиши" xfId="861" xr:uid="{00000000-0005-0000-0000-000051030000}"/>
    <cellStyle name="_Кашкадарё_Йиллик режа таксимоти" xfId="831" xr:uid="{00000000-0005-0000-0000-000052030000}"/>
    <cellStyle name="_Кашкадарё_Йиллик режа таксимоти_2009 йил   йиллик" xfId="832" xr:uid="{00000000-0005-0000-0000-000053030000}"/>
    <cellStyle name="_Кашкадарё_Йиллик режа таксимоти_2009 йил   йиллик  хисоботлар" xfId="833" xr:uid="{00000000-0005-0000-0000-000054030000}"/>
    <cellStyle name="_Кашкадарё_Йиллик режа таксимоти_2009 йил   йиллик  хисоботлар_6 жадвал tуманлар учун - Copy" xfId="834" xr:uid="{00000000-0005-0000-0000-000055030000}"/>
    <cellStyle name="_Кашкадарё_Йиллик режа таксимоти_2009 йил   йиллик_6 жадвал tуманлар учун - Copy" xfId="835" xr:uid="{00000000-0005-0000-0000-000056030000}"/>
    <cellStyle name="_Кашкадарё_Йиллик режа таксимоти_2010 йил   йиллик" xfId="836" xr:uid="{00000000-0005-0000-0000-000057030000}"/>
    <cellStyle name="_Кашкадарё_Йиллик режа таксимоти_6 жадвал tуманлар учун - Copy" xfId="837" xr:uid="{00000000-0005-0000-0000-000058030000}"/>
    <cellStyle name="_Кашкадарё_Йиллик режа таксимоти_Талаб ва унинг копланиши" xfId="838" xr:uid="{00000000-0005-0000-0000-000059030000}"/>
    <cellStyle name="_Кашкадарё_Мониторинг СВОДНИЙ 2010 йил 6 ойлик ТОШКЕНТга" xfId="862" xr:uid="{00000000-0005-0000-0000-00005A030000}"/>
    <cellStyle name="_Кашкадарё_Мониторинг СВОДНИЙ 2010 йил 6 ойлик ТОШКЕНТга_6 жадвал tуманлар учун - Copy" xfId="863" xr:uid="{00000000-0005-0000-0000-00005B030000}"/>
    <cellStyle name="_Кашкадарё_ОБЛПЛАН жадваллар-2009 6 ой ТАЙЁР" xfId="864" xr:uid="{00000000-0005-0000-0000-00005C030000}"/>
    <cellStyle name="_Кашкадарё_ОБЛПЛАН жадваллар-2009 6 ой ТАЙЁР_2009 йил   йиллик" xfId="865" xr:uid="{00000000-0005-0000-0000-00005D030000}"/>
    <cellStyle name="_Кашкадарё_ОБЛПЛАН жадваллар-2009 6 ой ТАЙЁР_2009 йил   йиллик  хисоботлар" xfId="866" xr:uid="{00000000-0005-0000-0000-00005E030000}"/>
    <cellStyle name="_Кашкадарё_ОБЛПЛАН жадваллар-2009 6 ой ТАЙЁР_2009 йил   йиллик  хисоботлар_6 жадвал tуманлар учун - Copy" xfId="867" xr:uid="{00000000-0005-0000-0000-00005F030000}"/>
    <cellStyle name="_Кашкадарё_ОБЛПЛАН жадваллар-2009 6 ой ТАЙЁР_2009 йил   йиллик_6 жадвал tуманлар учун - Copy" xfId="868" xr:uid="{00000000-0005-0000-0000-000060030000}"/>
    <cellStyle name="_Кашкадарё_ОБЛПЛАН жадваллар-2009 6 ой ТАЙЁР_2010 йил   йиллик" xfId="869" xr:uid="{00000000-0005-0000-0000-000061030000}"/>
    <cellStyle name="_Кашкадарё_ОБЛПЛАН жадваллар-2009 6 ой ТАЙЁР_6 жадвал tуманлар учун - Copy" xfId="870" xr:uid="{00000000-0005-0000-0000-000062030000}"/>
    <cellStyle name="_Кашкадарё_ОБЛПЛАН жадваллар-2009 6 ой ТАЙЁР_Талаб ва унинг копланиши" xfId="871" xr:uid="{00000000-0005-0000-0000-000063030000}"/>
    <cellStyle name="_Кашкадарё_Режа булиниши" xfId="872" xr:uid="{00000000-0005-0000-0000-000064030000}"/>
    <cellStyle name="_Кашкадарё_Режа булиниши_2009 йил   йиллик" xfId="873" xr:uid="{00000000-0005-0000-0000-000065030000}"/>
    <cellStyle name="_Кашкадарё_Режа булиниши_2009 йил   йиллик  хисоботлар" xfId="874" xr:uid="{00000000-0005-0000-0000-000066030000}"/>
    <cellStyle name="_Кашкадарё_Режа булиниши_2009 йил   йиллик  хисоботлар_6 жадвал tуманлар учун - Copy" xfId="875" xr:uid="{00000000-0005-0000-0000-000067030000}"/>
    <cellStyle name="_Кашкадарё_Режа булиниши_2009 йил   йиллик_6 жадвал tуманлар учун - Copy" xfId="876" xr:uid="{00000000-0005-0000-0000-000068030000}"/>
    <cellStyle name="_Кашкадарё_Режа булиниши_2010 йил   йиллик" xfId="877" xr:uid="{00000000-0005-0000-0000-000069030000}"/>
    <cellStyle name="_Кашкадарё_Режа булиниши_6 жадвал tуманлар учун - Copy" xfId="878" xr:uid="{00000000-0005-0000-0000-00006A030000}"/>
    <cellStyle name="_Кашкадарё_Режа булиниши_Талаб ва унинг копланиши" xfId="879" xr:uid="{00000000-0005-0000-0000-00006B030000}"/>
    <cellStyle name="_Кашкадарё_СЕНТЯБР 09.09 30." xfId="880" xr:uid="{00000000-0005-0000-0000-00006C030000}"/>
    <cellStyle name="_Кашкадарё_СЕНТЯБР 09.09 30._2009 йил   йиллик" xfId="881" xr:uid="{00000000-0005-0000-0000-00006D030000}"/>
    <cellStyle name="_Кашкадарё_СЕНТЯБР 09.09 30._2009 йил   йиллик  хисоботлар" xfId="882" xr:uid="{00000000-0005-0000-0000-00006E030000}"/>
    <cellStyle name="_Кашкадарё_СЕНТЯБР 09.09 30._2009 йил   йиллик  хисоботлар_6 жадвал tуманлар учун - Copy" xfId="883" xr:uid="{00000000-0005-0000-0000-00006F030000}"/>
    <cellStyle name="_Кашкадарё_СЕНТЯБР 09.09 30._2009 йил   йиллик_6 жадвал tуманлар учун - Copy" xfId="884" xr:uid="{00000000-0005-0000-0000-000070030000}"/>
    <cellStyle name="_Кашкадарё_СЕНТЯБР 09.09 30._2010 йил   йиллик" xfId="885" xr:uid="{00000000-0005-0000-0000-000071030000}"/>
    <cellStyle name="_Кашкадарё_СЕНТЯБР 09.09 30._6 жадвал tуманлар учун - Copy" xfId="886" xr:uid="{00000000-0005-0000-0000-000072030000}"/>
    <cellStyle name="_Кашкадарё_СЕНТЯБР 09.09 30._Талаб ва унинг копланиши" xfId="887" xr:uid="{00000000-0005-0000-0000-000073030000}"/>
    <cellStyle name="_Кашкадарё_Сухроб Вилоят свод" xfId="888" xr:uid="{00000000-0005-0000-0000-000074030000}"/>
    <cellStyle name="_Кашкадарё_Сухроб Вилоят свод_2009 йил   йиллик" xfId="889" xr:uid="{00000000-0005-0000-0000-000075030000}"/>
    <cellStyle name="_Кашкадарё_Сухроб Вилоят свод_2009 йил   йиллик  хисоботлар" xfId="890" xr:uid="{00000000-0005-0000-0000-000076030000}"/>
    <cellStyle name="_Кашкадарё_Сухроб Вилоят свод_2009 йил   йиллик  хисоботлар_6 жадвал tуманлар учун - Copy" xfId="891" xr:uid="{00000000-0005-0000-0000-000077030000}"/>
    <cellStyle name="_Кашкадарё_Сухроб Вилоят свод_2009 йил   йиллик_6 жадвал tуманлар учун - Copy" xfId="892" xr:uid="{00000000-0005-0000-0000-000078030000}"/>
    <cellStyle name="_Кашкадарё_Сухроб Вилоят свод_2010 й  9 ойлик  якун" xfId="893" xr:uid="{00000000-0005-0000-0000-000079030000}"/>
    <cellStyle name="_Кашкадарё_Сухроб Вилоят свод_2010 й  9 ойлик  якун_6 жадвал tуманлар учун - Copy" xfId="894" xr:uid="{00000000-0005-0000-0000-00007A030000}"/>
    <cellStyle name="_Кашкадарё_Сухроб Вилоят свод_2010 йил   йиллик" xfId="895" xr:uid="{00000000-0005-0000-0000-00007B030000}"/>
    <cellStyle name="_Кашкадарё_Сухроб Вилоят свод_2011  - 6 жадваллар ВЭС" xfId="896" xr:uid="{00000000-0005-0000-0000-00007C030000}"/>
    <cellStyle name="_Кашкадарё_Сухроб Вилоят свод_6 жадвал tуманлар учун - Copy" xfId="897" xr:uid="{00000000-0005-0000-0000-00007D030000}"/>
    <cellStyle name="_Кашкадарё_Сухроб Вилоят свод_Талаб ва унинг копланиши" xfId="898" xr:uid="{00000000-0005-0000-0000-00007E030000}"/>
    <cellStyle name="_Кашкадарё_Талаб ва унинг копланиши" xfId="899" xr:uid="{00000000-0005-0000-0000-00007F030000}"/>
    <cellStyle name="_Кашкадарё_Тошкентга Эҳтиёж 01.11.2012й" xfId="900" xr:uid="{00000000-0005-0000-0000-000080030000}"/>
    <cellStyle name="_Кашкадарё_УЗГАРДИ ВАЗИРЛИК 85.5 минг талик ХОКИМГА 2009 й. 12 ойлик ЯНГИ ИШ УРИН. РАЗБОР" xfId="901" xr:uid="{00000000-0005-0000-0000-000081030000}"/>
    <cellStyle name="_Кашкадарё_УЗГАРДИ ВАЗИРЛИК 85.5 минг талик ХОКИМГА 2009 й. 12 ойлик ЯНГИ ИШ УРИН. РАЗБОР_2009 йил   йиллик" xfId="902" xr:uid="{00000000-0005-0000-0000-000082030000}"/>
    <cellStyle name="_Кашкадарё_УЗГАРДИ ВАЗИРЛИК 85.5 минг талик ХОКИМГА 2009 й. 12 ойлик ЯНГИ ИШ УРИН. РАЗБОР_2009 йил   йиллик  хисоботлар" xfId="903" xr:uid="{00000000-0005-0000-0000-000083030000}"/>
    <cellStyle name="_Кашкадарё_УЗГАРДИ ВАЗИРЛИК 85.5 минг талик ХОКИМГА 2009 й. 12 ойлик ЯНГИ ИШ УРИН. РАЗБОР_2009 йил   йиллик  хисоботлар_6 жадвал tуманлар учун - Copy" xfId="904" xr:uid="{00000000-0005-0000-0000-000084030000}"/>
    <cellStyle name="_Кашкадарё_УЗГАРДИ ВАЗИРЛИК 85.5 минг талик ХОКИМГА 2009 й. 12 ойлик ЯНГИ ИШ УРИН. РАЗБОР_2009 йил   йиллик_6 жадвал tуманлар учун - Copy" xfId="905" xr:uid="{00000000-0005-0000-0000-000085030000}"/>
    <cellStyle name="_Кашкадарё_УЗГАРДИ ВАЗИРЛИК 85.5 минг талик ХОКИМГА 2009 й. 12 ойлик ЯНГИ ИШ УРИН. РАЗБОР_2010 йил   йиллик" xfId="906" xr:uid="{00000000-0005-0000-0000-000086030000}"/>
    <cellStyle name="_Кашкадарё_УЗГАРДИ ВАЗИРЛИК 85.5 минг талик ХОКИМГА 2009 й. 12 ойлик ЯНГИ ИШ УРИН. РАЗБОР_6 жадвал tуманлар учун - Copy" xfId="907" xr:uid="{00000000-0005-0000-0000-000087030000}"/>
    <cellStyle name="_Кашкадарё_УЗГАРДИ ВАЗИРЛИК 85.5 минг талик ХОКИМГА 2009 й. 12 ойлик ЯНГИ ИШ УРИН. РАЗБОР_Талаб ва унинг копланиши" xfId="908" xr:uid="{00000000-0005-0000-0000-000088030000}"/>
    <cellStyle name="_Кашкадарё_ФОРМА манзилли рўйхат" xfId="909" xr:uid="{00000000-0005-0000-0000-000089030000}"/>
    <cellStyle name="_Кашкадарё_ФОРМА манзилли рўйхат_2009 йил   йиллик" xfId="910" xr:uid="{00000000-0005-0000-0000-00008A030000}"/>
    <cellStyle name="_Кашкадарё_ФОРМА манзилли рўйхат_2009 йил   йиллик  хисоботлар" xfId="911" xr:uid="{00000000-0005-0000-0000-00008B030000}"/>
    <cellStyle name="_Кашкадарё_ФОРМА манзилли рўйхат_2009 йил   йиллик  хисоботлар_6 жадвал tуманлар учун - Copy" xfId="912" xr:uid="{00000000-0005-0000-0000-00008C030000}"/>
    <cellStyle name="_Кашкадарё_ФОРМА манзилли рўйхат_2009 йил   йиллик_6 жадвал tуманлар учун - Copy" xfId="913" xr:uid="{00000000-0005-0000-0000-00008D030000}"/>
    <cellStyle name="_Кашкадарё_ФОРМА манзилли рўйхат_2010 йил   йиллик" xfId="914" xr:uid="{00000000-0005-0000-0000-00008E030000}"/>
    <cellStyle name="_Кашкадарё_ФОРМА манзилли рўйхат_6 жадвал tуманлар учун - Copy" xfId="915" xr:uid="{00000000-0005-0000-0000-00008F030000}"/>
    <cellStyle name="_Кашкадарё_ФОРМА манзилли рўйхат_Талаб ва унинг копланиши" xfId="916" xr:uid="{00000000-0005-0000-0000-000090030000}"/>
    <cellStyle name="_Кашкадарё_Форма-ЯИЎ ва бандлик" xfId="917" xr:uid="{00000000-0005-0000-0000-000091030000}"/>
    <cellStyle name="_Кашкадарё_ХОКИМГА 2009 й. 7 ойлик ЯНГИ ИШ УРИН ОХИРГИСИ. РАЗБОР" xfId="918" xr:uid="{00000000-0005-0000-0000-000092030000}"/>
    <cellStyle name="_Кашкадарё_ХОКИМГА 2009 й. 7 ойлик ЯНГИ ИШ УРИН ОХИРГИСИ. РАЗБОР_2009 йил   йиллик" xfId="919" xr:uid="{00000000-0005-0000-0000-000093030000}"/>
    <cellStyle name="_Кашкадарё_ХОКИМГА 2009 й. 7 ойлик ЯНГИ ИШ УРИН ОХИРГИСИ. РАЗБОР_2009 йил   йиллик  хисоботлар" xfId="920" xr:uid="{00000000-0005-0000-0000-000094030000}"/>
    <cellStyle name="_Кашкадарё_ХОКИМГА 2009 й. 7 ойлик ЯНГИ ИШ УРИН ОХИРГИСИ. РАЗБОР_2009 йил   йиллик  хисоботлар_6 жадвал tуманлар учун - Copy" xfId="921" xr:uid="{00000000-0005-0000-0000-000095030000}"/>
    <cellStyle name="_Кашкадарё_ХОКИМГА 2009 й. 7 ойлик ЯНГИ ИШ УРИН ОХИРГИСИ. РАЗБОР_2009 йил   йиллик_6 жадвал tуманлар учун - Copy" xfId="922" xr:uid="{00000000-0005-0000-0000-000096030000}"/>
    <cellStyle name="_Кашкадарё_ХОКИМГА 2009 й. 7 ойлик ЯНГИ ИШ УРИН ОХИРГИСИ. РАЗБОР_2010 йил   йиллик" xfId="923" xr:uid="{00000000-0005-0000-0000-000097030000}"/>
    <cellStyle name="_Кашкадарё_ХОКИМГА 2009 й. 7 ойлик ЯНГИ ИШ УРИН ОХИРГИСИ. РАЗБОР_6 жадвал tуманлар учун - Copy" xfId="924" xr:uid="{00000000-0005-0000-0000-000098030000}"/>
    <cellStyle name="_Кашкадарё_ХОКИМГА 2009 й. 7 ойлик ЯНГИ ИШ УРИН ОХИРГИСИ. РАЗБОР_Талаб ва унинг копланиши" xfId="925" xr:uid="{00000000-0005-0000-0000-000099030000}"/>
    <cellStyle name="_Кашкадарё_ХОКИМГА 2009 й. 9 ойлик ЯНГИ ИШ УРИН ОХИРГИСИ. РАЗБОР" xfId="926" xr:uid="{00000000-0005-0000-0000-00009A030000}"/>
    <cellStyle name="_Кашкадарё_ХОКИМГА 2009 й. 9 ойлик ЯНГИ ИШ УРИН ОХИРГИСИ. РАЗБОР_2009 йил   йиллик" xfId="927" xr:uid="{00000000-0005-0000-0000-00009B030000}"/>
    <cellStyle name="_Кашкадарё_ХОКИМГА 2009 й. 9 ойлик ЯНГИ ИШ УРИН ОХИРГИСИ. РАЗБОР_2009 йил   йиллик  хисоботлар" xfId="928" xr:uid="{00000000-0005-0000-0000-00009C030000}"/>
    <cellStyle name="_Кашкадарё_ХОКИМГА 2009 й. 9 ойлик ЯНГИ ИШ УРИН ОХИРГИСИ. РАЗБОР_2009 йил   йиллик  хисоботлар_6 жадвал tуманлар учун - Copy" xfId="929" xr:uid="{00000000-0005-0000-0000-00009D030000}"/>
    <cellStyle name="_Кашкадарё_ХОКИМГА 2009 й. 9 ойлик ЯНГИ ИШ УРИН ОХИРГИСИ. РАЗБОР_2009 йил   йиллик_6 жадвал tуманлар учун - Copy" xfId="930" xr:uid="{00000000-0005-0000-0000-00009E030000}"/>
    <cellStyle name="_Кашкадарё_ХОКИМГА 2009 й. 9 ойлик ЯНГИ ИШ УРИН ОХИРГИСИ. РАЗБОР_2010 йил   йиллик" xfId="931" xr:uid="{00000000-0005-0000-0000-00009F030000}"/>
    <cellStyle name="_Кашкадарё_ХОКИМГА 2009 й. 9 ойлик ЯНГИ ИШ УРИН ОХИРГИСИ. РАЗБОР_6 жадвал tуманлар учун - Copy" xfId="932" xr:uid="{00000000-0005-0000-0000-0000A0030000}"/>
    <cellStyle name="_Кашкадарё_ХОКИМГА 2009 й. 9 ойлик ЯНГИ ИШ УРИН ОХИРГИСИ. РАЗБОР_Талаб ва унинг копланиши" xfId="933" xr:uid="{00000000-0005-0000-0000-0000A1030000}"/>
    <cellStyle name="_кварталиктисод+" xfId="934" xr:uid="{00000000-0005-0000-0000-0000A2030000}"/>
    <cellStyle name="_Кишлок хуж" xfId="935" xr:uid="{00000000-0005-0000-0000-0000A3030000}"/>
    <cellStyle name="_Книга1" xfId="936" xr:uid="{00000000-0005-0000-0000-0000A4030000}"/>
    <cellStyle name="_Книга3" xfId="937" xr:uid="{00000000-0005-0000-0000-0000A5030000}"/>
    <cellStyle name="_Копия Иктисод формалари о" xfId="938" xr:uid="{00000000-0005-0000-0000-0000A6030000}"/>
    <cellStyle name="_Копия Иктисод формалари о_Илхомбек 1 - 8 гача жадвали" xfId="939" xr:uid="{00000000-0005-0000-0000-0000A7030000}"/>
    <cellStyle name="_Копия Иктисод формалари о_Нам дастур 2009-2012 (ўзбек)" xfId="940" xr:uid="{00000000-0005-0000-0000-0000A8030000}"/>
    <cellStyle name="_Копия Иктисод формалари о_ФОРМА манзилли рўйхат" xfId="941" xr:uid="{00000000-0005-0000-0000-0000A9030000}"/>
    <cellStyle name="_Копия Кабминга" xfId="942" xr:uid="{00000000-0005-0000-0000-0000AA030000}"/>
    <cellStyle name="_Коракалпогистон" xfId="943" xr:uid="{00000000-0005-0000-0000-0000AB030000}"/>
    <cellStyle name="_КР КУНГИРОТ АНАЛИЗ-2013 МЕВА-САБЗАВОТ" xfId="944" xr:uid="{00000000-0005-0000-0000-0000AC030000}"/>
    <cellStyle name="_КР1046-1047-1050 общий 18 графа на 24 марта" xfId="945" xr:uid="{00000000-0005-0000-0000-0000AD030000}"/>
    <cellStyle name="_Куйи Чирчик 5-8 жадвал " xfId="946" xr:uid="{00000000-0005-0000-0000-0000AE030000}"/>
    <cellStyle name="_КУНГИРОТ ОХИРГИ ВАРИАНТИ МЕВА САБ.ПОЛИЗ -2013 ТАКЛИФ" xfId="947" xr:uid="{00000000-0005-0000-0000-0000AF030000}"/>
    <cellStyle name="_Кунгирот РАПС" xfId="948" xr:uid="{00000000-0005-0000-0000-0000B0030000}"/>
    <cellStyle name="_Лист1" xfId="949" xr:uid="{00000000-0005-0000-0000-0000B1030000}"/>
    <cellStyle name="_Марказий банк" xfId="950" xr:uid="{00000000-0005-0000-0000-0000B2030000}"/>
    <cellStyle name="_МОЛИЯ даромад-харажат" xfId="951" xr:uid="{00000000-0005-0000-0000-0000B3030000}"/>
    <cellStyle name="_МОЛИЯ даромад-харажат_2009 йил   йиллик" xfId="952" xr:uid="{00000000-0005-0000-0000-0000B4030000}"/>
    <cellStyle name="_МОЛИЯ даромад-харажат_2009 йил   йиллик  хисоботлар" xfId="953" xr:uid="{00000000-0005-0000-0000-0000B5030000}"/>
    <cellStyle name="_МОЛИЯ даромад-харажат_2009 йил   йиллик  хисоботлар_6 жадвал tуманлар учун - Copy" xfId="954" xr:uid="{00000000-0005-0000-0000-0000B6030000}"/>
    <cellStyle name="_МОЛИЯ даромад-харажат_2009 йил   йиллик_6 жадвал tуманлар учун - Copy" xfId="955" xr:uid="{00000000-0005-0000-0000-0000B7030000}"/>
    <cellStyle name="_МОЛИЯ даромад-харажат_2010 й  9 ойлик  якун" xfId="956" xr:uid="{00000000-0005-0000-0000-0000B8030000}"/>
    <cellStyle name="_МОЛИЯ даромад-харажат_2010 й  9 ойлик  якун_6 жадвал tуманлар учун - Copy" xfId="957" xr:uid="{00000000-0005-0000-0000-0000B9030000}"/>
    <cellStyle name="_МОЛИЯ даромад-харажат_2010 йил   йиллик" xfId="958" xr:uid="{00000000-0005-0000-0000-0000BA030000}"/>
    <cellStyle name="_МОЛИЯ даромад-харажат_2011  - 6 жадваллар ВЭС" xfId="959" xr:uid="{00000000-0005-0000-0000-0000BB030000}"/>
    <cellStyle name="_МОЛИЯ даромад-харажат_6 жадвал tуманлар учун - Copy" xfId="960" xr:uid="{00000000-0005-0000-0000-0000BC030000}"/>
    <cellStyle name="_МОЛИЯ даромад-харажат_Илхомбек 1 - 8 гача жадвали" xfId="961" xr:uid="{00000000-0005-0000-0000-0000BD030000}"/>
    <cellStyle name="_МОЛИЯ даромад-харажат_Илхомбек 1 - 8 гача жадвали_2009 йил   йиллик" xfId="962" xr:uid="{00000000-0005-0000-0000-0000BE030000}"/>
    <cellStyle name="_МОЛИЯ даромад-харажат_Илхомбек 1 - 8 гача жадвали_2009 йил   йиллик  хисоботлар" xfId="963" xr:uid="{00000000-0005-0000-0000-0000BF030000}"/>
    <cellStyle name="_МОЛИЯ даромад-харажат_Илхомбек 1 - 8 гача жадвали_2009 йил   йиллик  хисоботлар_6 жадвал tуманлар учун - Copy" xfId="964" xr:uid="{00000000-0005-0000-0000-0000C0030000}"/>
    <cellStyle name="_МОЛИЯ даромад-харажат_Илхомбек 1 - 8 гача жадвали_2009 йил   йиллик_6 жадвал tуманлар учун - Copy" xfId="965" xr:uid="{00000000-0005-0000-0000-0000C1030000}"/>
    <cellStyle name="_МОЛИЯ даромад-харажат_Илхомбек 1 - 8 гача жадвали_2010 йил   йиллик" xfId="966" xr:uid="{00000000-0005-0000-0000-0000C2030000}"/>
    <cellStyle name="_МОЛИЯ даромад-харажат_Илхомбек 1 - 8 гача жадвали_6 жадвал tуманлар учун - Copy" xfId="967" xr:uid="{00000000-0005-0000-0000-0000C3030000}"/>
    <cellStyle name="_МОЛИЯ даромад-харажат_Илхомбек 1 - 8 гача жадвали_Талаб ва унинг копланиши" xfId="968" xr:uid="{00000000-0005-0000-0000-0000C4030000}"/>
    <cellStyle name="_МОЛИЯ даромад-харажат_Кашкадарё 308  01.10.2010 й" xfId="969" xr:uid="{00000000-0005-0000-0000-0000C5030000}"/>
    <cellStyle name="_МОЛИЯ даромад-харажат_Талаб ва унинг копланиши" xfId="970" xr:uid="{00000000-0005-0000-0000-0000C6030000}"/>
    <cellStyle name="_МОЛИЯ даромад-харажат_ФОРМА манзилли рўйхат" xfId="971" xr:uid="{00000000-0005-0000-0000-0000C7030000}"/>
    <cellStyle name="_МОЛИЯ даромад-харажат_ФОРМА манзилли рўйхат_2009 йил   йиллик" xfId="972" xr:uid="{00000000-0005-0000-0000-0000C8030000}"/>
    <cellStyle name="_МОЛИЯ даромад-харажат_ФОРМА манзилли рўйхат_2009 йил   йиллик  хисоботлар" xfId="973" xr:uid="{00000000-0005-0000-0000-0000C9030000}"/>
    <cellStyle name="_МОЛИЯ даромад-харажат_ФОРМА манзилли рўйхат_2009 йил   йиллик  хисоботлар_6 жадвал tуманлар учун - Copy" xfId="974" xr:uid="{00000000-0005-0000-0000-0000CA030000}"/>
    <cellStyle name="_МОЛИЯ даромад-харажат_ФОРМА манзилли рўйхат_2009 йил   йиллик_6 жадвал tуманлар учун - Copy" xfId="975" xr:uid="{00000000-0005-0000-0000-0000CB030000}"/>
    <cellStyle name="_МОЛИЯ даромад-харажат_ФОРМА манзилли рўйхат_2010 йил   йиллик" xfId="976" xr:uid="{00000000-0005-0000-0000-0000CC030000}"/>
    <cellStyle name="_МОЛИЯ даромад-харажат_ФОРМА манзилли рўйхат_6 жадвал tуманлар учун - Copy" xfId="977" xr:uid="{00000000-0005-0000-0000-0000CD030000}"/>
    <cellStyle name="_МОЛИЯ даромад-харажат_ФОРМА манзилли рўйхат_Талаб ва унинг копланиши" xfId="978" xr:uid="{00000000-0005-0000-0000-0000CE030000}"/>
    <cellStyle name="_Наманган-1" xfId="979" xr:uid="{00000000-0005-0000-0000-0000CF030000}"/>
    <cellStyle name="_Наманган-1_2009 йил   йиллик  хисоботлар" xfId="980" xr:uid="{00000000-0005-0000-0000-0000D0030000}"/>
    <cellStyle name="_Наманган-1_2010 й  9 ойлик  якун" xfId="981" xr:uid="{00000000-0005-0000-0000-0000D1030000}"/>
    <cellStyle name="_Наманган-1_2011  - 6 жадваллар ВЭС" xfId="982" xr:uid="{00000000-0005-0000-0000-0000D2030000}"/>
    <cellStyle name="_Наманган-1_2011  - 6 жадваллар Иқтисод свод4" xfId="983" xr:uid="{00000000-0005-0000-0000-0000D3030000}"/>
    <cellStyle name="_Наманган-1_2011  I чорак жадваллар ВЭС" xfId="984" xr:uid="{00000000-0005-0000-0000-0000D4030000}"/>
    <cellStyle name="_Наманган-1_2011 й  9 ойлик  якун" xfId="985" xr:uid="{00000000-0005-0000-0000-0000D5030000}"/>
    <cellStyle name="_Наманган-1_6 жадвал tуманлар учун - Copy" xfId="986" xr:uid="{00000000-0005-0000-0000-0000D6030000}"/>
    <cellStyle name="_Наманган-1_ДАСТУР 2009 й. 7 ойлик кутилиш 86745та ФАКТ" xfId="987" xr:uid="{00000000-0005-0000-0000-0000D7030000}"/>
    <cellStyle name="_Наманган-1_ДАСТУР 2009 й. 7 ойлик кутилиш 86745та ФАКТ_2009 йил   йиллик  хисоботлар" xfId="988" xr:uid="{00000000-0005-0000-0000-0000D8030000}"/>
    <cellStyle name="_Наманган-1_ДАСТУР 2009 й. 7 ойлик кутилиш 86745та ФАКТ_6 жадвал tуманлар учун - Copy" xfId="989" xr:uid="{00000000-0005-0000-0000-0000D9030000}"/>
    <cellStyle name="_Наманган-1_ДАСТУР 2009 й. 7 ойлик кутилиш 86745та ФАКТ_Талаб ва унинг копланиши" xfId="990" xr:uid="{00000000-0005-0000-0000-0000DA030000}"/>
    <cellStyle name="_Наманган-1_Жиззах вилоят 1-чорак хис" xfId="991" xr:uid="{00000000-0005-0000-0000-0000DB030000}"/>
    <cellStyle name="_Наманган-1_Жиззах вилоят 1-чорак хис_2009 йил   йиллик" xfId="992" xr:uid="{00000000-0005-0000-0000-0000DC030000}"/>
    <cellStyle name="_Наманган-1_Жиззах вилоят 1-чорак хис_2009 йил   йиллик  хисоботлар" xfId="993" xr:uid="{00000000-0005-0000-0000-0000DD030000}"/>
    <cellStyle name="_Наманган-1_Жиззах вилоят 1-чорак хис_2009 йил   йиллик  хисоботлар_6 жадвал tуманлар учун - Copy" xfId="994" xr:uid="{00000000-0005-0000-0000-0000DE030000}"/>
    <cellStyle name="_Наманган-1_Жиззах вилоят 1-чорак хис_2009 йил   йиллик_6 жадвал tуманлар учун - Copy" xfId="995" xr:uid="{00000000-0005-0000-0000-0000DF030000}"/>
    <cellStyle name="_Наманган-1_Жиззах вилоят 1-чорак хис_2010 йил   йиллик" xfId="996" xr:uid="{00000000-0005-0000-0000-0000E0030000}"/>
    <cellStyle name="_Наманган-1_Жиззах вилоят 1-чорак хис_6 жадвал tуманлар учун - Copy" xfId="997" xr:uid="{00000000-0005-0000-0000-0000E1030000}"/>
    <cellStyle name="_Наманган-1_Жиззах вилоят 1-чорак хис_Талаб ва унинг копланиши" xfId="998" xr:uid="{00000000-0005-0000-0000-0000E2030000}"/>
    <cellStyle name="_Наманган-1_иктисодга" xfId="1007" xr:uid="{00000000-0005-0000-0000-0000E3030000}"/>
    <cellStyle name="_Наманган-1_иктисодга_2009 йил   йиллик" xfId="1008" xr:uid="{00000000-0005-0000-0000-0000E4030000}"/>
    <cellStyle name="_Наманган-1_иктисодга_2009 йил   йиллик  хисоботлар" xfId="1009" xr:uid="{00000000-0005-0000-0000-0000E5030000}"/>
    <cellStyle name="_Наманган-1_иктисодга_2009 йил   йиллик  хисоботлар_6 жадвал tуманлар учун - Copy" xfId="1010" xr:uid="{00000000-0005-0000-0000-0000E6030000}"/>
    <cellStyle name="_Наманган-1_иктисодга_2009 йил   йиллик_6 жадвал tуманлар учун - Copy" xfId="1011" xr:uid="{00000000-0005-0000-0000-0000E7030000}"/>
    <cellStyle name="_Наманган-1_иктисодга_2010 й  9 ойлик  якун" xfId="1012" xr:uid="{00000000-0005-0000-0000-0000E8030000}"/>
    <cellStyle name="_Наманган-1_иктисодга_2010 й  9 ойлик  якун_6 жадвал tуманлар учун - Copy" xfId="1013" xr:uid="{00000000-0005-0000-0000-0000E9030000}"/>
    <cellStyle name="_Наманган-1_иктисодга_2010 йил   йиллик" xfId="1014" xr:uid="{00000000-0005-0000-0000-0000EA030000}"/>
    <cellStyle name="_Наманган-1_иктисодга_2011  - 6 жадваллар ВЭС" xfId="1015" xr:uid="{00000000-0005-0000-0000-0000EB030000}"/>
    <cellStyle name="_Наманган-1_иктисодга_6 жадвал tуманлар учун - Copy" xfId="1016" xr:uid="{00000000-0005-0000-0000-0000EC030000}"/>
    <cellStyle name="_Наманган-1_иктисодга_Талаб ва унинг копланиши" xfId="1017" xr:uid="{00000000-0005-0000-0000-0000ED030000}"/>
    <cellStyle name="_Наманган-1_Иктисодиёт бошкармаси 1-чорак" xfId="1018" xr:uid="{00000000-0005-0000-0000-0000EE030000}"/>
    <cellStyle name="_Наманган-1_Иктисодиёт бошкармаси 1-чорак_2009 йил   йиллик  хисоботлар" xfId="1019" xr:uid="{00000000-0005-0000-0000-0000EF030000}"/>
    <cellStyle name="_Наманган-1_Иктисодиёт бошкармаси 1-чорак_6 жадвал tуманлар учун - Copy" xfId="1020" xr:uid="{00000000-0005-0000-0000-0000F0030000}"/>
    <cellStyle name="_Наманган-1_Иктисодиёт бошкармаси 1-чорак_Талаб ва унинг копланиши" xfId="1021" xr:uid="{00000000-0005-0000-0000-0000F1030000}"/>
    <cellStyle name="_Наманган-1_Илхомбек 1 - 8 гача жадвали" xfId="1022" xr:uid="{00000000-0005-0000-0000-0000F2030000}"/>
    <cellStyle name="_Наманган-1_Илхомбек 1 - 8 гача жадвали_2009 йил   йиллик" xfId="1023" xr:uid="{00000000-0005-0000-0000-0000F3030000}"/>
    <cellStyle name="_Наманган-1_Илхомбек 1 - 8 гача жадвали_2009 йил   йиллик  хисоботлар" xfId="1024" xr:uid="{00000000-0005-0000-0000-0000F4030000}"/>
    <cellStyle name="_Наманган-1_Илхомбек 1 - 8 гача жадвали_2009 йил   йиллик  хисоботлар_6 жадвал tуманлар учун - Copy" xfId="1025" xr:uid="{00000000-0005-0000-0000-0000F5030000}"/>
    <cellStyle name="_Наманган-1_Илхомбек 1 - 8 гача жадвали_2009 йил   йиллик_6 жадвал tуманлар учун - Copy" xfId="1026" xr:uid="{00000000-0005-0000-0000-0000F6030000}"/>
    <cellStyle name="_Наманган-1_Илхомбек 1 - 8 гача жадвали_2010 йил   йиллик" xfId="1027" xr:uid="{00000000-0005-0000-0000-0000F7030000}"/>
    <cellStyle name="_Наманган-1_Илхомбек 1 - 8 гача жадвали_6 жадвал tуманлар учун - Copy" xfId="1028" xr:uid="{00000000-0005-0000-0000-0000F8030000}"/>
    <cellStyle name="_Наманган-1_Илхомбек 1 - 8 гача жадвали_Талаб ва унинг копланиши" xfId="1029" xr:uid="{00000000-0005-0000-0000-0000F9030000}"/>
    <cellStyle name="_Наманган-1_Йиллик режа таксимоти" xfId="999" xr:uid="{00000000-0005-0000-0000-0000FA030000}"/>
    <cellStyle name="_Наманган-1_Йиллик режа таксимоти_2009 йил   йиллик" xfId="1000" xr:uid="{00000000-0005-0000-0000-0000FB030000}"/>
    <cellStyle name="_Наманган-1_Йиллик режа таксимоти_2009 йил   йиллик  хисоботлар" xfId="1001" xr:uid="{00000000-0005-0000-0000-0000FC030000}"/>
    <cellStyle name="_Наманган-1_Йиллик режа таксимоти_2009 йил   йиллик  хисоботлар_6 жадвал tуманлар учун - Copy" xfId="1002" xr:uid="{00000000-0005-0000-0000-0000FD030000}"/>
    <cellStyle name="_Наманган-1_Йиллик режа таксимоти_2009 йил   йиллик_6 жадвал tуманлар учун - Copy" xfId="1003" xr:uid="{00000000-0005-0000-0000-0000FE030000}"/>
    <cellStyle name="_Наманган-1_Йиллик режа таксимоти_2010 йил   йиллик" xfId="1004" xr:uid="{00000000-0005-0000-0000-0000FF030000}"/>
    <cellStyle name="_Наманган-1_Йиллик режа таксимоти_6 жадвал tуманлар учун - Copy" xfId="1005" xr:uid="{00000000-0005-0000-0000-000000040000}"/>
    <cellStyle name="_Наманган-1_Йиллик режа таксимоти_Талаб ва унинг копланиши" xfId="1006" xr:uid="{00000000-0005-0000-0000-000001040000}"/>
    <cellStyle name="_Наманган-1_Мониторинг СВОДНИЙ 2010 йил 6 ойлик ТОШКЕНТга" xfId="1030" xr:uid="{00000000-0005-0000-0000-000002040000}"/>
    <cellStyle name="_Наманган-1_Мониторинг СВОДНИЙ 2010 йил 6 ойлик ТОШКЕНТга_6 жадвал tуманлар учун - Copy" xfId="1031" xr:uid="{00000000-0005-0000-0000-000003040000}"/>
    <cellStyle name="_Наманган-1_ОБЛПЛАН жадваллар-2009 6 ой ТАЙЁР" xfId="1032" xr:uid="{00000000-0005-0000-0000-000004040000}"/>
    <cellStyle name="_Наманган-1_ОБЛПЛАН жадваллар-2009 6 ой ТАЙЁР_2009 йил   йиллик" xfId="1033" xr:uid="{00000000-0005-0000-0000-000005040000}"/>
    <cellStyle name="_Наманган-1_ОБЛПЛАН жадваллар-2009 6 ой ТАЙЁР_2009 йил   йиллик  хисоботлар" xfId="1034" xr:uid="{00000000-0005-0000-0000-000006040000}"/>
    <cellStyle name="_Наманган-1_ОБЛПЛАН жадваллар-2009 6 ой ТАЙЁР_2009 йил   йиллик  хисоботлар_6 жадвал tуманлар учун - Copy" xfId="1035" xr:uid="{00000000-0005-0000-0000-000007040000}"/>
    <cellStyle name="_Наманган-1_ОБЛПЛАН жадваллар-2009 6 ой ТАЙЁР_2009 йил   йиллик_6 жадвал tуманлар учун - Copy" xfId="1036" xr:uid="{00000000-0005-0000-0000-000008040000}"/>
    <cellStyle name="_Наманган-1_ОБЛПЛАН жадваллар-2009 6 ой ТАЙЁР_2010 йил   йиллик" xfId="1037" xr:uid="{00000000-0005-0000-0000-000009040000}"/>
    <cellStyle name="_Наманган-1_ОБЛПЛАН жадваллар-2009 6 ой ТАЙЁР_6 жадвал tуманлар учун - Copy" xfId="1038" xr:uid="{00000000-0005-0000-0000-00000A040000}"/>
    <cellStyle name="_Наманган-1_ОБЛПЛАН жадваллар-2009 6 ой ТАЙЁР_Талаб ва унинг копланиши" xfId="1039" xr:uid="{00000000-0005-0000-0000-00000B040000}"/>
    <cellStyle name="_Наманган-1_Режа булиниши" xfId="1040" xr:uid="{00000000-0005-0000-0000-00000C040000}"/>
    <cellStyle name="_Наманган-1_Режа булиниши_2009 йил   йиллик" xfId="1041" xr:uid="{00000000-0005-0000-0000-00000D040000}"/>
    <cellStyle name="_Наманган-1_Режа булиниши_2009 йил   йиллик  хисоботлар" xfId="1042" xr:uid="{00000000-0005-0000-0000-00000E040000}"/>
    <cellStyle name="_Наманган-1_Режа булиниши_2009 йил   йиллик  хисоботлар_6 жадвал tуманлар учун - Copy" xfId="1043" xr:uid="{00000000-0005-0000-0000-00000F040000}"/>
    <cellStyle name="_Наманган-1_Режа булиниши_2009 йил   йиллик_6 жадвал tуманлар учун - Copy" xfId="1044" xr:uid="{00000000-0005-0000-0000-000010040000}"/>
    <cellStyle name="_Наманган-1_Режа булиниши_2010 йил   йиллик" xfId="1045" xr:uid="{00000000-0005-0000-0000-000011040000}"/>
    <cellStyle name="_Наманган-1_Режа булиниши_6 жадвал tуманлар учун - Copy" xfId="1046" xr:uid="{00000000-0005-0000-0000-000012040000}"/>
    <cellStyle name="_Наманган-1_Режа булиниши_Талаб ва унинг копланиши" xfId="1047" xr:uid="{00000000-0005-0000-0000-000013040000}"/>
    <cellStyle name="_Наманган-1_СЕНТЯБР 09.09 30." xfId="1048" xr:uid="{00000000-0005-0000-0000-000014040000}"/>
    <cellStyle name="_Наманган-1_СЕНТЯБР 09.09 30._2009 йил   йиллик" xfId="1049" xr:uid="{00000000-0005-0000-0000-000015040000}"/>
    <cellStyle name="_Наманган-1_СЕНТЯБР 09.09 30._2009 йил   йиллик  хисоботлар" xfId="1050" xr:uid="{00000000-0005-0000-0000-000016040000}"/>
    <cellStyle name="_Наманган-1_СЕНТЯБР 09.09 30._2009 йил   йиллик  хисоботлар_6 жадвал tуманлар учун - Copy" xfId="1051" xr:uid="{00000000-0005-0000-0000-000017040000}"/>
    <cellStyle name="_Наманган-1_СЕНТЯБР 09.09 30._2009 йил   йиллик_6 жадвал tуманлар учун - Copy" xfId="1052" xr:uid="{00000000-0005-0000-0000-000018040000}"/>
    <cellStyle name="_Наманган-1_СЕНТЯБР 09.09 30._2010 йил   йиллик" xfId="1053" xr:uid="{00000000-0005-0000-0000-000019040000}"/>
    <cellStyle name="_Наманган-1_СЕНТЯБР 09.09 30._6 жадвал tуманлар учун - Copy" xfId="1054" xr:uid="{00000000-0005-0000-0000-00001A040000}"/>
    <cellStyle name="_Наманган-1_СЕНТЯБР 09.09 30._Талаб ва унинг копланиши" xfId="1055" xr:uid="{00000000-0005-0000-0000-00001B040000}"/>
    <cellStyle name="_Наманган-1_Сухроб Вилоят свод" xfId="1056" xr:uid="{00000000-0005-0000-0000-00001C040000}"/>
    <cellStyle name="_Наманган-1_Сухроб Вилоят свод_2009 йил   йиллик" xfId="1057" xr:uid="{00000000-0005-0000-0000-00001D040000}"/>
    <cellStyle name="_Наманган-1_Сухроб Вилоят свод_2009 йил   йиллик  хисоботлар" xfId="1058" xr:uid="{00000000-0005-0000-0000-00001E040000}"/>
    <cellStyle name="_Наманган-1_Сухроб Вилоят свод_2009 йил   йиллик  хисоботлар_6 жадвал tуманлар учун - Copy" xfId="1059" xr:uid="{00000000-0005-0000-0000-00001F040000}"/>
    <cellStyle name="_Наманган-1_Сухроб Вилоят свод_2009 йил   йиллик_6 жадвал tуманлар учун - Copy" xfId="1060" xr:uid="{00000000-0005-0000-0000-000020040000}"/>
    <cellStyle name="_Наманган-1_Сухроб Вилоят свод_2010 й  9 ойлик  якун" xfId="1061" xr:uid="{00000000-0005-0000-0000-000021040000}"/>
    <cellStyle name="_Наманган-1_Сухроб Вилоят свод_2010 й  9 ойлик  якун_6 жадвал tуманлар учун - Copy" xfId="1062" xr:uid="{00000000-0005-0000-0000-000022040000}"/>
    <cellStyle name="_Наманган-1_Сухроб Вилоят свод_2010 йил   йиллик" xfId="1063" xr:uid="{00000000-0005-0000-0000-000023040000}"/>
    <cellStyle name="_Наманган-1_Сухроб Вилоят свод_2011  - 6 жадваллар ВЭС" xfId="1064" xr:uid="{00000000-0005-0000-0000-000024040000}"/>
    <cellStyle name="_Наманган-1_Сухроб Вилоят свод_6 жадвал tуманлар учун - Copy" xfId="1065" xr:uid="{00000000-0005-0000-0000-000025040000}"/>
    <cellStyle name="_Наманган-1_Сухроб Вилоят свод_Талаб ва унинг копланиши" xfId="1066" xr:uid="{00000000-0005-0000-0000-000026040000}"/>
    <cellStyle name="_Наманган-1_Талаб ва унинг копланиши" xfId="1067" xr:uid="{00000000-0005-0000-0000-000027040000}"/>
    <cellStyle name="_Наманган-1_Тошкентга Эҳтиёж 01.11.2012й" xfId="1068" xr:uid="{00000000-0005-0000-0000-000028040000}"/>
    <cellStyle name="_Наманган-1_УЗГАРДИ ВАЗИРЛИК 85.5 минг талик ХОКИМГА 2009 й. 12 ойлик ЯНГИ ИШ УРИН. РАЗБОР" xfId="1069" xr:uid="{00000000-0005-0000-0000-000029040000}"/>
    <cellStyle name="_Наманган-1_УЗГАРДИ ВАЗИРЛИК 85.5 минг талик ХОКИМГА 2009 й. 12 ойлик ЯНГИ ИШ УРИН. РАЗБОР_2009 йил   йиллик" xfId="1070" xr:uid="{00000000-0005-0000-0000-00002A040000}"/>
    <cellStyle name="_Наманган-1_УЗГАРДИ ВАЗИРЛИК 85.5 минг талик ХОКИМГА 2009 й. 12 ойлик ЯНГИ ИШ УРИН. РАЗБОР_2009 йил   йиллик  хисоботлар" xfId="1071" xr:uid="{00000000-0005-0000-0000-00002B040000}"/>
    <cellStyle name="_Наманган-1_УЗГАРДИ ВАЗИРЛИК 85.5 минг талик ХОКИМГА 2009 й. 12 ойлик ЯНГИ ИШ УРИН. РАЗБОР_2009 йил   йиллик  хисоботлар_6 жадвал tуманлар учун - Copy" xfId="1072" xr:uid="{00000000-0005-0000-0000-00002C040000}"/>
    <cellStyle name="_Наманган-1_УЗГАРДИ ВАЗИРЛИК 85.5 минг талик ХОКИМГА 2009 й. 12 ойлик ЯНГИ ИШ УРИН. РАЗБОР_2009 йил   йиллик_6 жадвал tуманлар учун - Copy" xfId="1073" xr:uid="{00000000-0005-0000-0000-00002D040000}"/>
    <cellStyle name="_Наманган-1_УЗГАРДИ ВАЗИРЛИК 85.5 минг талик ХОКИМГА 2009 й. 12 ойлик ЯНГИ ИШ УРИН. РАЗБОР_2010 йил   йиллик" xfId="1074" xr:uid="{00000000-0005-0000-0000-00002E040000}"/>
    <cellStyle name="_Наманган-1_УЗГАРДИ ВАЗИРЛИК 85.5 минг талик ХОКИМГА 2009 й. 12 ойлик ЯНГИ ИШ УРИН. РАЗБОР_6 жадвал tуманлар учун - Copy" xfId="1075" xr:uid="{00000000-0005-0000-0000-00002F040000}"/>
    <cellStyle name="_Наманган-1_УЗГАРДИ ВАЗИРЛИК 85.5 минг талик ХОКИМГА 2009 й. 12 ойлик ЯНГИ ИШ УРИН. РАЗБОР_Талаб ва унинг копланиши" xfId="1076" xr:uid="{00000000-0005-0000-0000-000030040000}"/>
    <cellStyle name="_Наманган-1_ФОРМА манзилли рўйхат" xfId="1077" xr:uid="{00000000-0005-0000-0000-000031040000}"/>
    <cellStyle name="_Наманган-1_ФОРМА манзилли рўйхат_2009 йил   йиллик" xfId="1078" xr:uid="{00000000-0005-0000-0000-000032040000}"/>
    <cellStyle name="_Наманган-1_ФОРМА манзилли рўйхат_2009 йил   йиллик  хисоботлар" xfId="1079" xr:uid="{00000000-0005-0000-0000-000033040000}"/>
    <cellStyle name="_Наманган-1_ФОРМА манзилли рўйхат_2009 йил   йиллик  хисоботлар_6 жадвал tуманлар учун - Copy" xfId="1080" xr:uid="{00000000-0005-0000-0000-000034040000}"/>
    <cellStyle name="_Наманган-1_ФОРМА манзилли рўйхат_2009 йил   йиллик_6 жадвал tуманлар учун - Copy" xfId="1081" xr:uid="{00000000-0005-0000-0000-000035040000}"/>
    <cellStyle name="_Наманган-1_ФОРМА манзилли рўйхат_2010 йил   йиллик" xfId="1082" xr:uid="{00000000-0005-0000-0000-000036040000}"/>
    <cellStyle name="_Наманган-1_ФОРМА манзилли рўйхат_6 жадвал tуманлар учун - Copy" xfId="1083" xr:uid="{00000000-0005-0000-0000-000037040000}"/>
    <cellStyle name="_Наманган-1_ФОРМА манзилли рўйхат_Талаб ва унинг копланиши" xfId="1084" xr:uid="{00000000-0005-0000-0000-000038040000}"/>
    <cellStyle name="_Наманган-1_Форма-ЯИЎ ва бандлик" xfId="1085" xr:uid="{00000000-0005-0000-0000-000039040000}"/>
    <cellStyle name="_Наманган-1_ХОКИМГА 2009 й. 7 ойлик ЯНГИ ИШ УРИН ОХИРГИСИ. РАЗБОР" xfId="1086" xr:uid="{00000000-0005-0000-0000-00003A040000}"/>
    <cellStyle name="_Наманган-1_ХОКИМГА 2009 й. 7 ойлик ЯНГИ ИШ УРИН ОХИРГИСИ. РАЗБОР_2009 йил   йиллик" xfId="1087" xr:uid="{00000000-0005-0000-0000-00003B040000}"/>
    <cellStyle name="_Наманган-1_ХОКИМГА 2009 й. 7 ойлик ЯНГИ ИШ УРИН ОХИРГИСИ. РАЗБОР_2009 йил   йиллик  хисоботлар" xfId="1088" xr:uid="{00000000-0005-0000-0000-00003C040000}"/>
    <cellStyle name="_Наманган-1_ХОКИМГА 2009 й. 7 ойлик ЯНГИ ИШ УРИН ОХИРГИСИ. РАЗБОР_2009 йил   йиллик  хисоботлар_6 жадвал tуманлар учун - Copy" xfId="1089" xr:uid="{00000000-0005-0000-0000-00003D040000}"/>
    <cellStyle name="_Наманган-1_ХОКИМГА 2009 й. 7 ойлик ЯНГИ ИШ УРИН ОХИРГИСИ. РАЗБОР_2009 йил   йиллик_6 жадвал tуманлар учун - Copy" xfId="1090" xr:uid="{00000000-0005-0000-0000-00003E040000}"/>
    <cellStyle name="_Наманган-1_ХОКИМГА 2009 й. 7 ойлик ЯНГИ ИШ УРИН ОХИРГИСИ. РАЗБОР_2010 йил   йиллик" xfId="1091" xr:uid="{00000000-0005-0000-0000-00003F040000}"/>
    <cellStyle name="_Наманган-1_ХОКИМГА 2009 й. 7 ойлик ЯНГИ ИШ УРИН ОХИРГИСИ. РАЗБОР_6 жадвал tуманлар учун - Copy" xfId="1092" xr:uid="{00000000-0005-0000-0000-000040040000}"/>
    <cellStyle name="_Наманган-1_ХОКИМГА 2009 й. 7 ойлик ЯНГИ ИШ УРИН ОХИРГИСИ. РАЗБОР_Талаб ва унинг копланиши" xfId="1093" xr:uid="{00000000-0005-0000-0000-000041040000}"/>
    <cellStyle name="_Наманган-1_ХОКИМГА 2009 й. 9 ойлик ЯНГИ ИШ УРИН ОХИРГИСИ. РАЗБОР" xfId="1094" xr:uid="{00000000-0005-0000-0000-000042040000}"/>
    <cellStyle name="_Наманган-1_ХОКИМГА 2009 й. 9 ойлик ЯНГИ ИШ УРИН ОХИРГИСИ. РАЗБОР_2009 йил   йиллик" xfId="1095" xr:uid="{00000000-0005-0000-0000-000043040000}"/>
    <cellStyle name="_Наманган-1_ХОКИМГА 2009 й. 9 ойлик ЯНГИ ИШ УРИН ОХИРГИСИ. РАЗБОР_2009 йил   йиллик  хисоботлар" xfId="1096" xr:uid="{00000000-0005-0000-0000-000044040000}"/>
    <cellStyle name="_Наманган-1_ХОКИМГА 2009 й. 9 ойлик ЯНГИ ИШ УРИН ОХИРГИСИ. РАЗБОР_2009 йил   йиллик  хисоботлар_6 жадвал tуманлар учун - Copy" xfId="1097" xr:uid="{00000000-0005-0000-0000-000045040000}"/>
    <cellStyle name="_Наманган-1_ХОКИМГА 2009 й. 9 ойлик ЯНГИ ИШ УРИН ОХИРГИСИ. РАЗБОР_2009 йил   йиллик_6 жадвал tуманлар учун - Copy" xfId="1098" xr:uid="{00000000-0005-0000-0000-000046040000}"/>
    <cellStyle name="_Наманган-1_ХОКИМГА 2009 й. 9 ойлик ЯНГИ ИШ УРИН ОХИРГИСИ. РАЗБОР_2010 йил   йиллик" xfId="1099" xr:uid="{00000000-0005-0000-0000-000047040000}"/>
    <cellStyle name="_Наманган-1_ХОКИМГА 2009 й. 9 ойлик ЯНГИ ИШ УРИН ОХИРГИСИ. РАЗБОР_6 жадвал tуманлар учун - Copy" xfId="1100" xr:uid="{00000000-0005-0000-0000-000048040000}"/>
    <cellStyle name="_Наманган-1_ХОКИМГА 2009 й. 9 ойлик ЯНГИ ИШ УРИН ОХИРГИСИ. РАЗБОР_Талаб ва унинг копланиши" xfId="1101" xr:uid="{00000000-0005-0000-0000-000049040000}"/>
    <cellStyle name="_ОБЛПЛАГА 2008 й. 12 ойлик ва йиллик маълумотлар берилди." xfId="1102" xr:uid="{00000000-0005-0000-0000-00004A040000}"/>
    <cellStyle name="_ОБЛПЛАГА 2008 й. 12 ойлик ва йиллик маълумотлар берилди._2009 йил   йиллик  хисоботлар" xfId="1103" xr:uid="{00000000-0005-0000-0000-00004B040000}"/>
    <cellStyle name="_ОБЛПЛАГА 2008 й. 12 ойлик ва йиллик маълумотлар берилди._6 жадвал tуманлар учун - Copy" xfId="1104" xr:uid="{00000000-0005-0000-0000-00004C040000}"/>
    <cellStyle name="_ОБЛПЛАГА 2008 й. 12 ойлик ва йиллик маълумотлар берилди._Талаб ва унинг копланиши" xfId="1105" xr:uid="{00000000-0005-0000-0000-00004D040000}"/>
    <cellStyle name="_ОБЛПЛАН жадваллар-2009 6 ой ТАЙЁР" xfId="1106" xr:uid="{00000000-0005-0000-0000-00004E040000}"/>
    <cellStyle name="_ОБЛПЛАН жадваллар-2009 6 ой ТАЙЁР_2009 йил   йиллик  хисоботлар" xfId="1107" xr:uid="{00000000-0005-0000-0000-00004F040000}"/>
    <cellStyle name="_ОБЛПЛАН жадваллар-2009 6 ой ТАЙЁР_6 жадвал tуманлар учун - Copy" xfId="1108" xr:uid="{00000000-0005-0000-0000-000050040000}"/>
    <cellStyle name="_ОБЛПЛАН жадваллар-2009 6 ой ТАЙЁР_Талаб ва унинг копланиши" xfId="1109" xr:uid="{00000000-0005-0000-0000-000051040000}"/>
    <cellStyle name="_ПАХТА мынбасы  (1000 басы)" xfId="1110" xr:uid="{00000000-0005-0000-0000-000052040000}"/>
    <cellStyle name="_Пахтабанк" xfId="1111" xr:uid="{00000000-0005-0000-0000-000053040000}"/>
    <cellStyle name="_ПП-1050 формы" xfId="1112" xr:uid="{00000000-0005-0000-0000-000054040000}"/>
    <cellStyle name="_Р.Шоабдурахмонов топшириғи - янги иш ўринлари" xfId="1113" xr:uid="{00000000-0005-0000-0000-000055040000}"/>
    <cellStyle name="_Размещение Анвар ака   Microsoft Excel" xfId="1114" xr:uid="{00000000-0005-0000-0000-000056040000}"/>
    <cellStyle name="_Самар_анд" xfId="1115" xr:uid="{00000000-0005-0000-0000-000057040000}"/>
    <cellStyle name="_Самар_анд_2009 йил   йиллик  хисоботлар" xfId="1116" xr:uid="{00000000-0005-0000-0000-000058040000}"/>
    <cellStyle name="_Самар_анд_2010 й  9 ойлик  якун" xfId="1117" xr:uid="{00000000-0005-0000-0000-000059040000}"/>
    <cellStyle name="_Самар_анд_2011  - 6 жадваллар ВЭС" xfId="1118" xr:uid="{00000000-0005-0000-0000-00005A040000}"/>
    <cellStyle name="_Самар_анд_2011  - 6 жадваллар Иқтисод свод4" xfId="1119" xr:uid="{00000000-0005-0000-0000-00005B040000}"/>
    <cellStyle name="_Самар_анд_2011  I чорак жадваллар ВЭС" xfId="1120" xr:uid="{00000000-0005-0000-0000-00005C040000}"/>
    <cellStyle name="_Самар_анд_2011 й  9 ойлик  якун" xfId="1121" xr:uid="{00000000-0005-0000-0000-00005D040000}"/>
    <cellStyle name="_Самар_анд_6 жадвал tуманлар учун - Copy" xfId="1122" xr:uid="{00000000-0005-0000-0000-00005E040000}"/>
    <cellStyle name="_Самар_анд_ДАСТУР 2009 й. 7 ойлик кутилиш 86745та ФАКТ" xfId="1123" xr:uid="{00000000-0005-0000-0000-00005F040000}"/>
    <cellStyle name="_Самар_анд_ДАСТУР 2009 й. 7 ойлик кутилиш 86745та ФАКТ_2009 йил   йиллик  хисоботлар" xfId="1124" xr:uid="{00000000-0005-0000-0000-000060040000}"/>
    <cellStyle name="_Самар_анд_ДАСТУР 2009 й. 7 ойлик кутилиш 86745та ФАКТ_6 жадвал tуманлар учун - Copy" xfId="1125" xr:uid="{00000000-0005-0000-0000-000061040000}"/>
    <cellStyle name="_Самар_анд_ДАСТУР 2009 й. 7 ойлик кутилиш 86745та ФАКТ_Талаб ва унинг копланиши" xfId="1126" xr:uid="{00000000-0005-0000-0000-000062040000}"/>
    <cellStyle name="_Самар_анд_Жиззах вилоят 1-чорак хис" xfId="1127" xr:uid="{00000000-0005-0000-0000-000063040000}"/>
    <cellStyle name="_Самар_анд_Жиззах вилоят 1-чорак хис_2009 йил   йиллик" xfId="1128" xr:uid="{00000000-0005-0000-0000-000064040000}"/>
    <cellStyle name="_Самар_анд_Жиззах вилоят 1-чорак хис_2009 йил   йиллик  хисоботлар" xfId="1129" xr:uid="{00000000-0005-0000-0000-000065040000}"/>
    <cellStyle name="_Самар_анд_Жиззах вилоят 1-чорак хис_2009 йил   йиллик  хисоботлар_6 жадвал tуманлар учун - Copy" xfId="1130" xr:uid="{00000000-0005-0000-0000-000066040000}"/>
    <cellStyle name="_Самар_анд_Жиззах вилоят 1-чорак хис_2009 йил   йиллик_6 жадвал tуманлар учун - Copy" xfId="1131" xr:uid="{00000000-0005-0000-0000-000067040000}"/>
    <cellStyle name="_Самар_анд_Жиззах вилоят 1-чорак хис_2010 йил   йиллик" xfId="1132" xr:uid="{00000000-0005-0000-0000-000068040000}"/>
    <cellStyle name="_Самар_анд_Жиззах вилоят 1-чорак хис_6 жадвал tуманлар учун - Copy" xfId="1133" xr:uid="{00000000-0005-0000-0000-000069040000}"/>
    <cellStyle name="_Самар_анд_Жиззах вилоят 1-чорак хис_Талаб ва унинг копланиши" xfId="1134" xr:uid="{00000000-0005-0000-0000-00006A040000}"/>
    <cellStyle name="_Самар_анд_иктисодга" xfId="1143" xr:uid="{00000000-0005-0000-0000-00006B040000}"/>
    <cellStyle name="_Самар_анд_иктисодга_2009 йил   йиллик" xfId="1144" xr:uid="{00000000-0005-0000-0000-00006C040000}"/>
    <cellStyle name="_Самар_анд_иктисодга_2009 йил   йиллик  хисоботлар" xfId="1145" xr:uid="{00000000-0005-0000-0000-00006D040000}"/>
    <cellStyle name="_Самар_анд_иктисодга_2009 йил   йиллик  хисоботлар_6 жадвал tуманлар учун - Copy" xfId="1146" xr:uid="{00000000-0005-0000-0000-00006E040000}"/>
    <cellStyle name="_Самар_анд_иктисодга_2009 йил   йиллик_6 жадвал tуманлар учун - Copy" xfId="1147" xr:uid="{00000000-0005-0000-0000-00006F040000}"/>
    <cellStyle name="_Самар_анд_иктисодга_2010 й  9 ойлик  якун" xfId="1148" xr:uid="{00000000-0005-0000-0000-000070040000}"/>
    <cellStyle name="_Самар_анд_иктисодга_2010 й  9 ойлик  якун_6 жадвал tуманлар учун - Copy" xfId="1149" xr:uid="{00000000-0005-0000-0000-000071040000}"/>
    <cellStyle name="_Самар_анд_иктисодга_2010 йил   йиллик" xfId="1150" xr:uid="{00000000-0005-0000-0000-000072040000}"/>
    <cellStyle name="_Самар_анд_иктисодга_2011  - 6 жадваллар ВЭС" xfId="1151" xr:uid="{00000000-0005-0000-0000-000073040000}"/>
    <cellStyle name="_Самар_анд_иктисодга_6 жадвал tуманлар учун - Copy" xfId="1152" xr:uid="{00000000-0005-0000-0000-000074040000}"/>
    <cellStyle name="_Самар_анд_иктисодга_Талаб ва унинг копланиши" xfId="1153" xr:uid="{00000000-0005-0000-0000-000075040000}"/>
    <cellStyle name="_Самар_анд_Иктисодиёт бошкармаси 1-чорак" xfId="1154" xr:uid="{00000000-0005-0000-0000-000076040000}"/>
    <cellStyle name="_Самар_анд_Иктисодиёт бошкармаси 1-чорак_2009 йил   йиллик  хисоботлар" xfId="1155" xr:uid="{00000000-0005-0000-0000-000077040000}"/>
    <cellStyle name="_Самар_анд_Иктисодиёт бошкармаси 1-чорак_6 жадвал tуманлар учун - Copy" xfId="1156" xr:uid="{00000000-0005-0000-0000-000078040000}"/>
    <cellStyle name="_Самар_анд_Иктисодиёт бошкармаси 1-чорак_Талаб ва унинг копланиши" xfId="1157" xr:uid="{00000000-0005-0000-0000-000079040000}"/>
    <cellStyle name="_Самар_анд_Илхомбек 1 - 8 гача жадвали" xfId="1158" xr:uid="{00000000-0005-0000-0000-00007A040000}"/>
    <cellStyle name="_Самар_анд_Илхомбек 1 - 8 гача жадвали_2009 йил   йиллик" xfId="1159" xr:uid="{00000000-0005-0000-0000-00007B040000}"/>
    <cellStyle name="_Самар_анд_Илхомбек 1 - 8 гача жадвали_2009 йил   йиллик  хисоботлар" xfId="1160" xr:uid="{00000000-0005-0000-0000-00007C040000}"/>
    <cellStyle name="_Самар_анд_Илхомбек 1 - 8 гача жадвали_2009 йил   йиллик  хисоботлар_6 жадвал tуманлар учун - Copy" xfId="1161" xr:uid="{00000000-0005-0000-0000-00007D040000}"/>
    <cellStyle name="_Самар_анд_Илхомбек 1 - 8 гача жадвали_2009 йил   йиллик_6 жадвал tуманлар учун - Copy" xfId="1162" xr:uid="{00000000-0005-0000-0000-00007E040000}"/>
    <cellStyle name="_Самар_анд_Илхомбек 1 - 8 гача жадвали_2010 йил   йиллик" xfId="1163" xr:uid="{00000000-0005-0000-0000-00007F040000}"/>
    <cellStyle name="_Самар_анд_Илхомбек 1 - 8 гача жадвали_6 жадвал tуманлар учун - Copy" xfId="1164" xr:uid="{00000000-0005-0000-0000-000080040000}"/>
    <cellStyle name="_Самар_анд_Илхомбек 1 - 8 гача жадвали_Талаб ва унинг копланиши" xfId="1165" xr:uid="{00000000-0005-0000-0000-000081040000}"/>
    <cellStyle name="_Самар_анд_Йиллик режа таксимоти" xfId="1135" xr:uid="{00000000-0005-0000-0000-000082040000}"/>
    <cellStyle name="_Самар_анд_Йиллик режа таксимоти_2009 йил   йиллик" xfId="1136" xr:uid="{00000000-0005-0000-0000-000083040000}"/>
    <cellStyle name="_Самар_анд_Йиллик режа таксимоти_2009 йил   йиллик  хисоботлар" xfId="1137" xr:uid="{00000000-0005-0000-0000-000084040000}"/>
    <cellStyle name="_Самар_анд_Йиллик режа таксимоти_2009 йил   йиллик  хисоботлар_6 жадвал tуманлар учун - Copy" xfId="1138" xr:uid="{00000000-0005-0000-0000-000085040000}"/>
    <cellStyle name="_Самар_анд_Йиллик режа таксимоти_2009 йил   йиллик_6 жадвал tуманлар учун - Copy" xfId="1139" xr:uid="{00000000-0005-0000-0000-000086040000}"/>
    <cellStyle name="_Самар_анд_Йиллик режа таксимоти_2010 йил   йиллик" xfId="1140" xr:uid="{00000000-0005-0000-0000-000087040000}"/>
    <cellStyle name="_Самар_анд_Йиллик режа таксимоти_6 жадвал tуманлар учун - Copy" xfId="1141" xr:uid="{00000000-0005-0000-0000-000088040000}"/>
    <cellStyle name="_Самар_анд_Йиллик режа таксимоти_Талаб ва унинг копланиши" xfId="1142" xr:uid="{00000000-0005-0000-0000-000089040000}"/>
    <cellStyle name="_Самар_анд_Мониторинг СВОДНИЙ 2010 йил 6 ойлик ТОШКЕНТга" xfId="1166" xr:uid="{00000000-0005-0000-0000-00008A040000}"/>
    <cellStyle name="_Самар_анд_Мониторинг СВОДНИЙ 2010 йил 6 ойлик ТОШКЕНТга_6 жадвал tуманлар учун - Copy" xfId="1167" xr:uid="{00000000-0005-0000-0000-00008B040000}"/>
    <cellStyle name="_Самар_анд_ОБЛПЛАН жадваллар-2009 6 ой ТАЙЁР" xfId="1168" xr:uid="{00000000-0005-0000-0000-00008C040000}"/>
    <cellStyle name="_Самар_анд_ОБЛПЛАН жадваллар-2009 6 ой ТАЙЁР_2009 йил   йиллик" xfId="1169" xr:uid="{00000000-0005-0000-0000-00008D040000}"/>
    <cellStyle name="_Самар_анд_ОБЛПЛАН жадваллар-2009 6 ой ТАЙЁР_2009 йил   йиллик  хисоботлар" xfId="1170" xr:uid="{00000000-0005-0000-0000-00008E040000}"/>
    <cellStyle name="_Самар_анд_ОБЛПЛАН жадваллар-2009 6 ой ТАЙЁР_2009 йил   йиллик  хисоботлар_6 жадвал tуманлар учун - Copy" xfId="1171" xr:uid="{00000000-0005-0000-0000-00008F040000}"/>
    <cellStyle name="_Самар_анд_ОБЛПЛАН жадваллар-2009 6 ой ТАЙЁР_2009 йил   йиллик_6 жадвал tуманлар учун - Copy" xfId="1172" xr:uid="{00000000-0005-0000-0000-000090040000}"/>
    <cellStyle name="_Самар_анд_ОБЛПЛАН жадваллар-2009 6 ой ТАЙЁР_2010 йил   йиллик" xfId="1173" xr:uid="{00000000-0005-0000-0000-000091040000}"/>
    <cellStyle name="_Самар_анд_ОБЛПЛАН жадваллар-2009 6 ой ТАЙЁР_6 жадвал tуманлар учун - Copy" xfId="1174" xr:uid="{00000000-0005-0000-0000-000092040000}"/>
    <cellStyle name="_Самар_анд_ОБЛПЛАН жадваллар-2009 6 ой ТАЙЁР_Талаб ва унинг копланиши" xfId="1175" xr:uid="{00000000-0005-0000-0000-000093040000}"/>
    <cellStyle name="_Самар_анд_Режа булиниши" xfId="1176" xr:uid="{00000000-0005-0000-0000-000094040000}"/>
    <cellStyle name="_Самар_анд_Режа булиниши_2009 йил   йиллик" xfId="1177" xr:uid="{00000000-0005-0000-0000-000095040000}"/>
    <cellStyle name="_Самар_анд_Режа булиниши_2009 йил   йиллик  хисоботлар" xfId="1178" xr:uid="{00000000-0005-0000-0000-000096040000}"/>
    <cellStyle name="_Самар_анд_Режа булиниши_2009 йил   йиллик  хисоботлар_6 жадвал tуманлар учун - Copy" xfId="1179" xr:uid="{00000000-0005-0000-0000-000097040000}"/>
    <cellStyle name="_Самар_анд_Режа булиниши_2009 йил   йиллик_6 жадвал tуманлар учун - Copy" xfId="1180" xr:uid="{00000000-0005-0000-0000-000098040000}"/>
    <cellStyle name="_Самар_анд_Режа булиниши_2010 йил   йиллик" xfId="1181" xr:uid="{00000000-0005-0000-0000-000099040000}"/>
    <cellStyle name="_Самар_анд_Режа булиниши_6 жадвал tуманлар учун - Copy" xfId="1182" xr:uid="{00000000-0005-0000-0000-00009A040000}"/>
    <cellStyle name="_Самар_анд_Режа булиниши_Талаб ва унинг копланиши" xfId="1183" xr:uid="{00000000-0005-0000-0000-00009B040000}"/>
    <cellStyle name="_Самар_анд_СЕНТЯБР 09.09 30." xfId="1184" xr:uid="{00000000-0005-0000-0000-00009C040000}"/>
    <cellStyle name="_Самар_анд_СЕНТЯБР 09.09 30._2009 йил   йиллик" xfId="1185" xr:uid="{00000000-0005-0000-0000-00009D040000}"/>
    <cellStyle name="_Самар_анд_СЕНТЯБР 09.09 30._2009 йил   йиллик  хисоботлар" xfId="1186" xr:uid="{00000000-0005-0000-0000-00009E040000}"/>
    <cellStyle name="_Самар_анд_СЕНТЯБР 09.09 30._2009 йил   йиллик  хисоботлар_6 жадвал tуманлар учун - Copy" xfId="1187" xr:uid="{00000000-0005-0000-0000-00009F040000}"/>
    <cellStyle name="_Самар_анд_СЕНТЯБР 09.09 30._2009 йил   йиллик_6 жадвал tуманлар учун - Copy" xfId="1188" xr:uid="{00000000-0005-0000-0000-0000A0040000}"/>
    <cellStyle name="_Самар_анд_СЕНТЯБР 09.09 30._2010 йил   йиллик" xfId="1189" xr:uid="{00000000-0005-0000-0000-0000A1040000}"/>
    <cellStyle name="_Самар_анд_СЕНТЯБР 09.09 30._6 жадвал tуманлар учун - Copy" xfId="1190" xr:uid="{00000000-0005-0000-0000-0000A2040000}"/>
    <cellStyle name="_Самар_анд_СЕНТЯБР 09.09 30._Талаб ва унинг копланиши" xfId="1191" xr:uid="{00000000-0005-0000-0000-0000A3040000}"/>
    <cellStyle name="_Самар_анд_Сухроб Вилоят свод" xfId="1192" xr:uid="{00000000-0005-0000-0000-0000A4040000}"/>
    <cellStyle name="_Самар_анд_Сухроб Вилоят свод_2009 йил   йиллик" xfId="1193" xr:uid="{00000000-0005-0000-0000-0000A5040000}"/>
    <cellStyle name="_Самар_анд_Сухроб Вилоят свод_2009 йил   йиллик  хисоботлар" xfId="1194" xr:uid="{00000000-0005-0000-0000-0000A6040000}"/>
    <cellStyle name="_Самар_анд_Сухроб Вилоят свод_2009 йил   йиллик  хисоботлар_6 жадвал tуманлар учун - Copy" xfId="1195" xr:uid="{00000000-0005-0000-0000-0000A7040000}"/>
    <cellStyle name="_Самар_анд_Сухроб Вилоят свод_2009 йил   йиллик_6 жадвал tуманлар учун - Copy" xfId="1196" xr:uid="{00000000-0005-0000-0000-0000A8040000}"/>
    <cellStyle name="_Самар_анд_Сухроб Вилоят свод_2010 й  9 ойлик  якун" xfId="1197" xr:uid="{00000000-0005-0000-0000-0000A9040000}"/>
    <cellStyle name="_Самар_анд_Сухроб Вилоят свод_2010 й  9 ойлик  якун_6 жадвал tуманлар учун - Copy" xfId="1198" xr:uid="{00000000-0005-0000-0000-0000AA040000}"/>
    <cellStyle name="_Самар_анд_Сухроб Вилоят свод_2010 йил   йиллик" xfId="1199" xr:uid="{00000000-0005-0000-0000-0000AB040000}"/>
    <cellStyle name="_Самар_анд_Сухроб Вилоят свод_2011  - 6 жадваллар ВЭС" xfId="1200" xr:uid="{00000000-0005-0000-0000-0000AC040000}"/>
    <cellStyle name="_Самар_анд_Сухроб Вилоят свод_6 жадвал tуманлар учун - Copy" xfId="1201" xr:uid="{00000000-0005-0000-0000-0000AD040000}"/>
    <cellStyle name="_Самар_анд_Сухроб Вилоят свод_Талаб ва унинг копланиши" xfId="1202" xr:uid="{00000000-0005-0000-0000-0000AE040000}"/>
    <cellStyle name="_Самар_анд_Талаб ва унинг копланиши" xfId="1203" xr:uid="{00000000-0005-0000-0000-0000AF040000}"/>
    <cellStyle name="_Самар_анд_Тошкентга Эҳтиёж 01.11.2012й" xfId="1204" xr:uid="{00000000-0005-0000-0000-0000B0040000}"/>
    <cellStyle name="_Самар_анд_УЗГАРДИ ВАЗИРЛИК 85.5 минг талик ХОКИМГА 2009 й. 12 ойлик ЯНГИ ИШ УРИН. РАЗБОР" xfId="1205" xr:uid="{00000000-0005-0000-0000-0000B1040000}"/>
    <cellStyle name="_Самар_анд_УЗГАРДИ ВАЗИРЛИК 85.5 минг талик ХОКИМГА 2009 й. 12 ойлик ЯНГИ ИШ УРИН. РАЗБОР_2009 йил   йиллик" xfId="1206" xr:uid="{00000000-0005-0000-0000-0000B2040000}"/>
    <cellStyle name="_Самар_анд_УЗГАРДИ ВАЗИРЛИК 85.5 минг талик ХОКИМГА 2009 й. 12 ойлик ЯНГИ ИШ УРИН. РАЗБОР_2009 йил   йиллик  хисоботлар" xfId="1207" xr:uid="{00000000-0005-0000-0000-0000B3040000}"/>
    <cellStyle name="_Самар_анд_УЗГАРДИ ВАЗИРЛИК 85.5 минг талик ХОКИМГА 2009 й. 12 ойлик ЯНГИ ИШ УРИН. РАЗБОР_2009 йил   йиллик  хисоботлар_6 жадвал tуманлар учун - Copy" xfId="1208" xr:uid="{00000000-0005-0000-0000-0000B4040000}"/>
    <cellStyle name="_Самар_анд_УЗГАРДИ ВАЗИРЛИК 85.5 минг талик ХОКИМГА 2009 й. 12 ойлик ЯНГИ ИШ УРИН. РАЗБОР_2009 йил   йиллик_6 жадвал tуманлар учун - Copy" xfId="1209" xr:uid="{00000000-0005-0000-0000-0000B5040000}"/>
    <cellStyle name="_Самар_анд_УЗГАРДИ ВАЗИРЛИК 85.5 минг талик ХОКИМГА 2009 й. 12 ойлик ЯНГИ ИШ УРИН. РАЗБОР_2010 йил   йиллик" xfId="1210" xr:uid="{00000000-0005-0000-0000-0000B6040000}"/>
    <cellStyle name="_Самар_анд_УЗГАРДИ ВАЗИРЛИК 85.5 минг талик ХОКИМГА 2009 й. 12 ойлик ЯНГИ ИШ УРИН. РАЗБОР_6 жадвал tуманлар учун - Copy" xfId="1211" xr:uid="{00000000-0005-0000-0000-0000B7040000}"/>
    <cellStyle name="_Самар_анд_УЗГАРДИ ВАЗИРЛИК 85.5 минг талик ХОКИМГА 2009 й. 12 ойлик ЯНГИ ИШ УРИН. РАЗБОР_Талаб ва унинг копланиши" xfId="1212" xr:uid="{00000000-0005-0000-0000-0000B8040000}"/>
    <cellStyle name="_Самар_анд_ФОРМА манзилли рўйхат" xfId="1213" xr:uid="{00000000-0005-0000-0000-0000B9040000}"/>
    <cellStyle name="_Самар_анд_ФОРМА манзилли рўйхат_2009 йил   йиллик" xfId="1214" xr:uid="{00000000-0005-0000-0000-0000BA040000}"/>
    <cellStyle name="_Самар_анд_ФОРМА манзилли рўйхат_2009 йил   йиллик  хисоботлар" xfId="1215" xr:uid="{00000000-0005-0000-0000-0000BB040000}"/>
    <cellStyle name="_Самар_анд_ФОРМА манзилли рўйхат_2009 йил   йиллик  хисоботлар_6 жадвал tуманлар учун - Copy" xfId="1216" xr:uid="{00000000-0005-0000-0000-0000BC040000}"/>
    <cellStyle name="_Самар_анд_ФОРМА манзилли рўйхат_2009 йил   йиллик_6 жадвал tуманлар учун - Copy" xfId="1217" xr:uid="{00000000-0005-0000-0000-0000BD040000}"/>
    <cellStyle name="_Самар_анд_ФОРМА манзилли рўйхат_2010 йил   йиллик" xfId="1218" xr:uid="{00000000-0005-0000-0000-0000BE040000}"/>
    <cellStyle name="_Самар_анд_ФОРМА манзилли рўйхат_6 жадвал tуманлар учун - Copy" xfId="1219" xr:uid="{00000000-0005-0000-0000-0000BF040000}"/>
    <cellStyle name="_Самар_анд_ФОРМА манзилли рўйхат_Талаб ва унинг копланиши" xfId="1220" xr:uid="{00000000-0005-0000-0000-0000C0040000}"/>
    <cellStyle name="_Самар_анд_Форма-ЯИЎ ва бандлик" xfId="1221" xr:uid="{00000000-0005-0000-0000-0000C1040000}"/>
    <cellStyle name="_Самар_анд_ХОКИМГА 2009 й. 7 ойлик ЯНГИ ИШ УРИН ОХИРГИСИ. РАЗБОР" xfId="1222" xr:uid="{00000000-0005-0000-0000-0000C2040000}"/>
    <cellStyle name="_Самар_анд_ХОКИМГА 2009 й. 7 ойлик ЯНГИ ИШ УРИН ОХИРГИСИ. РАЗБОР_2009 йил   йиллик" xfId="1223" xr:uid="{00000000-0005-0000-0000-0000C3040000}"/>
    <cellStyle name="_Самар_анд_ХОКИМГА 2009 й. 7 ойлик ЯНГИ ИШ УРИН ОХИРГИСИ. РАЗБОР_2009 йил   йиллик  хисоботлар" xfId="1224" xr:uid="{00000000-0005-0000-0000-0000C4040000}"/>
    <cellStyle name="_Самар_анд_ХОКИМГА 2009 й. 7 ойлик ЯНГИ ИШ УРИН ОХИРГИСИ. РАЗБОР_2009 йил   йиллик  хисоботлар_6 жадвал tуманлар учун - Copy" xfId="1225" xr:uid="{00000000-0005-0000-0000-0000C5040000}"/>
    <cellStyle name="_Самар_анд_ХОКИМГА 2009 й. 7 ойлик ЯНГИ ИШ УРИН ОХИРГИСИ. РАЗБОР_2009 йил   йиллик_6 жадвал tуманлар учун - Copy" xfId="1226" xr:uid="{00000000-0005-0000-0000-0000C6040000}"/>
    <cellStyle name="_Самар_анд_ХОКИМГА 2009 й. 7 ойлик ЯНГИ ИШ УРИН ОХИРГИСИ. РАЗБОР_2010 йил   йиллик" xfId="1227" xr:uid="{00000000-0005-0000-0000-0000C7040000}"/>
    <cellStyle name="_Самар_анд_ХОКИМГА 2009 й. 7 ойлик ЯНГИ ИШ УРИН ОХИРГИСИ. РАЗБОР_6 жадвал tуманлар учун - Copy" xfId="1228" xr:uid="{00000000-0005-0000-0000-0000C8040000}"/>
    <cellStyle name="_Самар_анд_ХОКИМГА 2009 й. 7 ойлик ЯНГИ ИШ УРИН ОХИРГИСИ. РАЗБОР_Талаб ва унинг копланиши" xfId="1229" xr:uid="{00000000-0005-0000-0000-0000C9040000}"/>
    <cellStyle name="_Самар_анд_ХОКИМГА 2009 й. 9 ойлик ЯНГИ ИШ УРИН ОХИРГИСИ. РАЗБОР" xfId="1230" xr:uid="{00000000-0005-0000-0000-0000CA040000}"/>
    <cellStyle name="_Самар_анд_ХОКИМГА 2009 й. 9 ойлик ЯНГИ ИШ УРИН ОХИРГИСИ. РАЗБОР_2009 йил   йиллик" xfId="1231" xr:uid="{00000000-0005-0000-0000-0000CB040000}"/>
    <cellStyle name="_Самар_анд_ХОКИМГА 2009 й. 9 ойлик ЯНГИ ИШ УРИН ОХИРГИСИ. РАЗБОР_2009 йил   йиллик  хисоботлар" xfId="1232" xr:uid="{00000000-0005-0000-0000-0000CC040000}"/>
    <cellStyle name="_Самар_анд_ХОКИМГА 2009 й. 9 ойлик ЯНГИ ИШ УРИН ОХИРГИСИ. РАЗБОР_2009 йил   йиллик  хисоботлар_6 жадвал tуманлар учун - Copy" xfId="1233" xr:uid="{00000000-0005-0000-0000-0000CD040000}"/>
    <cellStyle name="_Самар_анд_ХОКИМГА 2009 й. 9 ойлик ЯНГИ ИШ УРИН ОХИРГИСИ. РАЗБОР_2009 йил   йиллик_6 жадвал tуманлар учун - Copy" xfId="1234" xr:uid="{00000000-0005-0000-0000-0000CE040000}"/>
    <cellStyle name="_Самар_анд_ХОКИМГА 2009 й. 9 ойлик ЯНГИ ИШ УРИН ОХИРГИСИ. РАЗБОР_2010 йил   йиллик" xfId="1235" xr:uid="{00000000-0005-0000-0000-0000CF040000}"/>
    <cellStyle name="_Самар_анд_ХОКИМГА 2009 й. 9 ойлик ЯНГИ ИШ УРИН ОХИРГИСИ. РАЗБОР_6 жадвал tуманлар учун - Copy" xfId="1236" xr:uid="{00000000-0005-0000-0000-0000D0040000}"/>
    <cellStyle name="_Самар_анд_ХОКИМГА 2009 й. 9 ойлик ЯНГИ ИШ УРИН ОХИРГИСИ. РАЗБОР_Талаб ва унинг копланиши" xfId="1237" xr:uid="{00000000-0005-0000-0000-0000D1040000}"/>
    <cellStyle name="_СВОД 1047_04_охирги" xfId="1238" xr:uid="{00000000-0005-0000-0000-0000D2040000}"/>
    <cellStyle name="_СВОД 1050" xfId="1239" xr:uid="{00000000-0005-0000-0000-0000D3040000}"/>
    <cellStyle name="_СВОД КабМин-Вар-тОхирги" xfId="1240" xr:uid="{00000000-0005-0000-0000-0000D4040000}"/>
    <cellStyle name="_СВОД Парранда 1 апрел" xfId="1241" xr:uid="{00000000-0005-0000-0000-0000D5040000}"/>
    <cellStyle name="_СВОД-Банк-Вилоят" xfId="1242" xr:uid="{00000000-0005-0000-0000-0000D6040000}"/>
    <cellStyle name="_СВОД-Умумий" xfId="1243" xr:uid="{00000000-0005-0000-0000-0000D7040000}"/>
    <cellStyle name="_СЕНТЯБР 09.09 30." xfId="1244" xr:uid="{00000000-0005-0000-0000-0000D8040000}"/>
    <cellStyle name="_СЕНТЯБР 09.09 30._2009 йил   йиллик  хисоботлар" xfId="1245" xr:uid="{00000000-0005-0000-0000-0000D9040000}"/>
    <cellStyle name="_СЕНТЯБР 09.09 30._6 жадвал tуманлар учун - Copy" xfId="1246" xr:uid="{00000000-0005-0000-0000-0000DA040000}"/>
    <cellStyle name="_СЕНТЯБР 09.09 30._Талаб ва унинг копланиши" xfId="1247" xr:uid="{00000000-0005-0000-0000-0000DB040000}"/>
    <cellStyle name="_Сирдарё" xfId="1248" xr:uid="{00000000-0005-0000-0000-0000DC040000}"/>
    <cellStyle name="_Сирдарё_2009 йил   йиллик  хисоботлар" xfId="1249" xr:uid="{00000000-0005-0000-0000-0000DD040000}"/>
    <cellStyle name="_Сирдарё_2010 й  9 ойлик  якун" xfId="1250" xr:uid="{00000000-0005-0000-0000-0000DE040000}"/>
    <cellStyle name="_Сирдарё_2011  - 6 жадваллар ВЭС" xfId="1251" xr:uid="{00000000-0005-0000-0000-0000DF040000}"/>
    <cellStyle name="_Сирдарё_2011  - 6 жадваллар Иқтисод свод4" xfId="1252" xr:uid="{00000000-0005-0000-0000-0000E0040000}"/>
    <cellStyle name="_Сирдарё_2011  I чорак жадваллар ВЭС" xfId="1253" xr:uid="{00000000-0005-0000-0000-0000E1040000}"/>
    <cellStyle name="_Сирдарё_2011 й  9 ойлик  якун" xfId="1254" xr:uid="{00000000-0005-0000-0000-0000E2040000}"/>
    <cellStyle name="_Сирдарё_6 жадвал tуманлар учун - Copy" xfId="1255" xr:uid="{00000000-0005-0000-0000-0000E3040000}"/>
    <cellStyle name="_Сирдарё_ДАСТУР 2009 й. 7 ойлик кутилиш 86745та ФАКТ" xfId="1256" xr:uid="{00000000-0005-0000-0000-0000E4040000}"/>
    <cellStyle name="_Сирдарё_ДАСТУР 2009 й. 7 ойлик кутилиш 86745та ФАКТ_2009 йил   йиллик  хисоботлар" xfId="1257" xr:uid="{00000000-0005-0000-0000-0000E5040000}"/>
    <cellStyle name="_Сирдарё_ДАСТУР 2009 й. 7 ойлик кутилиш 86745та ФАКТ_6 жадвал tуманлар учун - Copy" xfId="1258" xr:uid="{00000000-0005-0000-0000-0000E6040000}"/>
    <cellStyle name="_Сирдарё_ДАСТУР 2009 й. 7 ойлик кутилиш 86745та ФАКТ_Талаб ва унинг копланиши" xfId="1259" xr:uid="{00000000-0005-0000-0000-0000E7040000}"/>
    <cellStyle name="_Сирдарё_Жиззах вилоят 1-чорак хис" xfId="1260" xr:uid="{00000000-0005-0000-0000-0000E8040000}"/>
    <cellStyle name="_Сирдарё_Жиззах вилоят 1-чорак хис_2009 йил   йиллик" xfId="1261" xr:uid="{00000000-0005-0000-0000-0000E9040000}"/>
    <cellStyle name="_Сирдарё_Жиззах вилоят 1-чорак хис_2009 йил   йиллик  хисоботлар" xfId="1262" xr:uid="{00000000-0005-0000-0000-0000EA040000}"/>
    <cellStyle name="_Сирдарё_Жиззах вилоят 1-чорак хис_2009 йил   йиллик  хисоботлар_6 жадвал tуманлар учун - Copy" xfId="1263" xr:uid="{00000000-0005-0000-0000-0000EB040000}"/>
    <cellStyle name="_Сирдарё_Жиззах вилоят 1-чорак хис_2009 йил   йиллик_6 жадвал tуманлар учун - Copy" xfId="1264" xr:uid="{00000000-0005-0000-0000-0000EC040000}"/>
    <cellStyle name="_Сирдарё_Жиззах вилоят 1-чорак хис_2010 йил   йиллик" xfId="1265" xr:uid="{00000000-0005-0000-0000-0000ED040000}"/>
    <cellStyle name="_Сирдарё_Жиззах вилоят 1-чорак хис_6 жадвал tуманлар учун - Copy" xfId="1266" xr:uid="{00000000-0005-0000-0000-0000EE040000}"/>
    <cellStyle name="_Сирдарё_Жиззах вилоят 1-чорак хис_Талаб ва унинг копланиши" xfId="1267" xr:uid="{00000000-0005-0000-0000-0000EF040000}"/>
    <cellStyle name="_Сирдарё_иктисодга" xfId="1276" xr:uid="{00000000-0005-0000-0000-0000F0040000}"/>
    <cellStyle name="_Сирдарё_иктисодга_2009 йил   йиллик" xfId="1277" xr:uid="{00000000-0005-0000-0000-0000F1040000}"/>
    <cellStyle name="_Сирдарё_иктисодга_2009 йил   йиллик  хисоботлар" xfId="1278" xr:uid="{00000000-0005-0000-0000-0000F2040000}"/>
    <cellStyle name="_Сирдарё_иктисодга_2009 йил   йиллик  хисоботлар_6 жадвал tуманлар учун - Copy" xfId="1279" xr:uid="{00000000-0005-0000-0000-0000F3040000}"/>
    <cellStyle name="_Сирдарё_иктисодга_2009 йил   йиллик_6 жадвал tуманлар учун - Copy" xfId="1280" xr:uid="{00000000-0005-0000-0000-0000F4040000}"/>
    <cellStyle name="_Сирдарё_иктисодга_2010 й  9 ойлик  якун" xfId="1281" xr:uid="{00000000-0005-0000-0000-0000F5040000}"/>
    <cellStyle name="_Сирдарё_иктисодга_2010 й  9 ойлик  якун_6 жадвал tуманлар учун - Copy" xfId="1282" xr:uid="{00000000-0005-0000-0000-0000F6040000}"/>
    <cellStyle name="_Сирдарё_иктисодга_2010 йил   йиллик" xfId="1283" xr:uid="{00000000-0005-0000-0000-0000F7040000}"/>
    <cellStyle name="_Сирдарё_иктисодга_2011  - 6 жадваллар ВЭС" xfId="1284" xr:uid="{00000000-0005-0000-0000-0000F8040000}"/>
    <cellStyle name="_Сирдарё_иктисодга_6 жадвал tуманлар учун - Copy" xfId="1285" xr:uid="{00000000-0005-0000-0000-0000F9040000}"/>
    <cellStyle name="_Сирдарё_иктисодга_Талаб ва унинг копланиши" xfId="1286" xr:uid="{00000000-0005-0000-0000-0000FA040000}"/>
    <cellStyle name="_Сирдарё_Иктисодиёт бошкармаси 1-чорак" xfId="1287" xr:uid="{00000000-0005-0000-0000-0000FB040000}"/>
    <cellStyle name="_Сирдарё_Иктисодиёт бошкармаси 1-чорак_2009 йил   йиллик  хисоботлар" xfId="1288" xr:uid="{00000000-0005-0000-0000-0000FC040000}"/>
    <cellStyle name="_Сирдарё_Иктисодиёт бошкармаси 1-чорак_6 жадвал tуманлар учун - Copy" xfId="1289" xr:uid="{00000000-0005-0000-0000-0000FD040000}"/>
    <cellStyle name="_Сирдарё_Иктисодиёт бошкармаси 1-чорак_Талаб ва унинг копланиши" xfId="1290" xr:uid="{00000000-0005-0000-0000-0000FE040000}"/>
    <cellStyle name="_Сирдарё_Илхомбек 1 - 8 гача жадвали" xfId="1291" xr:uid="{00000000-0005-0000-0000-0000FF040000}"/>
    <cellStyle name="_Сирдарё_Илхомбек 1 - 8 гача жадвали_2009 йил   йиллик" xfId="1292" xr:uid="{00000000-0005-0000-0000-000000050000}"/>
    <cellStyle name="_Сирдарё_Илхомбек 1 - 8 гача жадвали_2009 йил   йиллик  хисоботлар" xfId="1293" xr:uid="{00000000-0005-0000-0000-000001050000}"/>
    <cellStyle name="_Сирдарё_Илхомбек 1 - 8 гача жадвали_2009 йил   йиллик  хисоботлар_6 жадвал tуманлар учун - Copy" xfId="1294" xr:uid="{00000000-0005-0000-0000-000002050000}"/>
    <cellStyle name="_Сирдарё_Илхомбек 1 - 8 гача жадвали_2009 йил   йиллик_6 жадвал tуманлар учун - Copy" xfId="1295" xr:uid="{00000000-0005-0000-0000-000003050000}"/>
    <cellStyle name="_Сирдарё_Илхомбек 1 - 8 гача жадвали_2010 йил   йиллик" xfId="1296" xr:uid="{00000000-0005-0000-0000-000004050000}"/>
    <cellStyle name="_Сирдарё_Илхомбек 1 - 8 гача жадвали_6 жадвал tуманлар учун - Copy" xfId="1297" xr:uid="{00000000-0005-0000-0000-000005050000}"/>
    <cellStyle name="_Сирдарё_Илхомбек 1 - 8 гача жадвали_Талаб ва унинг копланиши" xfId="1298" xr:uid="{00000000-0005-0000-0000-000006050000}"/>
    <cellStyle name="_Сирдарё_Йиллик режа таксимоти" xfId="1268" xr:uid="{00000000-0005-0000-0000-000007050000}"/>
    <cellStyle name="_Сирдарё_Йиллик режа таксимоти_2009 йил   йиллик" xfId="1269" xr:uid="{00000000-0005-0000-0000-000008050000}"/>
    <cellStyle name="_Сирдарё_Йиллик режа таксимоти_2009 йил   йиллик  хисоботлар" xfId="1270" xr:uid="{00000000-0005-0000-0000-000009050000}"/>
    <cellStyle name="_Сирдарё_Йиллик режа таксимоти_2009 йил   йиллик  хисоботлар_6 жадвал tуманлар учун - Copy" xfId="1271" xr:uid="{00000000-0005-0000-0000-00000A050000}"/>
    <cellStyle name="_Сирдарё_Йиллик режа таксимоти_2009 йил   йиллик_6 жадвал tуманлар учун - Copy" xfId="1272" xr:uid="{00000000-0005-0000-0000-00000B050000}"/>
    <cellStyle name="_Сирдарё_Йиллик режа таксимоти_2010 йил   йиллик" xfId="1273" xr:uid="{00000000-0005-0000-0000-00000C050000}"/>
    <cellStyle name="_Сирдарё_Йиллик режа таксимоти_6 жадвал tуманлар учун - Copy" xfId="1274" xr:uid="{00000000-0005-0000-0000-00000D050000}"/>
    <cellStyle name="_Сирдарё_Йиллик режа таксимоти_Талаб ва унинг копланиши" xfId="1275" xr:uid="{00000000-0005-0000-0000-00000E050000}"/>
    <cellStyle name="_Сирдарё_Мониторинг СВОДНИЙ 2010 йил 6 ойлик ТОШКЕНТга" xfId="1299" xr:uid="{00000000-0005-0000-0000-00000F050000}"/>
    <cellStyle name="_Сирдарё_Мониторинг СВОДНИЙ 2010 йил 6 ойлик ТОШКЕНТга_6 жадвал tуманлар учун - Copy" xfId="1300" xr:uid="{00000000-0005-0000-0000-000010050000}"/>
    <cellStyle name="_Сирдарё_ОБЛПЛАН жадваллар-2009 6 ой ТАЙЁР" xfId="1301" xr:uid="{00000000-0005-0000-0000-000011050000}"/>
    <cellStyle name="_Сирдарё_ОБЛПЛАН жадваллар-2009 6 ой ТАЙЁР_2009 йил   йиллик" xfId="1302" xr:uid="{00000000-0005-0000-0000-000012050000}"/>
    <cellStyle name="_Сирдарё_ОБЛПЛАН жадваллар-2009 6 ой ТАЙЁР_2009 йил   йиллик  хисоботлар" xfId="1303" xr:uid="{00000000-0005-0000-0000-000013050000}"/>
    <cellStyle name="_Сирдарё_ОБЛПЛАН жадваллар-2009 6 ой ТАЙЁР_2009 йил   йиллик  хисоботлар_6 жадвал tуманлар учун - Copy" xfId="1304" xr:uid="{00000000-0005-0000-0000-000014050000}"/>
    <cellStyle name="_Сирдарё_ОБЛПЛАН жадваллар-2009 6 ой ТАЙЁР_2009 йил   йиллик_6 жадвал tуманлар учун - Copy" xfId="1305" xr:uid="{00000000-0005-0000-0000-000015050000}"/>
    <cellStyle name="_Сирдарё_ОБЛПЛАН жадваллар-2009 6 ой ТАЙЁР_2010 йил   йиллик" xfId="1306" xr:uid="{00000000-0005-0000-0000-000016050000}"/>
    <cellStyle name="_Сирдарё_ОБЛПЛАН жадваллар-2009 6 ой ТАЙЁР_6 жадвал tуманлар учун - Copy" xfId="1307" xr:uid="{00000000-0005-0000-0000-000017050000}"/>
    <cellStyle name="_Сирдарё_ОБЛПЛАН жадваллар-2009 6 ой ТАЙЁР_Талаб ва унинг копланиши" xfId="1308" xr:uid="{00000000-0005-0000-0000-000018050000}"/>
    <cellStyle name="_Сирдарё_Режа булиниши" xfId="1309" xr:uid="{00000000-0005-0000-0000-000019050000}"/>
    <cellStyle name="_Сирдарё_Режа булиниши_2009 йил   йиллик" xfId="1310" xr:uid="{00000000-0005-0000-0000-00001A050000}"/>
    <cellStyle name="_Сирдарё_Режа булиниши_2009 йил   йиллик  хисоботлар" xfId="1311" xr:uid="{00000000-0005-0000-0000-00001B050000}"/>
    <cellStyle name="_Сирдарё_Режа булиниши_2009 йил   йиллик  хисоботлар_6 жадвал tуманлар учун - Copy" xfId="1312" xr:uid="{00000000-0005-0000-0000-00001C050000}"/>
    <cellStyle name="_Сирдарё_Режа булиниши_2009 йил   йиллик_6 жадвал tуманлар учун - Copy" xfId="1313" xr:uid="{00000000-0005-0000-0000-00001D050000}"/>
    <cellStyle name="_Сирдарё_Режа булиниши_2010 йил   йиллик" xfId="1314" xr:uid="{00000000-0005-0000-0000-00001E050000}"/>
    <cellStyle name="_Сирдарё_Режа булиниши_6 жадвал tуманлар учун - Copy" xfId="1315" xr:uid="{00000000-0005-0000-0000-00001F050000}"/>
    <cellStyle name="_Сирдарё_Режа булиниши_Талаб ва унинг копланиши" xfId="1316" xr:uid="{00000000-0005-0000-0000-000020050000}"/>
    <cellStyle name="_Сирдарё_СЕНТЯБР 09.09 30." xfId="1317" xr:uid="{00000000-0005-0000-0000-000021050000}"/>
    <cellStyle name="_Сирдарё_СЕНТЯБР 09.09 30._2009 йил   йиллик" xfId="1318" xr:uid="{00000000-0005-0000-0000-000022050000}"/>
    <cellStyle name="_Сирдарё_СЕНТЯБР 09.09 30._2009 йил   йиллик  хисоботлар" xfId="1319" xr:uid="{00000000-0005-0000-0000-000023050000}"/>
    <cellStyle name="_Сирдарё_СЕНТЯБР 09.09 30._2009 йил   йиллик  хисоботлар_6 жадвал tуманлар учун - Copy" xfId="1320" xr:uid="{00000000-0005-0000-0000-000024050000}"/>
    <cellStyle name="_Сирдарё_СЕНТЯБР 09.09 30._2009 йил   йиллик_6 жадвал tуманлар учун - Copy" xfId="1321" xr:uid="{00000000-0005-0000-0000-000025050000}"/>
    <cellStyle name="_Сирдарё_СЕНТЯБР 09.09 30._2010 йил   йиллик" xfId="1322" xr:uid="{00000000-0005-0000-0000-000026050000}"/>
    <cellStyle name="_Сирдарё_СЕНТЯБР 09.09 30._6 жадвал tуманлар учун - Copy" xfId="1323" xr:uid="{00000000-0005-0000-0000-000027050000}"/>
    <cellStyle name="_Сирдарё_СЕНТЯБР 09.09 30._Талаб ва унинг копланиши" xfId="1324" xr:uid="{00000000-0005-0000-0000-000028050000}"/>
    <cellStyle name="_Сирдарё_Сухроб Вилоят свод" xfId="1325" xr:uid="{00000000-0005-0000-0000-000029050000}"/>
    <cellStyle name="_Сирдарё_Сухроб Вилоят свод_2009 йил   йиллик" xfId="1326" xr:uid="{00000000-0005-0000-0000-00002A050000}"/>
    <cellStyle name="_Сирдарё_Сухроб Вилоят свод_2009 йил   йиллик  хисоботлар" xfId="1327" xr:uid="{00000000-0005-0000-0000-00002B050000}"/>
    <cellStyle name="_Сирдарё_Сухроб Вилоят свод_2009 йил   йиллик  хисоботлар_6 жадвал tуманлар учун - Copy" xfId="1328" xr:uid="{00000000-0005-0000-0000-00002C050000}"/>
    <cellStyle name="_Сирдарё_Сухроб Вилоят свод_2009 йил   йиллик_6 жадвал tуманлар учун - Copy" xfId="1329" xr:uid="{00000000-0005-0000-0000-00002D050000}"/>
    <cellStyle name="_Сирдарё_Сухроб Вилоят свод_2010 й  9 ойлик  якун" xfId="1330" xr:uid="{00000000-0005-0000-0000-00002E050000}"/>
    <cellStyle name="_Сирдарё_Сухроб Вилоят свод_2010 й  9 ойлик  якун_6 жадвал tуманлар учун - Copy" xfId="1331" xr:uid="{00000000-0005-0000-0000-00002F050000}"/>
    <cellStyle name="_Сирдарё_Сухроб Вилоят свод_2010 йил   йиллик" xfId="1332" xr:uid="{00000000-0005-0000-0000-000030050000}"/>
    <cellStyle name="_Сирдарё_Сухроб Вилоят свод_2011  - 6 жадваллар ВЭС" xfId="1333" xr:uid="{00000000-0005-0000-0000-000031050000}"/>
    <cellStyle name="_Сирдарё_Сухроб Вилоят свод_6 жадвал tуманлар учун - Copy" xfId="1334" xr:uid="{00000000-0005-0000-0000-000032050000}"/>
    <cellStyle name="_Сирдарё_Сухроб Вилоят свод_Талаб ва унинг копланиши" xfId="1335" xr:uid="{00000000-0005-0000-0000-000033050000}"/>
    <cellStyle name="_Сирдарё_Талаб ва унинг копланиши" xfId="1336" xr:uid="{00000000-0005-0000-0000-000034050000}"/>
    <cellStyle name="_Сирдарё_Тошкентга Эҳтиёж 01.11.2012й" xfId="1337" xr:uid="{00000000-0005-0000-0000-000035050000}"/>
    <cellStyle name="_Сирдарё_УЗГАРДИ ВАЗИРЛИК 85.5 минг талик ХОКИМГА 2009 й. 12 ойлик ЯНГИ ИШ УРИН. РАЗБОР" xfId="1338" xr:uid="{00000000-0005-0000-0000-000036050000}"/>
    <cellStyle name="_Сирдарё_УЗГАРДИ ВАЗИРЛИК 85.5 минг талик ХОКИМГА 2009 й. 12 ойлик ЯНГИ ИШ УРИН. РАЗБОР_2009 йил   йиллик" xfId="1339" xr:uid="{00000000-0005-0000-0000-000037050000}"/>
    <cellStyle name="_Сирдарё_УЗГАРДИ ВАЗИРЛИК 85.5 минг талик ХОКИМГА 2009 й. 12 ойлик ЯНГИ ИШ УРИН. РАЗБОР_2009 йил   йиллик  хисоботлар" xfId="1340" xr:uid="{00000000-0005-0000-0000-000038050000}"/>
    <cellStyle name="_Сирдарё_УЗГАРДИ ВАЗИРЛИК 85.5 минг талик ХОКИМГА 2009 й. 12 ойлик ЯНГИ ИШ УРИН. РАЗБОР_2009 йил   йиллик  хисоботлар_6 жадвал tуманлар учун - Copy" xfId="1341" xr:uid="{00000000-0005-0000-0000-000039050000}"/>
    <cellStyle name="_Сирдарё_УЗГАРДИ ВАЗИРЛИК 85.5 минг талик ХОКИМГА 2009 й. 12 ойлик ЯНГИ ИШ УРИН. РАЗБОР_2009 йил   йиллик_6 жадвал tуманлар учун - Copy" xfId="1342" xr:uid="{00000000-0005-0000-0000-00003A050000}"/>
    <cellStyle name="_Сирдарё_УЗГАРДИ ВАЗИРЛИК 85.5 минг талик ХОКИМГА 2009 й. 12 ойлик ЯНГИ ИШ УРИН. РАЗБОР_2010 йил   йиллик" xfId="1343" xr:uid="{00000000-0005-0000-0000-00003B050000}"/>
    <cellStyle name="_Сирдарё_УЗГАРДИ ВАЗИРЛИК 85.5 минг талик ХОКИМГА 2009 й. 12 ойлик ЯНГИ ИШ УРИН. РАЗБОР_6 жадвал tуманлар учун - Copy" xfId="1344" xr:uid="{00000000-0005-0000-0000-00003C050000}"/>
    <cellStyle name="_Сирдарё_УЗГАРДИ ВАЗИРЛИК 85.5 минг талик ХОКИМГА 2009 й. 12 ойлик ЯНГИ ИШ УРИН. РАЗБОР_Талаб ва унинг копланиши" xfId="1345" xr:uid="{00000000-0005-0000-0000-00003D050000}"/>
    <cellStyle name="_Сирдарё_ФОРМА манзилли рўйхат" xfId="1346" xr:uid="{00000000-0005-0000-0000-00003E050000}"/>
    <cellStyle name="_Сирдарё_ФОРМА манзилли рўйхат_2009 йил   йиллик" xfId="1347" xr:uid="{00000000-0005-0000-0000-00003F050000}"/>
    <cellStyle name="_Сирдарё_ФОРМА манзилли рўйхат_2009 йил   йиллик  хисоботлар" xfId="1348" xr:uid="{00000000-0005-0000-0000-000040050000}"/>
    <cellStyle name="_Сирдарё_ФОРМА манзилли рўйхат_2009 йил   йиллик  хисоботлар_6 жадвал tуманлар учун - Copy" xfId="1349" xr:uid="{00000000-0005-0000-0000-000041050000}"/>
    <cellStyle name="_Сирдарё_ФОРМА манзилли рўйхат_2009 йил   йиллик_6 жадвал tуманлар учун - Copy" xfId="1350" xr:uid="{00000000-0005-0000-0000-000042050000}"/>
    <cellStyle name="_Сирдарё_ФОРМА манзилли рўйхат_2010 йил   йиллик" xfId="1351" xr:uid="{00000000-0005-0000-0000-000043050000}"/>
    <cellStyle name="_Сирдарё_ФОРМА манзилли рўйхат_6 жадвал tуманлар учун - Copy" xfId="1352" xr:uid="{00000000-0005-0000-0000-000044050000}"/>
    <cellStyle name="_Сирдарё_ФОРМА манзилли рўйхат_Талаб ва унинг копланиши" xfId="1353" xr:uid="{00000000-0005-0000-0000-000045050000}"/>
    <cellStyle name="_Сирдарё_Форма-ЯИЎ ва бандлик" xfId="1354" xr:uid="{00000000-0005-0000-0000-000046050000}"/>
    <cellStyle name="_Сирдарё_ХОКИМГА 2009 й. 7 ойлик ЯНГИ ИШ УРИН ОХИРГИСИ. РАЗБОР" xfId="1355" xr:uid="{00000000-0005-0000-0000-000047050000}"/>
    <cellStyle name="_Сирдарё_ХОКИМГА 2009 й. 7 ойлик ЯНГИ ИШ УРИН ОХИРГИСИ. РАЗБОР_2009 йил   йиллик" xfId="1356" xr:uid="{00000000-0005-0000-0000-000048050000}"/>
    <cellStyle name="_Сирдарё_ХОКИМГА 2009 й. 7 ойлик ЯНГИ ИШ УРИН ОХИРГИСИ. РАЗБОР_2009 йил   йиллик  хисоботлар" xfId="1357" xr:uid="{00000000-0005-0000-0000-000049050000}"/>
    <cellStyle name="_Сирдарё_ХОКИМГА 2009 й. 7 ойлик ЯНГИ ИШ УРИН ОХИРГИСИ. РАЗБОР_2009 йил   йиллик  хисоботлар_6 жадвал tуманлар учун - Copy" xfId="1358" xr:uid="{00000000-0005-0000-0000-00004A050000}"/>
    <cellStyle name="_Сирдарё_ХОКИМГА 2009 й. 7 ойлик ЯНГИ ИШ УРИН ОХИРГИСИ. РАЗБОР_2009 йил   йиллик_6 жадвал tуманлар учун - Copy" xfId="1359" xr:uid="{00000000-0005-0000-0000-00004B050000}"/>
    <cellStyle name="_Сирдарё_ХОКИМГА 2009 й. 7 ойлик ЯНГИ ИШ УРИН ОХИРГИСИ. РАЗБОР_2010 йил   йиллик" xfId="1360" xr:uid="{00000000-0005-0000-0000-00004C050000}"/>
    <cellStyle name="_Сирдарё_ХОКИМГА 2009 й. 7 ойлик ЯНГИ ИШ УРИН ОХИРГИСИ. РАЗБОР_6 жадвал tуманлар учун - Copy" xfId="1361" xr:uid="{00000000-0005-0000-0000-00004D050000}"/>
    <cellStyle name="_Сирдарё_ХОКИМГА 2009 й. 7 ойлик ЯНГИ ИШ УРИН ОХИРГИСИ. РАЗБОР_Талаб ва унинг копланиши" xfId="1362" xr:uid="{00000000-0005-0000-0000-00004E050000}"/>
    <cellStyle name="_Сирдарё_ХОКИМГА 2009 й. 9 ойлик ЯНГИ ИШ УРИН ОХИРГИСИ. РАЗБОР" xfId="1363" xr:uid="{00000000-0005-0000-0000-00004F050000}"/>
    <cellStyle name="_Сирдарё_ХОКИМГА 2009 й. 9 ойлик ЯНГИ ИШ УРИН ОХИРГИСИ. РАЗБОР_2009 йил   йиллик" xfId="1364" xr:uid="{00000000-0005-0000-0000-000050050000}"/>
    <cellStyle name="_Сирдарё_ХОКИМГА 2009 й. 9 ойлик ЯНГИ ИШ УРИН ОХИРГИСИ. РАЗБОР_2009 йил   йиллик  хисоботлар" xfId="1365" xr:uid="{00000000-0005-0000-0000-000051050000}"/>
    <cellStyle name="_Сирдарё_ХОКИМГА 2009 й. 9 ойлик ЯНГИ ИШ УРИН ОХИРГИСИ. РАЗБОР_2009 йил   йиллик  хисоботлар_6 жадвал tуманлар учун - Copy" xfId="1366" xr:uid="{00000000-0005-0000-0000-000052050000}"/>
    <cellStyle name="_Сирдарё_ХОКИМГА 2009 й. 9 ойлик ЯНГИ ИШ УРИН ОХИРГИСИ. РАЗБОР_2009 йил   йиллик_6 жадвал tуманлар учун - Copy" xfId="1367" xr:uid="{00000000-0005-0000-0000-000053050000}"/>
    <cellStyle name="_Сирдарё_ХОКИМГА 2009 й. 9 ойлик ЯНГИ ИШ УРИН ОХИРГИСИ. РАЗБОР_2010 йил   йиллик" xfId="1368" xr:uid="{00000000-0005-0000-0000-000054050000}"/>
    <cellStyle name="_Сирдарё_ХОКИМГА 2009 й. 9 ойлик ЯНГИ ИШ УРИН ОХИРГИСИ. РАЗБОР_6 жадвал tуманлар учун - Copy" xfId="1369" xr:uid="{00000000-0005-0000-0000-000055050000}"/>
    <cellStyle name="_Сирдарё_ХОКИМГА 2009 й. 9 ойлик ЯНГИ ИШ УРИН ОХИРГИСИ. РАЗБОР_Талаб ва унинг копланиши" xfId="1370" xr:uid="{00000000-0005-0000-0000-000056050000}"/>
    <cellStyle name="_Сурхондарё" xfId="1371" xr:uid="{00000000-0005-0000-0000-000057050000}"/>
    <cellStyle name="_Сурхондарё " xfId="1372" xr:uid="{00000000-0005-0000-0000-000058050000}"/>
    <cellStyle name="_Сурхондарё _2009 йил   йиллик  хисоботлар" xfId="1373" xr:uid="{00000000-0005-0000-0000-000059050000}"/>
    <cellStyle name="_Сурхондарё _2010 й  9 ойлик  якун" xfId="1374" xr:uid="{00000000-0005-0000-0000-00005A050000}"/>
    <cellStyle name="_Сурхондарё _2011  - 6 жадваллар ВЭС" xfId="1375" xr:uid="{00000000-0005-0000-0000-00005B050000}"/>
    <cellStyle name="_Сурхондарё _2011  - 6 жадваллар Иқтисод свод4" xfId="1376" xr:uid="{00000000-0005-0000-0000-00005C050000}"/>
    <cellStyle name="_Сурхондарё _2011  I чорак жадваллар ВЭС" xfId="1377" xr:uid="{00000000-0005-0000-0000-00005D050000}"/>
    <cellStyle name="_Сурхондарё _2011 й  9 ойлик  якун" xfId="1378" xr:uid="{00000000-0005-0000-0000-00005E050000}"/>
    <cellStyle name="_Сурхондарё _6 жадвал tуманлар учун - Copy" xfId="1379" xr:uid="{00000000-0005-0000-0000-00005F050000}"/>
    <cellStyle name="_Сурхондарё _ДАСТУР 2009 й. 7 ойлик кутилиш 86745та ФАКТ" xfId="1380" xr:uid="{00000000-0005-0000-0000-000060050000}"/>
    <cellStyle name="_Сурхондарё _ДАСТУР 2009 й. 7 ойлик кутилиш 86745та ФАКТ_2009 йил   йиллик  хисоботлар" xfId="1381" xr:uid="{00000000-0005-0000-0000-000061050000}"/>
    <cellStyle name="_Сурхондарё _ДАСТУР 2009 й. 7 ойлик кутилиш 86745та ФАКТ_6 жадвал tуманлар учун - Copy" xfId="1382" xr:uid="{00000000-0005-0000-0000-000062050000}"/>
    <cellStyle name="_Сурхондарё _ДАСТУР 2009 й. 7 ойлик кутилиш 86745та ФАКТ_Талаб ва унинг копланиши" xfId="1383" xr:uid="{00000000-0005-0000-0000-000063050000}"/>
    <cellStyle name="_Сурхондарё _Жиззах вилоят 1-чорак хис" xfId="1384" xr:uid="{00000000-0005-0000-0000-000064050000}"/>
    <cellStyle name="_Сурхондарё _Жиззах вилоят 1-чорак хис_2009 йил   йиллик" xfId="1385" xr:uid="{00000000-0005-0000-0000-000065050000}"/>
    <cellStyle name="_Сурхондарё _Жиззах вилоят 1-чорак хис_2009 йил   йиллик  хисоботлар" xfId="1386" xr:uid="{00000000-0005-0000-0000-000066050000}"/>
    <cellStyle name="_Сурхондарё _Жиззах вилоят 1-чорак хис_2009 йил   йиллик  хисоботлар_6 жадвал tуманлар учун - Copy" xfId="1387" xr:uid="{00000000-0005-0000-0000-000067050000}"/>
    <cellStyle name="_Сурхондарё _Жиззах вилоят 1-чорак хис_2009 йил   йиллик_6 жадвал tуманлар учун - Copy" xfId="1388" xr:uid="{00000000-0005-0000-0000-000068050000}"/>
    <cellStyle name="_Сурхондарё _Жиззах вилоят 1-чорак хис_2010 йил   йиллик" xfId="1389" xr:uid="{00000000-0005-0000-0000-000069050000}"/>
    <cellStyle name="_Сурхондарё _Жиззах вилоят 1-чорак хис_6 жадвал tуманлар учун - Copy" xfId="1390" xr:uid="{00000000-0005-0000-0000-00006A050000}"/>
    <cellStyle name="_Сурхондарё _Жиззах вилоят 1-чорак хис_Талаб ва унинг копланиши" xfId="1391" xr:uid="{00000000-0005-0000-0000-00006B050000}"/>
    <cellStyle name="_Сурхондарё _иктисодга" xfId="1400" xr:uid="{00000000-0005-0000-0000-00006C050000}"/>
    <cellStyle name="_Сурхондарё _иктисодга_2009 йил   йиллик" xfId="1401" xr:uid="{00000000-0005-0000-0000-00006D050000}"/>
    <cellStyle name="_Сурхондарё _иктисодга_2009 йил   йиллик  хисоботлар" xfId="1402" xr:uid="{00000000-0005-0000-0000-00006E050000}"/>
    <cellStyle name="_Сурхондарё _иктисодга_2009 йил   йиллик  хисоботлар_6 жадвал tуманлар учун - Copy" xfId="1403" xr:uid="{00000000-0005-0000-0000-00006F050000}"/>
    <cellStyle name="_Сурхондарё _иктисодга_2009 йил   йиллик_6 жадвал tуманлар учун - Copy" xfId="1404" xr:uid="{00000000-0005-0000-0000-000070050000}"/>
    <cellStyle name="_Сурхондарё _иктисодга_2010 й  9 ойлик  якун" xfId="1405" xr:uid="{00000000-0005-0000-0000-000071050000}"/>
    <cellStyle name="_Сурхондарё _иктисодга_2010 й  9 ойлик  якун_6 жадвал tуманлар учун - Copy" xfId="1406" xr:uid="{00000000-0005-0000-0000-000072050000}"/>
    <cellStyle name="_Сурхондарё _иктисодга_2010 йил   йиллик" xfId="1407" xr:uid="{00000000-0005-0000-0000-000073050000}"/>
    <cellStyle name="_Сурхондарё _иктисодга_2011  - 6 жадваллар ВЭС" xfId="1408" xr:uid="{00000000-0005-0000-0000-000074050000}"/>
    <cellStyle name="_Сурхондарё _иктисодга_6 жадвал tуманлар учун - Copy" xfId="1409" xr:uid="{00000000-0005-0000-0000-000075050000}"/>
    <cellStyle name="_Сурхондарё _иктисодга_Талаб ва унинг копланиши" xfId="1410" xr:uid="{00000000-0005-0000-0000-000076050000}"/>
    <cellStyle name="_Сурхондарё _Иктисодиёт бошкармаси 1-чорак" xfId="1411" xr:uid="{00000000-0005-0000-0000-000077050000}"/>
    <cellStyle name="_Сурхондарё _Иктисодиёт бошкармаси 1-чорак_2009 йил   йиллик  хисоботлар" xfId="1412" xr:uid="{00000000-0005-0000-0000-000078050000}"/>
    <cellStyle name="_Сурхондарё _Иктисодиёт бошкармаси 1-чорак_6 жадвал tуманлар учун - Copy" xfId="1413" xr:uid="{00000000-0005-0000-0000-000079050000}"/>
    <cellStyle name="_Сурхондарё _Иктисодиёт бошкармаси 1-чорак_Талаб ва унинг копланиши" xfId="1414" xr:uid="{00000000-0005-0000-0000-00007A050000}"/>
    <cellStyle name="_Сурхондарё _Илхомбек 1 - 8 гача жадвали" xfId="1415" xr:uid="{00000000-0005-0000-0000-00007B050000}"/>
    <cellStyle name="_Сурхондарё _Илхомбек 1 - 8 гача жадвали_2009 йил   йиллик" xfId="1416" xr:uid="{00000000-0005-0000-0000-00007C050000}"/>
    <cellStyle name="_Сурхондарё _Илхомбек 1 - 8 гача жадвали_2009 йил   йиллик  хисоботлар" xfId="1417" xr:uid="{00000000-0005-0000-0000-00007D050000}"/>
    <cellStyle name="_Сурхондарё _Илхомбек 1 - 8 гача жадвали_2009 йил   йиллик  хисоботлар_6 жадвал tуманлар учун - Copy" xfId="1418" xr:uid="{00000000-0005-0000-0000-00007E050000}"/>
    <cellStyle name="_Сурхондарё _Илхомбек 1 - 8 гача жадвали_2009 йил   йиллик_6 жадвал tуманлар учун - Copy" xfId="1419" xr:uid="{00000000-0005-0000-0000-00007F050000}"/>
    <cellStyle name="_Сурхондарё _Илхомбек 1 - 8 гача жадвали_2010 йил   йиллик" xfId="1420" xr:uid="{00000000-0005-0000-0000-000080050000}"/>
    <cellStyle name="_Сурхондарё _Илхомбек 1 - 8 гача жадвали_6 жадвал tуманлар учун - Copy" xfId="1421" xr:uid="{00000000-0005-0000-0000-000081050000}"/>
    <cellStyle name="_Сурхондарё _Илхомбек 1 - 8 гача жадвали_Талаб ва унинг копланиши" xfId="1422" xr:uid="{00000000-0005-0000-0000-000082050000}"/>
    <cellStyle name="_Сурхондарё _Йиллик режа таксимоти" xfId="1392" xr:uid="{00000000-0005-0000-0000-000083050000}"/>
    <cellStyle name="_Сурхондарё _Йиллик режа таксимоти_2009 йил   йиллик" xfId="1393" xr:uid="{00000000-0005-0000-0000-000084050000}"/>
    <cellStyle name="_Сурхондарё _Йиллик режа таксимоти_2009 йил   йиллик  хисоботлар" xfId="1394" xr:uid="{00000000-0005-0000-0000-000085050000}"/>
    <cellStyle name="_Сурхондарё _Йиллик режа таксимоти_2009 йил   йиллик  хисоботлар_6 жадвал tуманлар учун - Copy" xfId="1395" xr:uid="{00000000-0005-0000-0000-000086050000}"/>
    <cellStyle name="_Сурхондарё _Йиллик режа таксимоти_2009 йил   йиллик_6 жадвал tуманлар учун - Copy" xfId="1396" xr:uid="{00000000-0005-0000-0000-000087050000}"/>
    <cellStyle name="_Сурхондарё _Йиллик режа таксимоти_2010 йил   йиллик" xfId="1397" xr:uid="{00000000-0005-0000-0000-000088050000}"/>
    <cellStyle name="_Сурхондарё _Йиллик режа таксимоти_6 жадвал tуманлар учун - Copy" xfId="1398" xr:uid="{00000000-0005-0000-0000-000089050000}"/>
    <cellStyle name="_Сурхондарё _Йиллик режа таксимоти_Талаб ва унинг копланиши" xfId="1399" xr:uid="{00000000-0005-0000-0000-00008A050000}"/>
    <cellStyle name="_Сурхондарё _Мониторинг СВОДНИЙ 2010 йил 6 ойлик ТОШКЕНТга" xfId="1423" xr:uid="{00000000-0005-0000-0000-00008B050000}"/>
    <cellStyle name="_Сурхондарё _Мониторинг СВОДНИЙ 2010 йил 6 ойлик ТОШКЕНТга_6 жадвал tуманлар учун - Copy" xfId="1424" xr:uid="{00000000-0005-0000-0000-00008C050000}"/>
    <cellStyle name="_Сурхондарё _ОБЛПЛАН жадваллар-2009 6 ой ТАЙЁР" xfId="1425" xr:uid="{00000000-0005-0000-0000-00008D050000}"/>
    <cellStyle name="_Сурхондарё _ОБЛПЛАН жадваллар-2009 6 ой ТАЙЁР_2009 йил   йиллик" xfId="1426" xr:uid="{00000000-0005-0000-0000-00008E050000}"/>
    <cellStyle name="_Сурхондарё _ОБЛПЛАН жадваллар-2009 6 ой ТАЙЁР_2009 йил   йиллик  хисоботлар" xfId="1427" xr:uid="{00000000-0005-0000-0000-00008F050000}"/>
    <cellStyle name="_Сурхондарё _ОБЛПЛАН жадваллар-2009 6 ой ТАЙЁР_2009 йил   йиллик  хисоботлар_6 жадвал tуманлар учун - Copy" xfId="1428" xr:uid="{00000000-0005-0000-0000-000090050000}"/>
    <cellStyle name="_Сурхондарё _ОБЛПЛАН жадваллар-2009 6 ой ТАЙЁР_2009 йил   йиллик_6 жадвал tуманлар учун - Copy" xfId="1429" xr:uid="{00000000-0005-0000-0000-000091050000}"/>
    <cellStyle name="_Сурхондарё _ОБЛПЛАН жадваллар-2009 6 ой ТАЙЁР_2010 йил   йиллик" xfId="1430" xr:uid="{00000000-0005-0000-0000-000092050000}"/>
    <cellStyle name="_Сурхондарё _ОБЛПЛАН жадваллар-2009 6 ой ТАЙЁР_6 жадвал tуманлар учун - Copy" xfId="1431" xr:uid="{00000000-0005-0000-0000-000093050000}"/>
    <cellStyle name="_Сурхондарё _ОБЛПЛАН жадваллар-2009 6 ой ТАЙЁР_Талаб ва унинг копланиши" xfId="1432" xr:uid="{00000000-0005-0000-0000-000094050000}"/>
    <cellStyle name="_Сурхондарё _Режа булиниши" xfId="1433" xr:uid="{00000000-0005-0000-0000-000095050000}"/>
    <cellStyle name="_Сурхондарё _Режа булиниши_2009 йил   йиллик" xfId="1434" xr:uid="{00000000-0005-0000-0000-000096050000}"/>
    <cellStyle name="_Сурхондарё _Режа булиниши_2009 йил   йиллик  хисоботлар" xfId="1435" xr:uid="{00000000-0005-0000-0000-000097050000}"/>
    <cellStyle name="_Сурхондарё _Режа булиниши_2009 йил   йиллик  хисоботлар_6 жадвал tуманлар учун - Copy" xfId="1436" xr:uid="{00000000-0005-0000-0000-000098050000}"/>
    <cellStyle name="_Сурхондарё _Режа булиниши_2009 йил   йиллик_6 жадвал tуманлар учун - Copy" xfId="1437" xr:uid="{00000000-0005-0000-0000-000099050000}"/>
    <cellStyle name="_Сурхондарё _Режа булиниши_2010 йил   йиллик" xfId="1438" xr:uid="{00000000-0005-0000-0000-00009A050000}"/>
    <cellStyle name="_Сурхондарё _Режа булиниши_6 жадвал tуманлар учун - Copy" xfId="1439" xr:uid="{00000000-0005-0000-0000-00009B050000}"/>
    <cellStyle name="_Сурхондарё _Режа булиниши_Талаб ва унинг копланиши" xfId="1440" xr:uid="{00000000-0005-0000-0000-00009C050000}"/>
    <cellStyle name="_Сурхондарё _СЕНТЯБР 09.09 30." xfId="1441" xr:uid="{00000000-0005-0000-0000-00009D050000}"/>
    <cellStyle name="_Сурхондарё _СЕНТЯБР 09.09 30._2009 йил   йиллик" xfId="1442" xr:uid="{00000000-0005-0000-0000-00009E050000}"/>
    <cellStyle name="_Сурхондарё _СЕНТЯБР 09.09 30._2009 йил   йиллик  хисоботлар" xfId="1443" xr:uid="{00000000-0005-0000-0000-00009F050000}"/>
    <cellStyle name="_Сурхондарё _СЕНТЯБР 09.09 30._2009 йил   йиллик  хисоботлар_6 жадвал tуманлар учун - Copy" xfId="1444" xr:uid="{00000000-0005-0000-0000-0000A0050000}"/>
    <cellStyle name="_Сурхондарё _СЕНТЯБР 09.09 30._2009 йил   йиллик_6 жадвал tуманлар учун - Copy" xfId="1445" xr:uid="{00000000-0005-0000-0000-0000A1050000}"/>
    <cellStyle name="_Сурхондарё _СЕНТЯБР 09.09 30._2010 йил   йиллик" xfId="1446" xr:uid="{00000000-0005-0000-0000-0000A2050000}"/>
    <cellStyle name="_Сурхондарё _СЕНТЯБР 09.09 30._6 жадвал tуманлар учун - Copy" xfId="1447" xr:uid="{00000000-0005-0000-0000-0000A3050000}"/>
    <cellStyle name="_Сурхондарё _СЕНТЯБР 09.09 30._Талаб ва унинг копланиши" xfId="1448" xr:uid="{00000000-0005-0000-0000-0000A4050000}"/>
    <cellStyle name="_Сурхондарё _Сухроб Вилоят свод" xfId="1449" xr:uid="{00000000-0005-0000-0000-0000A5050000}"/>
    <cellStyle name="_Сурхондарё _Сухроб Вилоят свод_2009 йил   йиллик" xfId="1450" xr:uid="{00000000-0005-0000-0000-0000A6050000}"/>
    <cellStyle name="_Сурхондарё _Сухроб Вилоят свод_2009 йил   йиллик  хисоботлар" xfId="1451" xr:uid="{00000000-0005-0000-0000-0000A7050000}"/>
    <cellStyle name="_Сурхондарё _Сухроб Вилоят свод_2009 йил   йиллик  хисоботлар_6 жадвал tуманлар учун - Copy" xfId="1452" xr:uid="{00000000-0005-0000-0000-0000A8050000}"/>
    <cellStyle name="_Сурхондарё _Сухроб Вилоят свод_2009 йил   йиллик_6 жадвал tуманлар учун - Copy" xfId="1453" xr:uid="{00000000-0005-0000-0000-0000A9050000}"/>
    <cellStyle name="_Сурхондарё _Сухроб Вилоят свод_2010 й  9 ойлик  якун" xfId="1454" xr:uid="{00000000-0005-0000-0000-0000AA050000}"/>
    <cellStyle name="_Сурхондарё _Сухроб Вилоят свод_2010 й  9 ойлик  якун_6 жадвал tуманлар учун - Copy" xfId="1455" xr:uid="{00000000-0005-0000-0000-0000AB050000}"/>
    <cellStyle name="_Сурхондарё _Сухроб Вилоят свод_2010 йил   йиллик" xfId="1456" xr:uid="{00000000-0005-0000-0000-0000AC050000}"/>
    <cellStyle name="_Сурхондарё _Сухроб Вилоят свод_2011  - 6 жадваллар ВЭС" xfId="1457" xr:uid="{00000000-0005-0000-0000-0000AD050000}"/>
    <cellStyle name="_Сурхондарё _Сухроб Вилоят свод_6 жадвал tуманлар учун - Copy" xfId="1458" xr:uid="{00000000-0005-0000-0000-0000AE050000}"/>
    <cellStyle name="_Сурхондарё _Сухроб Вилоят свод_Талаб ва унинг копланиши" xfId="1459" xr:uid="{00000000-0005-0000-0000-0000AF050000}"/>
    <cellStyle name="_Сурхондарё _Талаб ва унинг копланиши" xfId="1460" xr:uid="{00000000-0005-0000-0000-0000B0050000}"/>
    <cellStyle name="_Сурхондарё _Тошкентга Эҳтиёж 01.11.2012й" xfId="1461" xr:uid="{00000000-0005-0000-0000-0000B1050000}"/>
    <cellStyle name="_Сурхондарё _УЗГАРДИ ВАЗИРЛИК 85.5 минг талик ХОКИМГА 2009 й. 12 ойлик ЯНГИ ИШ УРИН. РАЗБОР" xfId="1462" xr:uid="{00000000-0005-0000-0000-0000B2050000}"/>
    <cellStyle name="_Сурхондарё _УЗГАРДИ ВАЗИРЛИК 85.5 минг талик ХОКИМГА 2009 й. 12 ойлик ЯНГИ ИШ УРИН. РАЗБОР_2009 йил   йиллик" xfId="1463" xr:uid="{00000000-0005-0000-0000-0000B3050000}"/>
    <cellStyle name="_Сурхондарё _УЗГАРДИ ВАЗИРЛИК 85.5 минг талик ХОКИМГА 2009 й. 12 ойлик ЯНГИ ИШ УРИН. РАЗБОР_2009 йил   йиллик  хисоботлар" xfId="1464" xr:uid="{00000000-0005-0000-0000-0000B4050000}"/>
    <cellStyle name="_Сурхондарё _УЗГАРДИ ВАЗИРЛИК 85.5 минг талик ХОКИМГА 2009 й. 12 ойлик ЯНГИ ИШ УРИН. РАЗБОР_2009 йил   йиллик  хисоботлар_6 жадвал tуманлар учун - Copy" xfId="1465" xr:uid="{00000000-0005-0000-0000-0000B5050000}"/>
    <cellStyle name="_Сурхондарё _УЗГАРДИ ВАЗИРЛИК 85.5 минг талик ХОКИМГА 2009 й. 12 ойлик ЯНГИ ИШ УРИН. РАЗБОР_2009 йил   йиллик_6 жадвал tуманлар учун - Copy" xfId="1466" xr:uid="{00000000-0005-0000-0000-0000B6050000}"/>
    <cellStyle name="_Сурхондарё _УЗГАРДИ ВАЗИРЛИК 85.5 минг талик ХОКИМГА 2009 й. 12 ойлик ЯНГИ ИШ УРИН. РАЗБОР_2010 йил   йиллик" xfId="1467" xr:uid="{00000000-0005-0000-0000-0000B7050000}"/>
    <cellStyle name="_Сурхондарё _УЗГАРДИ ВАЗИРЛИК 85.5 минг талик ХОКИМГА 2009 й. 12 ойлик ЯНГИ ИШ УРИН. РАЗБОР_6 жадвал tуманлар учун - Copy" xfId="1468" xr:uid="{00000000-0005-0000-0000-0000B8050000}"/>
    <cellStyle name="_Сурхондарё _УЗГАРДИ ВАЗИРЛИК 85.5 минг талик ХОКИМГА 2009 й. 12 ойлик ЯНГИ ИШ УРИН. РАЗБОР_Талаб ва унинг копланиши" xfId="1469" xr:uid="{00000000-0005-0000-0000-0000B9050000}"/>
    <cellStyle name="_Сурхондарё _ФОРМА манзилли рўйхат" xfId="1470" xr:uid="{00000000-0005-0000-0000-0000BA050000}"/>
    <cellStyle name="_Сурхондарё _ФОРМА манзилли рўйхат_2009 йил   йиллик" xfId="1471" xr:uid="{00000000-0005-0000-0000-0000BB050000}"/>
    <cellStyle name="_Сурхондарё _ФОРМА манзилли рўйхат_2009 йил   йиллик  хисоботлар" xfId="1472" xr:uid="{00000000-0005-0000-0000-0000BC050000}"/>
    <cellStyle name="_Сурхондарё _ФОРМА манзилли рўйхат_2009 йил   йиллик  хисоботлар_6 жадвал tуманлар учун - Copy" xfId="1473" xr:uid="{00000000-0005-0000-0000-0000BD050000}"/>
    <cellStyle name="_Сурхондарё _ФОРМА манзилли рўйхат_2009 йил   йиллик_6 жадвал tуманлар учун - Copy" xfId="1474" xr:uid="{00000000-0005-0000-0000-0000BE050000}"/>
    <cellStyle name="_Сурхондарё _ФОРМА манзилли рўйхат_2010 йил   йиллик" xfId="1475" xr:uid="{00000000-0005-0000-0000-0000BF050000}"/>
    <cellStyle name="_Сурхондарё _ФОРМА манзилли рўйхат_6 жадвал tуманлар учун - Copy" xfId="1476" xr:uid="{00000000-0005-0000-0000-0000C0050000}"/>
    <cellStyle name="_Сурхондарё _ФОРМА манзилли рўйхат_Талаб ва унинг копланиши" xfId="1477" xr:uid="{00000000-0005-0000-0000-0000C1050000}"/>
    <cellStyle name="_Сурхондарё _Форма-ЯИЎ ва бандлик" xfId="1478" xr:uid="{00000000-0005-0000-0000-0000C2050000}"/>
    <cellStyle name="_Сурхондарё _ХОКИМГА 2009 й. 7 ойлик ЯНГИ ИШ УРИН ОХИРГИСИ. РАЗБОР" xfId="1479" xr:uid="{00000000-0005-0000-0000-0000C3050000}"/>
    <cellStyle name="_Сурхондарё _ХОКИМГА 2009 й. 7 ойлик ЯНГИ ИШ УРИН ОХИРГИСИ. РАЗБОР_2009 йил   йиллик" xfId="1480" xr:uid="{00000000-0005-0000-0000-0000C4050000}"/>
    <cellStyle name="_Сурхондарё _ХОКИМГА 2009 й. 7 ойлик ЯНГИ ИШ УРИН ОХИРГИСИ. РАЗБОР_2009 йил   йиллик  хисоботлар" xfId="1481" xr:uid="{00000000-0005-0000-0000-0000C5050000}"/>
    <cellStyle name="_Сурхондарё _ХОКИМГА 2009 й. 7 ойлик ЯНГИ ИШ УРИН ОХИРГИСИ. РАЗБОР_2009 йил   йиллик  хисоботлар_6 жадвал tуманлар учун - Copy" xfId="1482" xr:uid="{00000000-0005-0000-0000-0000C6050000}"/>
    <cellStyle name="_Сурхондарё _ХОКИМГА 2009 й. 7 ойлик ЯНГИ ИШ УРИН ОХИРГИСИ. РАЗБОР_2009 йил   йиллик_6 жадвал tуманлар учун - Copy" xfId="1483" xr:uid="{00000000-0005-0000-0000-0000C7050000}"/>
    <cellStyle name="_Сурхондарё _ХОКИМГА 2009 й. 7 ойлик ЯНГИ ИШ УРИН ОХИРГИСИ. РАЗБОР_2010 йил   йиллик" xfId="1484" xr:uid="{00000000-0005-0000-0000-0000C8050000}"/>
    <cellStyle name="_Сурхондарё _ХОКИМГА 2009 й. 7 ойлик ЯНГИ ИШ УРИН ОХИРГИСИ. РАЗБОР_6 жадвал tуманлар учун - Copy" xfId="1485" xr:uid="{00000000-0005-0000-0000-0000C9050000}"/>
    <cellStyle name="_Сурхондарё _ХОКИМГА 2009 й. 7 ойлик ЯНГИ ИШ УРИН ОХИРГИСИ. РАЗБОР_Талаб ва унинг копланиши" xfId="1486" xr:uid="{00000000-0005-0000-0000-0000CA050000}"/>
    <cellStyle name="_Сурхондарё _ХОКИМГА 2009 й. 9 ойлик ЯНГИ ИШ УРИН ОХИРГИСИ. РАЗБОР" xfId="1487" xr:uid="{00000000-0005-0000-0000-0000CB050000}"/>
    <cellStyle name="_Сурхондарё _ХОКИМГА 2009 й. 9 ойлик ЯНГИ ИШ УРИН ОХИРГИСИ. РАЗБОР_2009 йил   йиллик" xfId="1488" xr:uid="{00000000-0005-0000-0000-0000CC050000}"/>
    <cellStyle name="_Сурхондарё _ХОКИМГА 2009 й. 9 ойлик ЯНГИ ИШ УРИН ОХИРГИСИ. РАЗБОР_2009 йил   йиллик  хисоботлар" xfId="1489" xr:uid="{00000000-0005-0000-0000-0000CD050000}"/>
    <cellStyle name="_Сурхондарё _ХОКИМГА 2009 й. 9 ойлик ЯНГИ ИШ УРИН ОХИРГИСИ. РАЗБОР_2009 йил   йиллик  хисоботлар_6 жадвал tуманлар учун - Copy" xfId="1490" xr:uid="{00000000-0005-0000-0000-0000CE050000}"/>
    <cellStyle name="_Сурхондарё _ХОКИМГА 2009 й. 9 ойлик ЯНГИ ИШ УРИН ОХИРГИСИ. РАЗБОР_2009 йил   йиллик_6 жадвал tуманлар учун - Copy" xfId="1491" xr:uid="{00000000-0005-0000-0000-0000CF050000}"/>
    <cellStyle name="_Сурхондарё _ХОКИМГА 2009 й. 9 ойлик ЯНГИ ИШ УРИН ОХИРГИСИ. РАЗБОР_2010 йил   йиллик" xfId="1492" xr:uid="{00000000-0005-0000-0000-0000D0050000}"/>
    <cellStyle name="_Сурхондарё _ХОКИМГА 2009 й. 9 ойлик ЯНГИ ИШ УРИН ОХИРГИСИ. РАЗБОР_6 жадвал tуманлар учун - Copy" xfId="1493" xr:uid="{00000000-0005-0000-0000-0000D1050000}"/>
    <cellStyle name="_Сурхондарё _ХОКИМГА 2009 й. 9 ойлик ЯНГИ ИШ УРИН ОХИРГИСИ. РАЗБОР_Талаб ва унинг копланиши" xfId="1494" xr:uid="{00000000-0005-0000-0000-0000D2050000}"/>
    <cellStyle name="_Сухроб Вилоят свод" xfId="1495" xr:uid="{00000000-0005-0000-0000-0000D3050000}"/>
    <cellStyle name="_Таблица 6 (Локализация)" xfId="1496" xr:uid="{00000000-0005-0000-0000-0000D4050000}"/>
    <cellStyle name="_ТошВилоят" xfId="1497" xr:uid="{00000000-0005-0000-0000-0000D5050000}"/>
    <cellStyle name="_Тошкент в." xfId="1498" xr:uid="{00000000-0005-0000-0000-0000D6050000}"/>
    <cellStyle name="_Тошкент в._2009 йил   йиллик  хисоботлар" xfId="1499" xr:uid="{00000000-0005-0000-0000-0000D7050000}"/>
    <cellStyle name="_Тошкент в._2010 й  9 ойлик  якун" xfId="1500" xr:uid="{00000000-0005-0000-0000-0000D8050000}"/>
    <cellStyle name="_Тошкент в._2011  - 6 жадваллар ВЭС" xfId="1501" xr:uid="{00000000-0005-0000-0000-0000D9050000}"/>
    <cellStyle name="_Тошкент в._2011  - 6 жадваллар Иқтисод свод4" xfId="1502" xr:uid="{00000000-0005-0000-0000-0000DA050000}"/>
    <cellStyle name="_Тошкент в._2011  I чорак жадваллар ВЭС" xfId="1503" xr:uid="{00000000-0005-0000-0000-0000DB050000}"/>
    <cellStyle name="_Тошкент в._2011 й  9 ойлик  якун" xfId="1504" xr:uid="{00000000-0005-0000-0000-0000DC050000}"/>
    <cellStyle name="_Тошкент в._6 жадвал tуманлар учун - Copy" xfId="1505" xr:uid="{00000000-0005-0000-0000-0000DD050000}"/>
    <cellStyle name="_Тошкент в._Талаб ва унинг копланиши" xfId="1506" xr:uid="{00000000-0005-0000-0000-0000DE050000}"/>
    <cellStyle name="_Тошкент в._Тошкентга Эҳтиёж 01.11.2012й" xfId="1507" xr:uid="{00000000-0005-0000-0000-0000DF050000}"/>
    <cellStyle name="_УЗГАРДИ ВАЗИРЛИК 85.5 минг талик ХОКИМГА 2009 й. 12 ойлик ЯНГИ ИШ УРИН. РАЗБОР" xfId="1508" xr:uid="{00000000-0005-0000-0000-0000E0050000}"/>
    <cellStyle name="_УЗГАРДИ ВАЗИРЛИК 85.5 минг талик ХОКИМГА 2009 й. 12 ойлик ЯНГИ ИШ УРИН. РАЗБОР_2009 йил   йиллик  хисоботлар" xfId="1509" xr:uid="{00000000-0005-0000-0000-0000E1050000}"/>
    <cellStyle name="_УЗГАРДИ ВАЗИРЛИК 85.5 минг талик ХОКИМГА 2009 й. 12 ойлик ЯНГИ ИШ УРИН. РАЗБОР_6 жадвал tуманлар учун - Copy" xfId="1510" xr:uid="{00000000-0005-0000-0000-0000E2050000}"/>
    <cellStyle name="_УЗГАРДИ ВАЗИРЛИК 85.5 минг талик ХОКИМГА 2009 й. 12 ойлик ЯНГИ ИШ УРИН. РАЗБОР_Талаб ва унинг копланиши" xfId="1511" xr:uid="{00000000-0005-0000-0000-0000E3050000}"/>
    <cellStyle name="_Умум курсаткич+" xfId="1512" xr:uid="{00000000-0005-0000-0000-0000E4050000}"/>
    <cellStyle name="_Умум курсаткич+_2009 йил   йиллик  хисоботлар" xfId="1513" xr:uid="{00000000-0005-0000-0000-0000E5050000}"/>
    <cellStyle name="_Умум курсаткич+_6 жадвал tуманлар учун - Copy" xfId="1514" xr:uid="{00000000-0005-0000-0000-0000E6050000}"/>
    <cellStyle name="_Умум курсаткич+_Талаб ва унинг копланиши" xfId="1515" xr:uid="{00000000-0005-0000-0000-0000E7050000}"/>
    <cellStyle name="_учта туман буйича касана" xfId="1516" xr:uid="{00000000-0005-0000-0000-0000E8050000}"/>
    <cellStyle name="_Фаолият" xfId="1517" xr:uid="{00000000-0005-0000-0000-0000E9050000}"/>
    <cellStyle name="_Фаолият_2009  6 ойлик  якуни" xfId="1518" xr:uid="{00000000-0005-0000-0000-0000EA050000}"/>
    <cellStyle name="_Фаолият_2009  6 ойлик  якуни_2009 йил   йиллик  хисоботлар" xfId="1519" xr:uid="{00000000-0005-0000-0000-0000EB050000}"/>
    <cellStyle name="_Фаолият_2009  6 ойлик  якуни_2010 й  9 ойлик  якун" xfId="1520" xr:uid="{00000000-0005-0000-0000-0000EC050000}"/>
    <cellStyle name="_Фаолият_2009  6 ойлик  якуни_2011 й  9 ойлик  якун" xfId="1521" xr:uid="{00000000-0005-0000-0000-0000ED050000}"/>
    <cellStyle name="_Фаолият_2009  6 ойлик  якуни_6 жадвал tуманлар учун - Copy" xfId="1522" xr:uid="{00000000-0005-0000-0000-0000EE050000}"/>
    <cellStyle name="_Фаолият_2009  6 ойлик  якуни_Талаб ва унинг копланиши" xfId="1523" xr:uid="{00000000-0005-0000-0000-0000EF050000}"/>
    <cellStyle name="_Фаолият_2009 йил   йиллик  хисоботлар" xfId="1524" xr:uid="{00000000-0005-0000-0000-0000F0050000}"/>
    <cellStyle name="_Фаолият_2009йилЯкуниЖадваллар" xfId="1525" xr:uid="{00000000-0005-0000-0000-0000F1050000}"/>
    <cellStyle name="_Фаолият_2009йилЯкуниЖадваллар_2009 йил   йиллик" xfId="1526" xr:uid="{00000000-0005-0000-0000-0000F2050000}"/>
    <cellStyle name="_Фаолият_2009йилЯкуниЖадваллар_2009 йил   йиллик  хисоботлар" xfId="1527" xr:uid="{00000000-0005-0000-0000-0000F3050000}"/>
    <cellStyle name="_Фаолият_2009йилЯкуниЖадваллар_2009 йил   йиллик  хисоботлар_6 жадвал tуманлар учун - Copy" xfId="1528" xr:uid="{00000000-0005-0000-0000-0000F4050000}"/>
    <cellStyle name="_Фаолият_2009йилЯкуниЖадваллар_2009 йил   йиллик_6 жадвал tуманлар учун - Copy" xfId="1529" xr:uid="{00000000-0005-0000-0000-0000F5050000}"/>
    <cellStyle name="_Фаолият_2009йилЯкуниЖадваллар_2010 йил   йиллик" xfId="1530" xr:uid="{00000000-0005-0000-0000-0000F6050000}"/>
    <cellStyle name="_Фаолият_2009йилЯкуниЖадваллар_6 жадвал tуманлар учун - Copy" xfId="1531" xr:uid="{00000000-0005-0000-0000-0000F7050000}"/>
    <cellStyle name="_Фаолият_2009йилЯкуниЖадваллар_Талаб ва унинг копланиши" xfId="1532" xr:uid="{00000000-0005-0000-0000-0000F8050000}"/>
    <cellStyle name="_Фаолият_2010  йил 9 ой таблицалар" xfId="1533" xr:uid="{00000000-0005-0000-0000-0000F9050000}"/>
    <cellStyle name="_Фаолият_2010  йил 9 ой таблицалар_6 жадвал tуманлар учун - Copy" xfId="1534" xr:uid="{00000000-0005-0000-0000-0000FA050000}"/>
    <cellStyle name="_Фаолият_2010 y I ярим йил " xfId="1535" xr:uid="{00000000-0005-0000-0000-0000FB050000}"/>
    <cellStyle name="_Фаолият_2010 y I ярим йил _6 жадвал tуманлар учун - Copy" xfId="1536" xr:uid="{00000000-0005-0000-0000-0000FC050000}"/>
    <cellStyle name="_Фаолият_2010 й  9 ойлик  якун" xfId="1537" xr:uid="{00000000-0005-0000-0000-0000FD050000}"/>
    <cellStyle name="_Фаолият_2011  - 6 жадваллар ВЭС" xfId="1538" xr:uid="{00000000-0005-0000-0000-0000FE050000}"/>
    <cellStyle name="_Фаолият_2011  - 6 жадваллар Иқтисод свод4" xfId="1539" xr:uid="{00000000-0005-0000-0000-0000FF050000}"/>
    <cellStyle name="_Фаолият_2011 й  9 ойлик  якун" xfId="1540" xr:uid="{00000000-0005-0000-0000-000000060000}"/>
    <cellStyle name="_Фаолият_6 жадвал tуманлар учун - Copy" xfId="1541" xr:uid="{00000000-0005-0000-0000-000001060000}"/>
    <cellStyle name="_Фаолият_67 та жадвал №2" xfId="1542" xr:uid="{00000000-0005-0000-0000-000002060000}"/>
    <cellStyle name="_Фаолият_67 та жадвал №2_2009 йил   йиллик  хисоботлар" xfId="1543" xr:uid="{00000000-0005-0000-0000-000003060000}"/>
    <cellStyle name="_Фаолият_67 та жадвал №2_2010 й  9 ойлик  якун" xfId="1544" xr:uid="{00000000-0005-0000-0000-000004060000}"/>
    <cellStyle name="_Фаолият_67 та жадвал №2_2011  - 6 жадваллар ВЭС" xfId="1545" xr:uid="{00000000-0005-0000-0000-000005060000}"/>
    <cellStyle name="_Фаолият_67 та жадвал №2_2011  - 6 жадваллар Иқтисод свод4" xfId="1546" xr:uid="{00000000-0005-0000-0000-000006060000}"/>
    <cellStyle name="_Фаолият_67 та жадвал №2_2011  I чорак жадваллар ВЭС" xfId="1547" xr:uid="{00000000-0005-0000-0000-000007060000}"/>
    <cellStyle name="_Фаолият_67 та жадвал №2_2011 й  9 ойлик  якун" xfId="1548" xr:uid="{00000000-0005-0000-0000-000008060000}"/>
    <cellStyle name="_Фаолият_67 та жадвал №2_6 жадвал tуманлар учун - Copy" xfId="1549" xr:uid="{00000000-0005-0000-0000-000009060000}"/>
    <cellStyle name="_Фаолият_67 та жадвал №2_Талаб ва унинг копланиши" xfId="1550" xr:uid="{00000000-0005-0000-0000-00000A060000}"/>
    <cellStyle name="_Фаолият_67 талик жадвал-Иктисод №1" xfId="1551" xr:uid="{00000000-0005-0000-0000-00000B060000}"/>
    <cellStyle name="_Фаолият_67 талик жадвал-Иктисод №1_2009 йил   йиллик  хисоботлар" xfId="1552" xr:uid="{00000000-0005-0000-0000-00000C060000}"/>
    <cellStyle name="_Фаолият_67 талик жадвал-Иктисод №1_2010 й  9 ойлик  якун" xfId="1553" xr:uid="{00000000-0005-0000-0000-00000D060000}"/>
    <cellStyle name="_Фаолият_67 талик жадвал-Иктисод №1_2011  - 6 жадваллар ВЭС" xfId="1554" xr:uid="{00000000-0005-0000-0000-00000E060000}"/>
    <cellStyle name="_Фаолият_67 талик жадвал-Иктисод №1_2011  - 6 жадваллар Иқтисод свод4" xfId="1555" xr:uid="{00000000-0005-0000-0000-00000F060000}"/>
    <cellStyle name="_Фаолият_67 талик жадвал-Иктисод №1_2011  I чорак жадваллар ВЭС" xfId="1556" xr:uid="{00000000-0005-0000-0000-000010060000}"/>
    <cellStyle name="_Фаолият_67 талик жадвал-Иктисод №1_2011 й  9 ойлик  якун" xfId="1557" xr:uid="{00000000-0005-0000-0000-000011060000}"/>
    <cellStyle name="_Фаолият_67 талик жадвал-Иктисод №1_6 жадвал tуманлар учун - Copy" xfId="1558" xr:uid="{00000000-0005-0000-0000-000012060000}"/>
    <cellStyle name="_Фаолият_67 талик жадвал-Иктисод №1_Талаб ва унинг копланиши" xfId="1559" xr:uid="{00000000-0005-0000-0000-000013060000}"/>
    <cellStyle name="_Фаолият_БАЖАРИЛИШИ 1-май" xfId="1560" xr:uid="{00000000-0005-0000-0000-000014060000}"/>
    <cellStyle name="_Фаолият_БАЖАРИЛИШИ 1-май_2009 йил   йиллик" xfId="1561" xr:uid="{00000000-0005-0000-0000-000015060000}"/>
    <cellStyle name="_Фаолият_БАЖАРИЛИШИ 1-май_2009 йил   йиллик  хисоботлар" xfId="1562" xr:uid="{00000000-0005-0000-0000-000016060000}"/>
    <cellStyle name="_Фаолият_БАЖАРИЛИШИ 1-май_2009 йил   йиллик  хисоботлар_6 жадвал tуманлар учун - Copy" xfId="1563" xr:uid="{00000000-0005-0000-0000-000017060000}"/>
    <cellStyle name="_Фаолият_БАЖАРИЛИШИ 1-май_2009 йил   йиллик_6 жадвал tуманлар учун - Copy" xfId="1564" xr:uid="{00000000-0005-0000-0000-000018060000}"/>
    <cellStyle name="_Фаолият_БАЖАРИЛИШИ 1-май_2010 й  9 ойлик  якун" xfId="1565" xr:uid="{00000000-0005-0000-0000-000019060000}"/>
    <cellStyle name="_Фаолият_БАЖАРИЛИШИ 1-май_2010 й  9 ойлик  якун_6 жадвал tуманлар учун - Copy" xfId="1566" xr:uid="{00000000-0005-0000-0000-00001A060000}"/>
    <cellStyle name="_Фаолият_БАЖАРИЛИШИ 1-май_2010 йил   йиллик" xfId="1567" xr:uid="{00000000-0005-0000-0000-00001B060000}"/>
    <cellStyle name="_Фаолият_БАЖАРИЛИШИ 1-май_2011  - 6 жадваллар ВЭС" xfId="1568" xr:uid="{00000000-0005-0000-0000-00001C060000}"/>
    <cellStyle name="_Фаолият_БАЖАРИЛИШИ 1-май_6 жадвал tуманлар учун - Copy" xfId="1569" xr:uid="{00000000-0005-0000-0000-00001D060000}"/>
    <cellStyle name="_Фаолият_БАЖАРИЛИШИ 1-май_Талаб ва унинг копланиши" xfId="1570" xr:uid="{00000000-0005-0000-0000-00001E060000}"/>
    <cellStyle name="_Фаолият_Бобир учун 67 талик жадвал-Иктисод" xfId="1571" xr:uid="{00000000-0005-0000-0000-00001F060000}"/>
    <cellStyle name="_Фаолият_Бобир учун 67 талик жадвал-Иктисод_2009 йил   йиллик  хисоботлар" xfId="1572" xr:uid="{00000000-0005-0000-0000-000020060000}"/>
    <cellStyle name="_Фаолият_Бобир учун 67 талик жадвал-Иктисод_2010 й  9 ойлик  якун" xfId="1573" xr:uid="{00000000-0005-0000-0000-000021060000}"/>
    <cellStyle name="_Фаолият_Бобир учун 67 талик жадвал-Иктисод_2011  - 6 жадваллар ВЭС" xfId="1574" xr:uid="{00000000-0005-0000-0000-000022060000}"/>
    <cellStyle name="_Фаолият_Бобир учун 67 талик жадвал-Иктисод_2011  - 6 жадваллар Иқтисод свод4" xfId="1575" xr:uid="{00000000-0005-0000-0000-000023060000}"/>
    <cellStyle name="_Фаолият_Бобир учун 67 талик жадвал-Иктисод_2011  I чорак жадваллар ВЭС" xfId="1576" xr:uid="{00000000-0005-0000-0000-000024060000}"/>
    <cellStyle name="_Фаолият_Бобир учун 67 талик жадвал-Иктисод_2011 й  9 ойлик  якун" xfId="1577" xr:uid="{00000000-0005-0000-0000-000025060000}"/>
    <cellStyle name="_Фаолият_Бобир учун 67 талик жадвал-Иктисод_6 жадвал tуманлар учун - Copy" xfId="1578" xr:uid="{00000000-0005-0000-0000-000026060000}"/>
    <cellStyle name="_Фаолият_Бобир учун 67 талик жадвал-Иктисод_Талаб ва унинг копланиши" xfId="1579" xr:uid="{00000000-0005-0000-0000-000027060000}"/>
    <cellStyle name="_Фаолият_Ёкиб ака чораклик" xfId="1580" xr:uid="{00000000-0005-0000-0000-000028060000}"/>
    <cellStyle name="_Фаолият_Ёкиб ака чораклик_2009 йил   йиллик  хисоботлар" xfId="1581" xr:uid="{00000000-0005-0000-0000-000029060000}"/>
    <cellStyle name="_Фаолият_Ёкиб ака чораклик_6 жадвал tуманлар учун - Copy" xfId="1582" xr:uid="{00000000-0005-0000-0000-00002A060000}"/>
    <cellStyle name="_Фаолият_Ёкиб ака чораклик_Талаб ва унинг копланиши" xfId="1583" xr:uid="{00000000-0005-0000-0000-00002B060000}"/>
    <cellStyle name="_Фаолият_Жадваллар-9 ой" xfId="1584" xr:uid="{00000000-0005-0000-0000-00002C060000}"/>
    <cellStyle name="_Фаолият_Жадваллар-9 ой_2009 йил   йиллик" xfId="1585" xr:uid="{00000000-0005-0000-0000-00002D060000}"/>
    <cellStyle name="_Фаолият_Жадваллар-9 ой_2009 йил   йиллик  хисоботлар" xfId="1586" xr:uid="{00000000-0005-0000-0000-00002E060000}"/>
    <cellStyle name="_Фаолият_Жадваллар-9 ой_2009 йил   йиллик  хисоботлар_6 жадвал tуманлар учун - Copy" xfId="1587" xr:uid="{00000000-0005-0000-0000-00002F060000}"/>
    <cellStyle name="_Фаолият_Жадваллар-9 ой_2009 йил   йиллик_6 жадвал tуманлар учун - Copy" xfId="1588" xr:uid="{00000000-0005-0000-0000-000030060000}"/>
    <cellStyle name="_Фаолият_Жадваллар-9 ой_2010 й  9 ойлик  якун" xfId="1589" xr:uid="{00000000-0005-0000-0000-000031060000}"/>
    <cellStyle name="_Фаолият_Жадваллар-9 ой_2010 й  9 ойлик  якун_6 жадвал tуманлар учун - Copy" xfId="1590" xr:uid="{00000000-0005-0000-0000-000032060000}"/>
    <cellStyle name="_Фаолият_Жадваллар-9 ой_2010 йил   йиллик" xfId="1591" xr:uid="{00000000-0005-0000-0000-000033060000}"/>
    <cellStyle name="_Фаолият_Жадваллар-9 ой_6 жадвал tуманлар учун - Copy" xfId="1592" xr:uid="{00000000-0005-0000-0000-000034060000}"/>
    <cellStyle name="_Фаолият_Жадваллар-9 ой_Талаб ва унинг копланиши" xfId="1593" xr:uid="{00000000-0005-0000-0000-000035060000}"/>
    <cellStyle name="_Фаолият_иктисодга" xfId="1594" xr:uid="{00000000-0005-0000-0000-000036060000}"/>
    <cellStyle name="_Фаолият_иктисодга_2009 йил   йиллик" xfId="1595" xr:uid="{00000000-0005-0000-0000-000037060000}"/>
    <cellStyle name="_Фаолият_иктисодга_2009 йил   йиллик  хисоботлар" xfId="1596" xr:uid="{00000000-0005-0000-0000-000038060000}"/>
    <cellStyle name="_Фаолият_иктисодга_2009 йил   йиллик  хисоботлар_6 жадвал tуманлар учун - Copy" xfId="1597" xr:uid="{00000000-0005-0000-0000-000039060000}"/>
    <cellStyle name="_Фаолият_иктисодга_2009 йил   йиллик_6 жадвал tуманлар учун - Copy" xfId="1598" xr:uid="{00000000-0005-0000-0000-00003A060000}"/>
    <cellStyle name="_Фаолият_иктисодга_2010 й  9 ойлик  якун" xfId="1599" xr:uid="{00000000-0005-0000-0000-00003B060000}"/>
    <cellStyle name="_Фаолият_иктисодга_2010 й  9 ойлик  якун_6 жадвал tуманлар учун - Copy" xfId="1600" xr:uid="{00000000-0005-0000-0000-00003C060000}"/>
    <cellStyle name="_Фаолият_иктисодга_2010 йил   йиллик" xfId="1601" xr:uid="{00000000-0005-0000-0000-00003D060000}"/>
    <cellStyle name="_Фаолият_иктисодга_2011  - 6 жадваллар ВЭС" xfId="1602" xr:uid="{00000000-0005-0000-0000-00003E060000}"/>
    <cellStyle name="_Фаолият_иктисодга_6 жадвал tуманлар учун - Copy" xfId="1603" xr:uid="{00000000-0005-0000-0000-00003F060000}"/>
    <cellStyle name="_Фаолият_иктисодга_Талаб ва унинг копланиши" xfId="1604" xr:uid="{00000000-0005-0000-0000-000040060000}"/>
    <cellStyle name="_Фаолият_Илхомбек 1 - 8 гача жадвали" xfId="1605" xr:uid="{00000000-0005-0000-0000-000041060000}"/>
    <cellStyle name="_Фаолият_Илхомбек 1 - 8 гача жадвали_2009 йил   йиллик" xfId="1606" xr:uid="{00000000-0005-0000-0000-000042060000}"/>
    <cellStyle name="_Фаолият_Илхомбек 1 - 8 гача жадвали_2009 йил   йиллик  хисоботлар" xfId="1607" xr:uid="{00000000-0005-0000-0000-000043060000}"/>
    <cellStyle name="_Фаолият_Илхомбек 1 - 8 гача жадвали_2009 йил   йиллик  хисоботлар_6 жадвал tуманлар учун - Copy" xfId="1608" xr:uid="{00000000-0005-0000-0000-000044060000}"/>
    <cellStyle name="_Фаолият_Илхомбек 1 - 8 гача жадвали_2009 йил   йиллик_6 жадвал tуманлар учун - Copy" xfId="1609" xr:uid="{00000000-0005-0000-0000-000045060000}"/>
    <cellStyle name="_Фаолият_Илхомбек 1 - 8 гача жадвали_2010 йил   йиллик" xfId="1610" xr:uid="{00000000-0005-0000-0000-000046060000}"/>
    <cellStyle name="_Фаолият_Илхомбек 1 - 8 гача жадвали_6 жадвал tуманлар учун - Copy" xfId="1611" xr:uid="{00000000-0005-0000-0000-000047060000}"/>
    <cellStyle name="_Фаолият_Илхомбек 1 - 8 гача жадвали_Талаб ва унинг копланиши" xfId="1612" xr:uid="{00000000-0005-0000-0000-000048060000}"/>
    <cellStyle name="_Фаолият_Касаначи 4 ой" xfId="1613" xr:uid="{00000000-0005-0000-0000-000049060000}"/>
    <cellStyle name="_Фаолият_Касаначи 4 ой_2009 йил   йиллик  хисоботлар" xfId="1614" xr:uid="{00000000-0005-0000-0000-00004A060000}"/>
    <cellStyle name="_Фаолият_Касаначи 4 ой_2010 й  9 ойлик  якун" xfId="1615" xr:uid="{00000000-0005-0000-0000-00004B060000}"/>
    <cellStyle name="_Фаолият_Касаначи 4 ой_2011  - 6 жадваллар ВЭС" xfId="1616" xr:uid="{00000000-0005-0000-0000-00004C060000}"/>
    <cellStyle name="_Фаолият_Касаначи 4 ой_2011  - 6 жадваллар Иқтисод свод4" xfId="1617" xr:uid="{00000000-0005-0000-0000-00004D060000}"/>
    <cellStyle name="_Фаолият_Касаначи 4 ой_2011  I чорак жадваллар ВЭС" xfId="1618" xr:uid="{00000000-0005-0000-0000-00004E060000}"/>
    <cellStyle name="_Фаолият_Касаначи 4 ой_2011 й  9 ойлик  якун" xfId="1619" xr:uid="{00000000-0005-0000-0000-00004F060000}"/>
    <cellStyle name="_Фаолият_Касаначи 4 ой_6 жадвал tуманлар учун - Copy" xfId="1620" xr:uid="{00000000-0005-0000-0000-000050060000}"/>
    <cellStyle name="_Фаолият_Касаначи 4 ой_Талаб ва унинг копланиши" xfId="1621" xr:uid="{00000000-0005-0000-0000-000051060000}"/>
    <cellStyle name="_Фаолият_Кашкадарё 308-255  01.01.2010 й" xfId="1622" xr:uid="{00000000-0005-0000-0000-000052060000}"/>
    <cellStyle name="_Фаолият_Кашкадарё 308-255  01.01.2010 й_2009 йил   йиллик" xfId="1623" xr:uid="{00000000-0005-0000-0000-000053060000}"/>
    <cellStyle name="_Фаолият_Кашкадарё 308-255  01.01.2010 й_2009 йил   йиллик  хисоботлар" xfId="1624" xr:uid="{00000000-0005-0000-0000-000054060000}"/>
    <cellStyle name="_Фаолият_Кашкадарё 308-255  01.01.2010 й_2009 йил   йиллик  хисоботлар_6 жадвал tуманлар учун - Copy" xfId="1625" xr:uid="{00000000-0005-0000-0000-000055060000}"/>
    <cellStyle name="_Фаолият_Кашкадарё 308-255  01.01.2010 й_2009 йил   йиллик_6 жадвал tуманлар учун - Copy" xfId="1626" xr:uid="{00000000-0005-0000-0000-000056060000}"/>
    <cellStyle name="_Фаолият_Кашкадарё 308-255  01.01.2010 й_2010 йил   йиллик" xfId="1627" xr:uid="{00000000-0005-0000-0000-000057060000}"/>
    <cellStyle name="_Фаолият_Кашкадарё 308-255  01.01.2010 й_6 жадвал tуманлар учун - Copy" xfId="1628" xr:uid="{00000000-0005-0000-0000-000058060000}"/>
    <cellStyle name="_Фаолият_Кашкадарё 308-255  01.01.2010 й_Талаб ва унинг копланиши" xfId="1629" xr:uid="{00000000-0005-0000-0000-000059060000}"/>
    <cellStyle name="_Фаолият_Кашкадарё 308-255  01.03.2010 й" xfId="1630" xr:uid="{00000000-0005-0000-0000-00005A060000}"/>
    <cellStyle name="_Фаолият_Кашкадарё 308-255  01.03.2010 й_6 жадвал tуманлар учун - Copy" xfId="1631" xr:uid="{00000000-0005-0000-0000-00005B060000}"/>
    <cellStyle name="_Фаолият_Кишлок хужалиги 2009 ярим йиллик жадваллари" xfId="1632" xr:uid="{00000000-0005-0000-0000-00005C060000}"/>
    <cellStyle name="_Фаолият_Кишлок хужалиги 2009 ярим йиллик жадваллари_2009 йил   йиллик" xfId="1633" xr:uid="{00000000-0005-0000-0000-00005D060000}"/>
    <cellStyle name="_Фаолият_Кишлок хужалиги 2009 ярим йиллик жадваллари_2009 йил   йиллик  хисоботлар" xfId="1634" xr:uid="{00000000-0005-0000-0000-00005E060000}"/>
    <cellStyle name="_Фаолият_Кишлок хужалиги 2009 ярим йиллик жадваллари_2009 йил   йиллик  хисоботлар_6 жадвал tуманлар учун - Copy" xfId="1635" xr:uid="{00000000-0005-0000-0000-00005F060000}"/>
    <cellStyle name="_Фаолият_Кишлок хужалиги 2009 ярим йиллик жадваллари_2009 йил   йиллик_6 жадвал tуманлар учун - Copy" xfId="1636" xr:uid="{00000000-0005-0000-0000-000060060000}"/>
    <cellStyle name="_Фаолият_Кишлок хужалиги 2009 ярим йиллик жадваллари_2010 й  9 ойлик  якун" xfId="1637" xr:uid="{00000000-0005-0000-0000-000061060000}"/>
    <cellStyle name="_Фаолият_Кишлок хужалиги 2009 ярим йиллик жадваллари_2010 й  9 ойлик  якун_6 жадвал tуманлар учун - Copy" xfId="1638" xr:uid="{00000000-0005-0000-0000-000062060000}"/>
    <cellStyle name="_Фаолият_Кишлок хужалиги 2009 ярим йиллик жадваллари_2010 йил   йиллик" xfId="1639" xr:uid="{00000000-0005-0000-0000-000063060000}"/>
    <cellStyle name="_Фаолият_Кишлок хужалиги 2009 ярим йиллик жадваллари_6 жадвал tуманлар учун - Copy" xfId="1640" xr:uid="{00000000-0005-0000-0000-000064060000}"/>
    <cellStyle name="_Фаолият_Кишлок хужалиги 2009 ярим йиллик жадваллари_Талаб ва унинг копланиши" xfId="1641" xr:uid="{00000000-0005-0000-0000-000065060000}"/>
    <cellStyle name="_Фаолият_Копия 255- 01.04.09 й" xfId="1642" xr:uid="{00000000-0005-0000-0000-000066060000}"/>
    <cellStyle name="_Фаолият_Копия 255- 01.04.09 й_2009 йил   йиллик" xfId="1643" xr:uid="{00000000-0005-0000-0000-000067060000}"/>
    <cellStyle name="_Фаолият_Копия 255- 01.04.09 й_2009 йил   йиллик  хисоботлар" xfId="1644" xr:uid="{00000000-0005-0000-0000-000068060000}"/>
    <cellStyle name="_Фаолият_Копия 255- 01.04.09 й_2009 йил   йиллик  хисоботлар_6 жадвал tуманлар учун - Copy" xfId="1645" xr:uid="{00000000-0005-0000-0000-000069060000}"/>
    <cellStyle name="_Фаолият_Копия 255- 01.04.09 й_2009 йил   йиллик_6 жадвал tуманлар учун - Copy" xfId="1646" xr:uid="{00000000-0005-0000-0000-00006A060000}"/>
    <cellStyle name="_Фаолият_Копия 255- 01.04.09 й_2010 й  9 ойлик  якун" xfId="1647" xr:uid="{00000000-0005-0000-0000-00006B060000}"/>
    <cellStyle name="_Фаолият_Копия 255- 01.04.09 й_2010 й  9 ойлик  якун_6 жадвал tуманлар учун - Copy" xfId="1648" xr:uid="{00000000-0005-0000-0000-00006C060000}"/>
    <cellStyle name="_Фаолият_Копия 255- 01.04.09 й_2010 йил   йиллик" xfId="1649" xr:uid="{00000000-0005-0000-0000-00006D060000}"/>
    <cellStyle name="_Фаолият_Копия 255- 01.04.09 й_6 жадвал tуманлар учун - Copy" xfId="1650" xr:uid="{00000000-0005-0000-0000-00006E060000}"/>
    <cellStyle name="_Фаолият_Копия 255- 01.04.09 й_Талаб ва унинг копланиши" xfId="1651" xr:uid="{00000000-0005-0000-0000-00006F060000}"/>
    <cellStyle name="_Фаолият_қишлоқ таррақиёти 82 банд тўлиқ" xfId="1652" xr:uid="{00000000-0005-0000-0000-000070060000}"/>
    <cellStyle name="_Фаолият_қишлоқ таррақиёти 82 банд тўлиқ_2009 йил   йиллик" xfId="1653" xr:uid="{00000000-0005-0000-0000-000071060000}"/>
    <cellStyle name="_Фаолият_қишлоқ таррақиёти 82 банд тўлиқ_2009 йил   йиллик  хисоботлар" xfId="1654" xr:uid="{00000000-0005-0000-0000-000072060000}"/>
    <cellStyle name="_Фаолият_қишлоқ таррақиёти 82 банд тўлиқ_2009 йил   йиллик  хисоботлар_6 жадвал tуманлар учун - Copy" xfId="1655" xr:uid="{00000000-0005-0000-0000-000073060000}"/>
    <cellStyle name="_Фаолият_қишлоқ таррақиёти 82 банд тўлиқ_2009 йил   йиллик_6 жадвал tуманлар учун - Copy" xfId="1656" xr:uid="{00000000-0005-0000-0000-000074060000}"/>
    <cellStyle name="_Фаолият_қишлоқ таррақиёти 82 банд тўлиқ_2010 й  9 ойлик  якун" xfId="1657" xr:uid="{00000000-0005-0000-0000-000075060000}"/>
    <cellStyle name="_Фаолият_қишлоқ таррақиёти 82 банд тўлиқ_2010 й  9 ойлик  якун_6 жадвал tуманлар учун - Copy" xfId="1658" xr:uid="{00000000-0005-0000-0000-000076060000}"/>
    <cellStyle name="_Фаолият_қишлоқ таррақиёти 82 банд тўлиқ_2010 йил   йиллик" xfId="1659" xr:uid="{00000000-0005-0000-0000-000077060000}"/>
    <cellStyle name="_Фаолият_қишлоқ таррақиёти 82 банд тўлиқ_2011  - 6 жадваллар ВЭС" xfId="1660" xr:uid="{00000000-0005-0000-0000-000078060000}"/>
    <cellStyle name="_Фаолият_қишлоқ таррақиёти 82 банд тўлиқ_6 жадвал tуманлар учун - Copy" xfId="1661" xr:uid="{00000000-0005-0000-0000-000079060000}"/>
    <cellStyle name="_Фаолият_қишлоқ таррақиёти 82 банд тўлиқ_Кашкадарё 308  01.10.2010 й" xfId="1662" xr:uid="{00000000-0005-0000-0000-00007A060000}"/>
    <cellStyle name="_Фаолият_қишлоқ таррақиёти 82 банд тўлиқ_Талаб ва унинг копланиши" xfId="1663" xr:uid="{00000000-0005-0000-0000-00007B060000}"/>
    <cellStyle name="_Фаолият_Минитех 2009 й" xfId="1664" xr:uid="{00000000-0005-0000-0000-00007C060000}"/>
    <cellStyle name="_Фаолият_Минитех 2009 й_2009 йил   йиллик" xfId="1665" xr:uid="{00000000-0005-0000-0000-00007D060000}"/>
    <cellStyle name="_Фаолият_Минитех 2009 й_2009 йил   йиллик  хисоботлар" xfId="1666" xr:uid="{00000000-0005-0000-0000-00007E060000}"/>
    <cellStyle name="_Фаолият_Минитех 2009 й_2009 йил   йиллик  хисоботлар_6 жадвал tуманлар учун - Copy" xfId="1667" xr:uid="{00000000-0005-0000-0000-00007F060000}"/>
    <cellStyle name="_Фаолият_Минитех 2009 й_2009 йил   йиллик_6 жадвал tуманлар учун - Copy" xfId="1668" xr:uid="{00000000-0005-0000-0000-000080060000}"/>
    <cellStyle name="_Фаолият_Минитех 2009 й_2010 й  9 ойлик  якун" xfId="1669" xr:uid="{00000000-0005-0000-0000-000081060000}"/>
    <cellStyle name="_Фаолият_Минитех 2009 й_2010 й  9 ойлик  якун_6 жадвал tуманлар учун - Copy" xfId="1670" xr:uid="{00000000-0005-0000-0000-000082060000}"/>
    <cellStyle name="_Фаолият_Минитех 2009 й_2010 йил   йиллик" xfId="1671" xr:uid="{00000000-0005-0000-0000-000083060000}"/>
    <cellStyle name="_Фаолият_Минитех 2009 й_6 жадвал tуманлар учун - Copy" xfId="1672" xr:uid="{00000000-0005-0000-0000-000084060000}"/>
    <cellStyle name="_Фаолият_Минитех 2009 й_Талаб ва унинг копланиши" xfId="1673" xr:uid="{00000000-0005-0000-0000-000085060000}"/>
    <cellStyle name="_Фаолият_Мониторинг СВОДНИЙ 2010 йил 6 ойлик ТОШКЕНТга" xfId="1674" xr:uid="{00000000-0005-0000-0000-000086060000}"/>
    <cellStyle name="_Фаолият_Мониторинг СВОДНИЙ 2010 йил 6 ойлик ТОШКЕНТга_6 жадвал tуманлар учун - Copy" xfId="1675" xr:uid="{00000000-0005-0000-0000-000087060000}"/>
    <cellStyle name="_Фаолият_ОБЛПЛАН жадваллар-2009 6 ой ТАЙЁР" xfId="1676" xr:uid="{00000000-0005-0000-0000-000088060000}"/>
    <cellStyle name="_Фаолият_ОБЛПЛАН жадваллар-2009 6 ой ТАЙЁР_2009 йил   йиллик" xfId="1677" xr:uid="{00000000-0005-0000-0000-000089060000}"/>
    <cellStyle name="_Фаолият_ОБЛПЛАН жадваллар-2009 6 ой ТАЙЁР_2009 йил   йиллик  хисоботлар" xfId="1678" xr:uid="{00000000-0005-0000-0000-00008A060000}"/>
    <cellStyle name="_Фаолият_ОБЛПЛАН жадваллар-2009 6 ой ТАЙЁР_2009 йил   йиллик  хисоботлар_6 жадвал tуманлар учун - Copy" xfId="1679" xr:uid="{00000000-0005-0000-0000-00008B060000}"/>
    <cellStyle name="_Фаолият_ОБЛПЛАН жадваллар-2009 6 ой ТАЙЁР_2009 йил   йиллик_6 жадвал tуманлар учун - Copy" xfId="1680" xr:uid="{00000000-0005-0000-0000-00008C060000}"/>
    <cellStyle name="_Фаолият_ОБЛПЛАН жадваллар-2009 6 ой ТАЙЁР_2010 йил   йиллик" xfId="1681" xr:uid="{00000000-0005-0000-0000-00008D060000}"/>
    <cellStyle name="_Фаолият_ОБЛПЛАН жадваллар-2009 6 ой ТАЙЁР_6 жадвал tуманлар учун - Copy" xfId="1682" xr:uid="{00000000-0005-0000-0000-00008E060000}"/>
    <cellStyle name="_Фаолият_ОБЛПЛАН жадваллар-2009 6 ой ТАЙЁР_Талаб ва унинг копланиши" xfId="1683" xr:uid="{00000000-0005-0000-0000-00008F060000}"/>
    <cellStyle name="_Фаолият_Р.Шоабдурахмонов топшириғи - янги иш ўринлари" xfId="1684" xr:uid="{00000000-0005-0000-0000-000090060000}"/>
    <cellStyle name="_Фаолият_Р.Шоабдурахмонов топшириғи - янги иш ўринлари_2009 йил   йиллик  хисоботлар" xfId="1685" xr:uid="{00000000-0005-0000-0000-000091060000}"/>
    <cellStyle name="_Фаолият_Р.Шоабдурахмонов топшириғи - янги иш ўринлари_6 жадвал tуманлар учун - Copy" xfId="1686" xr:uid="{00000000-0005-0000-0000-000092060000}"/>
    <cellStyle name="_Фаолият_Р.Шоабдурахмонов топшириғи - янги иш ўринлари_Талаб ва унинг копланиши" xfId="1687" xr:uid="{00000000-0005-0000-0000-000093060000}"/>
    <cellStyle name="_Фаолият_СЕНТЯБР 09.09 30." xfId="1688" xr:uid="{00000000-0005-0000-0000-000094060000}"/>
    <cellStyle name="_Фаолият_СЕНТЯБР 09.09 30._2009 йил   йиллик" xfId="1689" xr:uid="{00000000-0005-0000-0000-000095060000}"/>
    <cellStyle name="_Фаолият_СЕНТЯБР 09.09 30._2009 йил   йиллик  хисоботлар" xfId="1690" xr:uid="{00000000-0005-0000-0000-000096060000}"/>
    <cellStyle name="_Фаолият_СЕНТЯБР 09.09 30._2009 йил   йиллик  хисоботлар_6 жадвал tуманлар учун - Copy" xfId="1691" xr:uid="{00000000-0005-0000-0000-000097060000}"/>
    <cellStyle name="_Фаолият_СЕНТЯБР 09.09 30._2009 йил   йиллик_6 жадвал tуманлар учун - Copy" xfId="1692" xr:uid="{00000000-0005-0000-0000-000098060000}"/>
    <cellStyle name="_Фаолият_СЕНТЯБР 09.09 30._2010 йил   йиллик" xfId="1693" xr:uid="{00000000-0005-0000-0000-000099060000}"/>
    <cellStyle name="_Фаолият_СЕНТЯБР 09.09 30._6 жадвал tуманлар учун - Copy" xfId="1694" xr:uid="{00000000-0005-0000-0000-00009A060000}"/>
    <cellStyle name="_Фаолият_СЕНТЯБР 09.09 30._Талаб ва унинг копланиши" xfId="1695" xr:uid="{00000000-0005-0000-0000-00009B060000}"/>
    <cellStyle name="_Фаолият_Сухроб Вилоят свод" xfId="1696" xr:uid="{00000000-0005-0000-0000-00009C060000}"/>
    <cellStyle name="_Фаолият_Сухроб Вилоят свод_2009 йил   йиллик" xfId="1697" xr:uid="{00000000-0005-0000-0000-00009D060000}"/>
    <cellStyle name="_Фаолият_Сухроб Вилоят свод_2009 йил   йиллик  хисоботлар" xfId="1698" xr:uid="{00000000-0005-0000-0000-00009E060000}"/>
    <cellStyle name="_Фаолият_Сухроб Вилоят свод_2009 йил   йиллик  хисоботлар_6 жадвал tуманлар учун - Copy" xfId="1699" xr:uid="{00000000-0005-0000-0000-00009F060000}"/>
    <cellStyle name="_Фаолият_Сухроб Вилоят свод_2009 йил   йиллик_6 жадвал tуманлар учун - Copy" xfId="1700" xr:uid="{00000000-0005-0000-0000-0000A0060000}"/>
    <cellStyle name="_Фаолият_Сухроб Вилоят свод_2010 й  9 ойлик  якун" xfId="1701" xr:uid="{00000000-0005-0000-0000-0000A1060000}"/>
    <cellStyle name="_Фаолият_Сухроб Вилоят свод_2010 й  9 ойлик  якун_6 жадвал tуманлар учун - Copy" xfId="1702" xr:uid="{00000000-0005-0000-0000-0000A2060000}"/>
    <cellStyle name="_Фаолият_Сухроб Вилоят свод_2010 йил   йиллик" xfId="1703" xr:uid="{00000000-0005-0000-0000-0000A3060000}"/>
    <cellStyle name="_Фаолият_Сухроб Вилоят свод_2011  - 6 жадваллар ВЭС" xfId="1704" xr:uid="{00000000-0005-0000-0000-0000A4060000}"/>
    <cellStyle name="_Фаолият_Сухроб Вилоят свод_6 жадвал tуманлар учун - Copy" xfId="1705" xr:uid="{00000000-0005-0000-0000-0000A5060000}"/>
    <cellStyle name="_Фаолият_Сухроб Вилоят свод_Талаб ва унинг копланиши" xfId="1706" xr:uid="{00000000-0005-0000-0000-0000A6060000}"/>
    <cellStyle name="_Фаолият_Талаб ва унинг копланиши" xfId="1707" xr:uid="{00000000-0005-0000-0000-0000A7060000}"/>
    <cellStyle name="_Фаолият_Тошкентга Эҳтиёж 01.11.2012й" xfId="1708" xr:uid="{00000000-0005-0000-0000-0000A8060000}"/>
    <cellStyle name="_Фаолият_УЗГАРДИ ВАЗИРЛИК 85.5 минг талик ХОКИМГА 2009 й. 12 ойлик ЯНГИ ИШ УРИН. РАЗБОР" xfId="1709" xr:uid="{00000000-0005-0000-0000-0000A9060000}"/>
    <cellStyle name="_Фаолият_УЗГАРДИ ВАЗИРЛИК 85.5 минг талик ХОКИМГА 2009 й. 12 ойлик ЯНГИ ИШ УРИН. РАЗБОР_2009 йил   йиллик" xfId="1710" xr:uid="{00000000-0005-0000-0000-0000AA060000}"/>
    <cellStyle name="_Фаолият_УЗГАРДИ ВАЗИРЛИК 85.5 минг талик ХОКИМГА 2009 й. 12 ойлик ЯНГИ ИШ УРИН. РАЗБОР_2009 йил   йиллик  хисоботлар" xfId="1711" xr:uid="{00000000-0005-0000-0000-0000AB060000}"/>
    <cellStyle name="_Фаолият_УЗГАРДИ ВАЗИРЛИК 85.5 минг талик ХОКИМГА 2009 й. 12 ойлик ЯНГИ ИШ УРИН. РАЗБОР_2009 йил   йиллик  хисоботлар_6 жадвал tуманлар учун - Copy" xfId="1712" xr:uid="{00000000-0005-0000-0000-0000AC060000}"/>
    <cellStyle name="_Фаолият_УЗГАРДИ ВАЗИРЛИК 85.5 минг талик ХОКИМГА 2009 й. 12 ойлик ЯНГИ ИШ УРИН. РАЗБОР_2009 йил   йиллик_6 жадвал tуманлар учун - Copy" xfId="1713" xr:uid="{00000000-0005-0000-0000-0000AD060000}"/>
    <cellStyle name="_Фаолият_УЗГАРДИ ВАЗИРЛИК 85.5 минг талик ХОКИМГА 2009 й. 12 ойлик ЯНГИ ИШ УРИН. РАЗБОР_2010 йил   йиллик" xfId="1714" xr:uid="{00000000-0005-0000-0000-0000AE060000}"/>
    <cellStyle name="_Фаолият_УЗГАРДИ ВАЗИРЛИК 85.5 минг талик ХОКИМГА 2009 й. 12 ойлик ЯНГИ ИШ УРИН. РАЗБОР_6 жадвал tуманлар учун - Copy" xfId="1715" xr:uid="{00000000-0005-0000-0000-0000AF060000}"/>
    <cellStyle name="_Фаолият_УЗГАРДИ ВАЗИРЛИК 85.5 минг талик ХОКИМГА 2009 й. 12 ойлик ЯНГИ ИШ УРИН. РАЗБОР_Талаб ва унинг копланиши" xfId="1716" xr:uid="{00000000-0005-0000-0000-0000B0060000}"/>
    <cellStyle name="_Фаолият_учта туман буйича касана" xfId="1717" xr:uid="{00000000-0005-0000-0000-0000B1060000}"/>
    <cellStyle name="_Фаолият_учта туман буйича касана_2009 йил   йиллик  хисоботлар" xfId="1718" xr:uid="{00000000-0005-0000-0000-0000B2060000}"/>
    <cellStyle name="_Фаолият_учта туман буйича касана_2010 й  9 ойлик  якун" xfId="1719" xr:uid="{00000000-0005-0000-0000-0000B3060000}"/>
    <cellStyle name="_Фаолият_учта туман буйича касана_2011  - 6 жадваллар ВЭС" xfId="1720" xr:uid="{00000000-0005-0000-0000-0000B4060000}"/>
    <cellStyle name="_Фаолият_учта туман буйича касана_2011  - 6 жадваллар Иқтисод свод4" xfId="1721" xr:uid="{00000000-0005-0000-0000-0000B5060000}"/>
    <cellStyle name="_Фаолият_учта туман буйича касана_2011  I чорак жадваллар ВЭС" xfId="1722" xr:uid="{00000000-0005-0000-0000-0000B6060000}"/>
    <cellStyle name="_Фаолият_учта туман буйича касана_2011 й  9 ойлик  якун" xfId="1723" xr:uid="{00000000-0005-0000-0000-0000B7060000}"/>
    <cellStyle name="_Фаолият_учта туман буйича касана_6 жадвал tуманлар учун - Copy" xfId="1724" xr:uid="{00000000-0005-0000-0000-0000B8060000}"/>
    <cellStyle name="_Фаолият_учта туман буйича касана_Талаб ва унинг копланиши" xfId="1725" xr:uid="{00000000-0005-0000-0000-0000B9060000}"/>
    <cellStyle name="_Фаолият_ФОРМА манзилли рўйхат" xfId="1726" xr:uid="{00000000-0005-0000-0000-0000BA060000}"/>
    <cellStyle name="_Фаолият_ФОРМА манзилли рўйхат_2009 йил   йиллик" xfId="1727" xr:uid="{00000000-0005-0000-0000-0000BB060000}"/>
    <cellStyle name="_Фаолият_ФОРМА манзилли рўйхат_2009 йил   йиллик  хисоботлар" xfId="1728" xr:uid="{00000000-0005-0000-0000-0000BC060000}"/>
    <cellStyle name="_Фаолият_ФОРМА манзилли рўйхат_2009 йил   йиллик  хисоботлар_6 жадвал tуманлар учун - Copy" xfId="1729" xr:uid="{00000000-0005-0000-0000-0000BD060000}"/>
    <cellStyle name="_Фаолият_ФОРМА манзилли рўйхат_2009 йил   йиллик_6 жадвал tуманлар учун - Copy" xfId="1730" xr:uid="{00000000-0005-0000-0000-0000BE060000}"/>
    <cellStyle name="_Фаолият_ФОРМА манзилли рўйхат_2010 йил   йиллик" xfId="1731" xr:uid="{00000000-0005-0000-0000-0000BF060000}"/>
    <cellStyle name="_Фаолият_ФОРМА манзилли рўйхат_6 жадвал tуманлар учун - Copy" xfId="1732" xr:uid="{00000000-0005-0000-0000-0000C0060000}"/>
    <cellStyle name="_Фаолият_ФОРМА манзилли рўйхат_Талаб ва унинг копланиши" xfId="1733" xr:uid="{00000000-0005-0000-0000-0000C1060000}"/>
    <cellStyle name="_Фаолият_Форма-ЯИЎ ва бандлик" xfId="1734" xr:uid="{00000000-0005-0000-0000-0000C2060000}"/>
    <cellStyle name="_Фаолият_ХОКИМГА 2009 й. 9 ойлик ЯНГИ ИШ УРИН ОХИРГИСИ. РАЗБОР" xfId="1735" xr:uid="{00000000-0005-0000-0000-0000C3060000}"/>
    <cellStyle name="_Фаолият_ХОКИМГА 2009 й. 9 ойлик ЯНГИ ИШ УРИН ОХИРГИСИ. РАЗБОР_2009 йил   йиллик" xfId="1736" xr:uid="{00000000-0005-0000-0000-0000C4060000}"/>
    <cellStyle name="_Фаолият_ХОКИМГА 2009 й. 9 ойлик ЯНГИ ИШ УРИН ОХИРГИСИ. РАЗБОР_2009 йил   йиллик  хисоботлар" xfId="1737" xr:uid="{00000000-0005-0000-0000-0000C5060000}"/>
    <cellStyle name="_Фаолият_ХОКИМГА 2009 й. 9 ойлик ЯНГИ ИШ УРИН ОХИРГИСИ. РАЗБОР_2009 йил   йиллик  хисоботлар_6 жадвал tуманлар учун - Copy" xfId="1738" xr:uid="{00000000-0005-0000-0000-0000C6060000}"/>
    <cellStyle name="_Фаолият_ХОКИМГА 2009 й. 9 ойлик ЯНГИ ИШ УРИН ОХИРГИСИ. РАЗБОР_2009 йил   йиллик_6 жадвал tуманлар учун - Copy" xfId="1739" xr:uid="{00000000-0005-0000-0000-0000C7060000}"/>
    <cellStyle name="_Фаолият_ХОКИМГА 2009 й. 9 ойлик ЯНГИ ИШ УРИН ОХИРГИСИ. РАЗБОР_2010 йил   йиллик" xfId="1740" xr:uid="{00000000-0005-0000-0000-0000C8060000}"/>
    <cellStyle name="_Фаолият_ХОКИМГА 2009 й. 9 ойлик ЯНГИ ИШ УРИН ОХИРГИСИ. РАЗБОР_6 жадвал tуманлар учун - Copy" xfId="1741" xr:uid="{00000000-0005-0000-0000-0000C9060000}"/>
    <cellStyle name="_Фаолият_ХОКИМГА 2009 й. 9 ойлик ЯНГИ ИШ УРИН ОХИРГИСИ. РАЗБОР_Талаб ва унинг копланиши" xfId="1742" xr:uid="{00000000-0005-0000-0000-0000CA060000}"/>
    <cellStyle name="_Фаолият_ЯИЎ-сервис" xfId="1743" xr:uid="{00000000-0005-0000-0000-0000CB060000}"/>
    <cellStyle name="_Фаолият_ЯИЎ-сервис_2009 йил   йиллик" xfId="1744" xr:uid="{00000000-0005-0000-0000-0000CC060000}"/>
    <cellStyle name="_Фаолият_ЯИЎ-сервис_2009 йил   йиллик  хисоботлар" xfId="1745" xr:uid="{00000000-0005-0000-0000-0000CD060000}"/>
    <cellStyle name="_Фаолият_ЯИЎ-сервис_2009 йил   йиллик  хисоботлар_6 жадвал tуманлар учун - Copy" xfId="1746" xr:uid="{00000000-0005-0000-0000-0000CE060000}"/>
    <cellStyle name="_Фаолият_ЯИЎ-сервис_2009 йил   йиллик_6 жадвал tуманлар учун - Copy" xfId="1747" xr:uid="{00000000-0005-0000-0000-0000CF060000}"/>
    <cellStyle name="_Фаолият_ЯИЎ-сервис_2010 й  9 ойлик  якун" xfId="1748" xr:uid="{00000000-0005-0000-0000-0000D0060000}"/>
    <cellStyle name="_Фаолият_ЯИЎ-сервис_2010 й  9 ойлик  якун_6 жадвал tуманлар учун - Copy" xfId="1749" xr:uid="{00000000-0005-0000-0000-0000D1060000}"/>
    <cellStyle name="_Фаолият_ЯИЎ-сервис_2010 йил   йиллик" xfId="1750" xr:uid="{00000000-0005-0000-0000-0000D2060000}"/>
    <cellStyle name="_Фаолият_ЯИЎ-сервис_2011  - 6 жадваллар ВЭС" xfId="1751" xr:uid="{00000000-0005-0000-0000-0000D3060000}"/>
    <cellStyle name="_Фаолият_ЯИЎ-сервис_6 жадвал tуманлар учун - Copy" xfId="1752" xr:uid="{00000000-0005-0000-0000-0000D4060000}"/>
    <cellStyle name="_Фаолият_ЯИЎ-сервис_Талаб ва унинг копланиши" xfId="1753" xr:uid="{00000000-0005-0000-0000-0000D5060000}"/>
    <cellStyle name="_Фарғона" xfId="1754" xr:uid="{00000000-0005-0000-0000-0000D6060000}"/>
    <cellStyle name="_Фарғона_2009 йил   йиллик  хисоботлар" xfId="1755" xr:uid="{00000000-0005-0000-0000-0000D7060000}"/>
    <cellStyle name="_Фарғона_2010 й  9 ойлик  якун" xfId="1756" xr:uid="{00000000-0005-0000-0000-0000D8060000}"/>
    <cellStyle name="_Фарғона_2011  - 6 жадваллар ВЭС" xfId="1757" xr:uid="{00000000-0005-0000-0000-0000D9060000}"/>
    <cellStyle name="_Фарғона_2011  - 6 жадваллар Иқтисод свод4" xfId="1758" xr:uid="{00000000-0005-0000-0000-0000DA060000}"/>
    <cellStyle name="_Фарғона_2011  I чорак жадваллар ВЭС" xfId="1759" xr:uid="{00000000-0005-0000-0000-0000DB060000}"/>
    <cellStyle name="_Фарғона_2011 й  9 ойлик  якун" xfId="1760" xr:uid="{00000000-0005-0000-0000-0000DC060000}"/>
    <cellStyle name="_Фарғона_6 жадвал tуманлар учун - Copy" xfId="1761" xr:uid="{00000000-0005-0000-0000-0000DD060000}"/>
    <cellStyle name="_Фарғона_Талаб ва унинг копланиши" xfId="1762" xr:uid="{00000000-0005-0000-0000-0000DE060000}"/>
    <cellStyle name="_Фарғона_Тошкентга Эҳтиёж 01.11.2012й" xfId="1763" xr:uid="{00000000-0005-0000-0000-0000DF060000}"/>
    <cellStyle name="_ХАКИМГЕ 16.09.2012" xfId="1764" xr:uid="{00000000-0005-0000-0000-0000E0060000}"/>
    <cellStyle name="_ХОКИМГА 2009 й. 9 ойлик ЯНГИ ИШ УРИН ОХИРГИСИ. РАЗБОР" xfId="1765" xr:uid="{00000000-0005-0000-0000-0000E1060000}"/>
    <cellStyle name="_ХОКИМГА 2009 й. 9 ойлик ЯНГИ ИШ УРИН ОХИРГИСИ. РАЗБОР_2009 йил   йиллик  хисоботлар" xfId="1766" xr:uid="{00000000-0005-0000-0000-0000E2060000}"/>
    <cellStyle name="_ХОКИМГА 2009 й. 9 ойлик ЯНГИ ИШ УРИН ОХИРГИСИ. РАЗБОР_6 жадвал tуманлар учун - Copy" xfId="1767" xr:uid="{00000000-0005-0000-0000-0000E3060000}"/>
    <cellStyle name="_ХОКИМГА 2009 й. 9 ойлик ЯНГИ ИШ УРИН ОХИРГИСИ. РАЗБОР_Талаб ва унинг копланиши" xfId="1768" xr:uid="{00000000-0005-0000-0000-0000E4060000}"/>
    <cellStyle name="_Хокимиятга 01.03.2009й" xfId="1769" xr:uid="{00000000-0005-0000-0000-0000E5060000}"/>
    <cellStyle name="_Хоразм" xfId="1770" xr:uid="{00000000-0005-0000-0000-0000E6060000}"/>
    <cellStyle name="_Хоразм_2009 йил   йиллик  хисоботлар" xfId="1771" xr:uid="{00000000-0005-0000-0000-0000E7060000}"/>
    <cellStyle name="_Хоразм_2010 й  9 ойлик  якун" xfId="1772" xr:uid="{00000000-0005-0000-0000-0000E8060000}"/>
    <cellStyle name="_Хоразм_2011  - 6 жадваллар ВЭС" xfId="1773" xr:uid="{00000000-0005-0000-0000-0000E9060000}"/>
    <cellStyle name="_Хоразм_2011  - 6 жадваллар Иқтисод свод4" xfId="1774" xr:uid="{00000000-0005-0000-0000-0000EA060000}"/>
    <cellStyle name="_Хоразм_2011  I чорак жадваллар ВЭС" xfId="1775" xr:uid="{00000000-0005-0000-0000-0000EB060000}"/>
    <cellStyle name="_Хоразм_2011 й  9 ойлик  якун" xfId="1776" xr:uid="{00000000-0005-0000-0000-0000EC060000}"/>
    <cellStyle name="_Хоразм_6 жадвал tуманлар учун - Copy" xfId="1777" xr:uid="{00000000-0005-0000-0000-0000ED060000}"/>
    <cellStyle name="_Хоразм_ДАСТУР 2009 й. 7 ойлик кутилиш 86745та ФАКТ" xfId="1778" xr:uid="{00000000-0005-0000-0000-0000EE060000}"/>
    <cellStyle name="_Хоразм_ДАСТУР 2009 й. 7 ойлик кутилиш 86745та ФАКТ_2009 йил   йиллик  хисоботлар" xfId="1779" xr:uid="{00000000-0005-0000-0000-0000EF060000}"/>
    <cellStyle name="_Хоразм_ДАСТУР 2009 й. 7 ойлик кутилиш 86745та ФАКТ_6 жадвал tуманлар учун - Copy" xfId="1780" xr:uid="{00000000-0005-0000-0000-0000F0060000}"/>
    <cellStyle name="_Хоразм_ДАСТУР 2009 й. 7 ойлик кутилиш 86745та ФАКТ_Талаб ва унинг копланиши" xfId="1781" xr:uid="{00000000-0005-0000-0000-0000F1060000}"/>
    <cellStyle name="_Хоразм_Жиззах вилоят 1-чорак хис" xfId="1782" xr:uid="{00000000-0005-0000-0000-0000F2060000}"/>
    <cellStyle name="_Хоразм_Жиззах вилоят 1-чорак хис_2009 йил   йиллик" xfId="1783" xr:uid="{00000000-0005-0000-0000-0000F3060000}"/>
    <cellStyle name="_Хоразм_Жиззах вилоят 1-чорак хис_2009 йил   йиллик  хисоботлар" xfId="1784" xr:uid="{00000000-0005-0000-0000-0000F4060000}"/>
    <cellStyle name="_Хоразм_Жиззах вилоят 1-чорак хис_2009 йил   йиллик  хисоботлар_6 жадвал tуманлар учун - Copy" xfId="1785" xr:uid="{00000000-0005-0000-0000-0000F5060000}"/>
    <cellStyle name="_Хоразм_Жиззах вилоят 1-чорак хис_2009 йил   йиллик_6 жадвал tуманлар учун - Copy" xfId="1786" xr:uid="{00000000-0005-0000-0000-0000F6060000}"/>
    <cellStyle name="_Хоразм_Жиззах вилоят 1-чорак хис_2010 йил   йиллик" xfId="1787" xr:uid="{00000000-0005-0000-0000-0000F7060000}"/>
    <cellStyle name="_Хоразм_Жиззах вилоят 1-чорак хис_6 жадвал tуманлар учун - Copy" xfId="1788" xr:uid="{00000000-0005-0000-0000-0000F8060000}"/>
    <cellStyle name="_Хоразм_Жиззах вилоят 1-чорак хис_Талаб ва унинг копланиши" xfId="1789" xr:uid="{00000000-0005-0000-0000-0000F9060000}"/>
    <cellStyle name="_Хоразм_иктисодга" xfId="1798" xr:uid="{00000000-0005-0000-0000-0000FA060000}"/>
    <cellStyle name="_Хоразм_иктисодга_2009 йил   йиллик" xfId="1799" xr:uid="{00000000-0005-0000-0000-0000FB060000}"/>
    <cellStyle name="_Хоразм_иктисодга_2009 йил   йиллик  хисоботлар" xfId="1800" xr:uid="{00000000-0005-0000-0000-0000FC060000}"/>
    <cellStyle name="_Хоразм_иктисодга_2009 йил   йиллик  хисоботлар_6 жадвал tуманлар учун - Copy" xfId="1801" xr:uid="{00000000-0005-0000-0000-0000FD060000}"/>
    <cellStyle name="_Хоразм_иктисодга_2009 йил   йиллик_6 жадвал tуманлар учун - Copy" xfId="1802" xr:uid="{00000000-0005-0000-0000-0000FE060000}"/>
    <cellStyle name="_Хоразм_иктисодга_2010 й  9 ойлик  якун" xfId="1803" xr:uid="{00000000-0005-0000-0000-0000FF060000}"/>
    <cellStyle name="_Хоразм_иктисодга_2010 й  9 ойлик  якун_6 жадвал tуманлар учун - Copy" xfId="1804" xr:uid="{00000000-0005-0000-0000-000000070000}"/>
    <cellStyle name="_Хоразм_иктисодга_2010 йил   йиллик" xfId="1805" xr:uid="{00000000-0005-0000-0000-000001070000}"/>
    <cellStyle name="_Хоразм_иктисодга_2011  - 6 жадваллар ВЭС" xfId="1806" xr:uid="{00000000-0005-0000-0000-000002070000}"/>
    <cellStyle name="_Хоразм_иктисодга_6 жадвал tуманлар учун - Copy" xfId="1807" xr:uid="{00000000-0005-0000-0000-000003070000}"/>
    <cellStyle name="_Хоразм_иктисодга_Талаб ва унинг копланиши" xfId="1808" xr:uid="{00000000-0005-0000-0000-000004070000}"/>
    <cellStyle name="_Хоразм_Иктисодиёт бошкармаси 1-чорак" xfId="1809" xr:uid="{00000000-0005-0000-0000-000005070000}"/>
    <cellStyle name="_Хоразм_Иктисодиёт бошкармаси 1-чорак_2009 йил   йиллик  хисоботлар" xfId="1810" xr:uid="{00000000-0005-0000-0000-000006070000}"/>
    <cellStyle name="_Хоразм_Иктисодиёт бошкармаси 1-чорак_6 жадвал tуманлар учун - Copy" xfId="1811" xr:uid="{00000000-0005-0000-0000-000007070000}"/>
    <cellStyle name="_Хоразм_Иктисодиёт бошкармаси 1-чорак_Талаб ва унинг копланиши" xfId="1812" xr:uid="{00000000-0005-0000-0000-000008070000}"/>
    <cellStyle name="_Хоразм_Илхомбек 1 - 8 гача жадвали" xfId="1813" xr:uid="{00000000-0005-0000-0000-000009070000}"/>
    <cellStyle name="_Хоразм_Илхомбек 1 - 8 гача жадвали_2009 йил   йиллик" xfId="1814" xr:uid="{00000000-0005-0000-0000-00000A070000}"/>
    <cellStyle name="_Хоразм_Илхомбек 1 - 8 гача жадвали_2009 йил   йиллик  хисоботлар" xfId="1815" xr:uid="{00000000-0005-0000-0000-00000B070000}"/>
    <cellStyle name="_Хоразм_Илхомбек 1 - 8 гача жадвали_2009 йил   йиллик  хисоботлар_6 жадвал tуманлар учун - Copy" xfId="1816" xr:uid="{00000000-0005-0000-0000-00000C070000}"/>
    <cellStyle name="_Хоразм_Илхомбек 1 - 8 гача жадвали_2009 йил   йиллик_6 жадвал tуманлар учун - Copy" xfId="1817" xr:uid="{00000000-0005-0000-0000-00000D070000}"/>
    <cellStyle name="_Хоразм_Илхомбек 1 - 8 гача жадвали_2010 йил   йиллик" xfId="1818" xr:uid="{00000000-0005-0000-0000-00000E070000}"/>
    <cellStyle name="_Хоразм_Илхомбек 1 - 8 гача жадвали_6 жадвал tуманлар учун - Copy" xfId="1819" xr:uid="{00000000-0005-0000-0000-00000F070000}"/>
    <cellStyle name="_Хоразм_Илхомбек 1 - 8 гача жадвали_Талаб ва унинг копланиши" xfId="1820" xr:uid="{00000000-0005-0000-0000-000010070000}"/>
    <cellStyle name="_Хоразм_Йиллик режа таксимоти" xfId="1790" xr:uid="{00000000-0005-0000-0000-000011070000}"/>
    <cellStyle name="_Хоразм_Йиллик режа таксимоти_2009 йил   йиллик" xfId="1791" xr:uid="{00000000-0005-0000-0000-000012070000}"/>
    <cellStyle name="_Хоразм_Йиллик режа таксимоти_2009 йил   йиллик  хисоботлар" xfId="1792" xr:uid="{00000000-0005-0000-0000-000013070000}"/>
    <cellStyle name="_Хоразм_Йиллик режа таксимоти_2009 йил   йиллик  хисоботлар_6 жадвал tуманлар учун - Copy" xfId="1793" xr:uid="{00000000-0005-0000-0000-000014070000}"/>
    <cellStyle name="_Хоразм_Йиллик режа таксимоти_2009 йил   йиллик_6 жадвал tуманлар учун - Copy" xfId="1794" xr:uid="{00000000-0005-0000-0000-000015070000}"/>
    <cellStyle name="_Хоразм_Йиллик режа таксимоти_2010 йил   йиллик" xfId="1795" xr:uid="{00000000-0005-0000-0000-000016070000}"/>
    <cellStyle name="_Хоразм_Йиллик режа таксимоти_6 жадвал tуманлар учун - Copy" xfId="1796" xr:uid="{00000000-0005-0000-0000-000017070000}"/>
    <cellStyle name="_Хоразм_Йиллик режа таксимоти_Талаб ва унинг копланиши" xfId="1797" xr:uid="{00000000-0005-0000-0000-000018070000}"/>
    <cellStyle name="_Хоразм_Мониторинг СВОДНИЙ 2010 йил 6 ойлик ТОШКЕНТга" xfId="1821" xr:uid="{00000000-0005-0000-0000-000019070000}"/>
    <cellStyle name="_Хоразм_Мониторинг СВОДНИЙ 2010 йил 6 ойлик ТОШКЕНТга_6 жадвал tуманлар учун - Copy" xfId="1822" xr:uid="{00000000-0005-0000-0000-00001A070000}"/>
    <cellStyle name="_Хоразм_ОБЛПЛАН жадваллар-2009 6 ой ТАЙЁР" xfId="1823" xr:uid="{00000000-0005-0000-0000-00001B070000}"/>
    <cellStyle name="_Хоразм_ОБЛПЛАН жадваллар-2009 6 ой ТАЙЁР_2009 йил   йиллик" xfId="1824" xr:uid="{00000000-0005-0000-0000-00001C070000}"/>
    <cellStyle name="_Хоразм_ОБЛПЛАН жадваллар-2009 6 ой ТАЙЁР_2009 йил   йиллик  хисоботлар" xfId="1825" xr:uid="{00000000-0005-0000-0000-00001D070000}"/>
    <cellStyle name="_Хоразм_ОБЛПЛАН жадваллар-2009 6 ой ТАЙЁР_2009 йил   йиллик  хисоботлар_6 жадвал tуманлар учун - Copy" xfId="1826" xr:uid="{00000000-0005-0000-0000-00001E070000}"/>
    <cellStyle name="_Хоразм_ОБЛПЛАН жадваллар-2009 6 ой ТАЙЁР_2009 йил   йиллик_6 жадвал tуманлар учун - Copy" xfId="1827" xr:uid="{00000000-0005-0000-0000-00001F070000}"/>
    <cellStyle name="_Хоразм_ОБЛПЛАН жадваллар-2009 6 ой ТАЙЁР_2010 йил   йиллик" xfId="1828" xr:uid="{00000000-0005-0000-0000-000020070000}"/>
    <cellStyle name="_Хоразм_ОБЛПЛАН жадваллар-2009 6 ой ТАЙЁР_6 жадвал tуманлар учун - Copy" xfId="1829" xr:uid="{00000000-0005-0000-0000-000021070000}"/>
    <cellStyle name="_Хоразм_ОБЛПЛАН жадваллар-2009 6 ой ТАЙЁР_Талаб ва унинг копланиши" xfId="1830" xr:uid="{00000000-0005-0000-0000-000022070000}"/>
    <cellStyle name="_Хоразм_Режа булиниши" xfId="1831" xr:uid="{00000000-0005-0000-0000-000023070000}"/>
    <cellStyle name="_Хоразм_Режа булиниши_2009 йил   йиллик" xfId="1832" xr:uid="{00000000-0005-0000-0000-000024070000}"/>
    <cellStyle name="_Хоразм_Режа булиниши_2009 йил   йиллик  хисоботлар" xfId="1833" xr:uid="{00000000-0005-0000-0000-000025070000}"/>
    <cellStyle name="_Хоразм_Режа булиниши_2009 йил   йиллик  хисоботлар_6 жадвал tуманлар учун - Copy" xfId="1834" xr:uid="{00000000-0005-0000-0000-000026070000}"/>
    <cellStyle name="_Хоразм_Режа булиниши_2009 йил   йиллик_6 жадвал tуманлар учун - Copy" xfId="1835" xr:uid="{00000000-0005-0000-0000-000027070000}"/>
    <cellStyle name="_Хоразм_Режа булиниши_2010 йил   йиллик" xfId="1836" xr:uid="{00000000-0005-0000-0000-000028070000}"/>
    <cellStyle name="_Хоразм_Режа булиниши_6 жадвал tуманлар учун - Copy" xfId="1837" xr:uid="{00000000-0005-0000-0000-000029070000}"/>
    <cellStyle name="_Хоразм_Режа булиниши_Талаб ва унинг копланиши" xfId="1838" xr:uid="{00000000-0005-0000-0000-00002A070000}"/>
    <cellStyle name="_Хоразм_СЕНТЯБР 09.09 30." xfId="1839" xr:uid="{00000000-0005-0000-0000-00002B070000}"/>
    <cellStyle name="_Хоразм_СЕНТЯБР 09.09 30._2009 йил   йиллик" xfId="1840" xr:uid="{00000000-0005-0000-0000-00002C070000}"/>
    <cellStyle name="_Хоразм_СЕНТЯБР 09.09 30._2009 йил   йиллик  хисоботлар" xfId="1841" xr:uid="{00000000-0005-0000-0000-00002D070000}"/>
    <cellStyle name="_Хоразм_СЕНТЯБР 09.09 30._2009 йил   йиллик  хисоботлар_6 жадвал tуманлар учун - Copy" xfId="1842" xr:uid="{00000000-0005-0000-0000-00002E070000}"/>
    <cellStyle name="_Хоразм_СЕНТЯБР 09.09 30._2009 йил   йиллик_6 жадвал tуманлар учун - Copy" xfId="1843" xr:uid="{00000000-0005-0000-0000-00002F070000}"/>
    <cellStyle name="_Хоразм_СЕНТЯБР 09.09 30._2010 йил   йиллик" xfId="1844" xr:uid="{00000000-0005-0000-0000-000030070000}"/>
    <cellStyle name="_Хоразм_СЕНТЯБР 09.09 30._6 жадвал tуманлар учун - Copy" xfId="1845" xr:uid="{00000000-0005-0000-0000-000031070000}"/>
    <cellStyle name="_Хоразм_СЕНТЯБР 09.09 30._Талаб ва унинг копланиши" xfId="1846" xr:uid="{00000000-0005-0000-0000-000032070000}"/>
    <cellStyle name="_Хоразм_Сухроб Вилоят свод" xfId="1847" xr:uid="{00000000-0005-0000-0000-000033070000}"/>
    <cellStyle name="_Хоразм_Сухроб Вилоят свод_2009 йил   йиллик" xfId="1848" xr:uid="{00000000-0005-0000-0000-000034070000}"/>
    <cellStyle name="_Хоразм_Сухроб Вилоят свод_2009 йил   йиллик  хисоботлар" xfId="1849" xr:uid="{00000000-0005-0000-0000-000035070000}"/>
    <cellStyle name="_Хоразм_Сухроб Вилоят свод_2009 йил   йиллик  хисоботлар_6 жадвал tуманлар учун - Copy" xfId="1850" xr:uid="{00000000-0005-0000-0000-000036070000}"/>
    <cellStyle name="_Хоразм_Сухроб Вилоят свод_2009 йил   йиллик_6 жадвал tуманлар учун - Copy" xfId="1851" xr:uid="{00000000-0005-0000-0000-000037070000}"/>
    <cellStyle name="_Хоразм_Сухроб Вилоят свод_2010 й  9 ойлик  якун" xfId="1852" xr:uid="{00000000-0005-0000-0000-000038070000}"/>
    <cellStyle name="_Хоразм_Сухроб Вилоят свод_2010 й  9 ойлик  якун_6 жадвал tуманлар учун - Copy" xfId="1853" xr:uid="{00000000-0005-0000-0000-000039070000}"/>
    <cellStyle name="_Хоразм_Сухроб Вилоят свод_2010 йил   йиллик" xfId="1854" xr:uid="{00000000-0005-0000-0000-00003A070000}"/>
    <cellStyle name="_Хоразм_Сухроб Вилоят свод_2011  - 6 жадваллар ВЭС" xfId="1855" xr:uid="{00000000-0005-0000-0000-00003B070000}"/>
    <cellStyle name="_Хоразм_Сухроб Вилоят свод_6 жадвал tуманлар учун - Copy" xfId="1856" xr:uid="{00000000-0005-0000-0000-00003C070000}"/>
    <cellStyle name="_Хоразм_Сухроб Вилоят свод_Талаб ва унинг копланиши" xfId="1857" xr:uid="{00000000-0005-0000-0000-00003D070000}"/>
    <cellStyle name="_Хоразм_Талаб ва унинг копланиши" xfId="1858" xr:uid="{00000000-0005-0000-0000-00003E070000}"/>
    <cellStyle name="_Хоразм_Тошкентга Эҳтиёж 01.11.2012й" xfId="1859" xr:uid="{00000000-0005-0000-0000-00003F070000}"/>
    <cellStyle name="_Хоразм_УЗГАРДИ ВАЗИРЛИК 85.5 минг талик ХОКИМГА 2009 й. 12 ойлик ЯНГИ ИШ УРИН. РАЗБОР" xfId="1860" xr:uid="{00000000-0005-0000-0000-000040070000}"/>
    <cellStyle name="_Хоразм_УЗГАРДИ ВАЗИРЛИК 85.5 минг талик ХОКИМГА 2009 й. 12 ойлик ЯНГИ ИШ УРИН. РАЗБОР_2009 йил   йиллик" xfId="1861" xr:uid="{00000000-0005-0000-0000-000041070000}"/>
    <cellStyle name="_Хоразм_УЗГАРДИ ВАЗИРЛИК 85.5 минг талик ХОКИМГА 2009 й. 12 ойлик ЯНГИ ИШ УРИН. РАЗБОР_2009 йил   йиллик  хисоботлар" xfId="1862" xr:uid="{00000000-0005-0000-0000-000042070000}"/>
    <cellStyle name="_Хоразм_УЗГАРДИ ВАЗИРЛИК 85.5 минг талик ХОКИМГА 2009 й. 12 ойлик ЯНГИ ИШ УРИН. РАЗБОР_2009 йил   йиллик  хисоботлар_6 жадвал tуманлар учун - Copy" xfId="1863" xr:uid="{00000000-0005-0000-0000-000043070000}"/>
    <cellStyle name="_Хоразм_УЗГАРДИ ВАЗИРЛИК 85.5 минг талик ХОКИМГА 2009 й. 12 ойлик ЯНГИ ИШ УРИН. РАЗБОР_2009 йил   йиллик_6 жадвал tуманлар учун - Copy" xfId="1864" xr:uid="{00000000-0005-0000-0000-000044070000}"/>
    <cellStyle name="_Хоразм_УЗГАРДИ ВАЗИРЛИК 85.5 минг талик ХОКИМГА 2009 й. 12 ойлик ЯНГИ ИШ УРИН. РАЗБОР_2010 йил   йиллик" xfId="1865" xr:uid="{00000000-0005-0000-0000-000045070000}"/>
    <cellStyle name="_Хоразм_УЗГАРДИ ВАЗИРЛИК 85.5 минг талик ХОКИМГА 2009 й. 12 ойлик ЯНГИ ИШ УРИН. РАЗБОР_6 жадвал tуманлар учун - Copy" xfId="1866" xr:uid="{00000000-0005-0000-0000-000046070000}"/>
    <cellStyle name="_Хоразм_УЗГАРДИ ВАЗИРЛИК 85.5 минг талик ХОКИМГА 2009 й. 12 ойлик ЯНГИ ИШ УРИН. РАЗБОР_Талаб ва унинг копланиши" xfId="1867" xr:uid="{00000000-0005-0000-0000-000047070000}"/>
    <cellStyle name="_Хоразм_ФОРМА манзилли рўйхат" xfId="1868" xr:uid="{00000000-0005-0000-0000-000048070000}"/>
    <cellStyle name="_Хоразм_ФОРМА манзилли рўйхат_2009 йил   йиллик" xfId="1869" xr:uid="{00000000-0005-0000-0000-000049070000}"/>
    <cellStyle name="_Хоразм_ФОРМА манзилли рўйхат_2009 йил   йиллик  хисоботлар" xfId="1870" xr:uid="{00000000-0005-0000-0000-00004A070000}"/>
    <cellStyle name="_Хоразм_ФОРМА манзилли рўйхат_2009 йил   йиллик  хисоботлар_6 жадвал tуманлар учун - Copy" xfId="1871" xr:uid="{00000000-0005-0000-0000-00004B070000}"/>
    <cellStyle name="_Хоразм_ФОРМА манзилли рўйхат_2009 йил   йиллик_6 жадвал tуманлар учун - Copy" xfId="1872" xr:uid="{00000000-0005-0000-0000-00004C070000}"/>
    <cellStyle name="_Хоразм_ФОРМА манзилли рўйхат_2010 йил   йиллик" xfId="1873" xr:uid="{00000000-0005-0000-0000-00004D070000}"/>
    <cellStyle name="_Хоразм_ФОРМА манзилли рўйхат_6 жадвал tуманлар учун - Copy" xfId="1874" xr:uid="{00000000-0005-0000-0000-00004E070000}"/>
    <cellStyle name="_Хоразм_ФОРМА манзилли рўйхат_Талаб ва унинг копланиши" xfId="1875" xr:uid="{00000000-0005-0000-0000-00004F070000}"/>
    <cellStyle name="_Хоразм_Форма-ЯИЎ ва бандлик" xfId="1876" xr:uid="{00000000-0005-0000-0000-000050070000}"/>
    <cellStyle name="_Хоразм_ХОКИМГА 2009 й. 7 ойлик ЯНГИ ИШ УРИН ОХИРГИСИ. РАЗБОР" xfId="1877" xr:uid="{00000000-0005-0000-0000-000051070000}"/>
    <cellStyle name="_Хоразм_ХОКИМГА 2009 й. 7 ойлик ЯНГИ ИШ УРИН ОХИРГИСИ. РАЗБОР_2009 йил   йиллик" xfId="1878" xr:uid="{00000000-0005-0000-0000-000052070000}"/>
    <cellStyle name="_Хоразм_ХОКИМГА 2009 й. 7 ойлик ЯНГИ ИШ УРИН ОХИРГИСИ. РАЗБОР_2009 йил   йиллик  хисоботлар" xfId="1879" xr:uid="{00000000-0005-0000-0000-000053070000}"/>
    <cellStyle name="_Хоразм_ХОКИМГА 2009 й. 7 ойлик ЯНГИ ИШ УРИН ОХИРГИСИ. РАЗБОР_2009 йил   йиллик  хисоботлар_6 жадвал tуманлар учун - Copy" xfId="1880" xr:uid="{00000000-0005-0000-0000-000054070000}"/>
    <cellStyle name="_Хоразм_ХОКИМГА 2009 й. 7 ойлик ЯНГИ ИШ УРИН ОХИРГИСИ. РАЗБОР_2009 йил   йиллик_6 жадвал tуманлар учун - Copy" xfId="1881" xr:uid="{00000000-0005-0000-0000-000055070000}"/>
    <cellStyle name="_Хоразм_ХОКИМГА 2009 й. 7 ойлик ЯНГИ ИШ УРИН ОХИРГИСИ. РАЗБОР_2010 йил   йиллик" xfId="1882" xr:uid="{00000000-0005-0000-0000-000056070000}"/>
    <cellStyle name="_Хоразм_ХОКИМГА 2009 й. 7 ойлик ЯНГИ ИШ УРИН ОХИРГИСИ. РАЗБОР_6 жадвал tуманлар учун - Copy" xfId="1883" xr:uid="{00000000-0005-0000-0000-000057070000}"/>
    <cellStyle name="_Хоразм_ХОКИМГА 2009 й. 7 ойлик ЯНГИ ИШ УРИН ОХИРГИСИ. РАЗБОР_Талаб ва унинг копланиши" xfId="1884" xr:uid="{00000000-0005-0000-0000-000058070000}"/>
    <cellStyle name="_Хоразм_ХОКИМГА 2009 й. 9 ойлик ЯНГИ ИШ УРИН ОХИРГИСИ. РАЗБОР" xfId="1885" xr:uid="{00000000-0005-0000-0000-000059070000}"/>
    <cellStyle name="_Хоразм_ХОКИМГА 2009 й. 9 ойлик ЯНГИ ИШ УРИН ОХИРГИСИ. РАЗБОР_2009 йил   йиллик" xfId="1886" xr:uid="{00000000-0005-0000-0000-00005A070000}"/>
    <cellStyle name="_Хоразм_ХОКИМГА 2009 й. 9 ойлик ЯНГИ ИШ УРИН ОХИРГИСИ. РАЗБОР_2009 йил   йиллик  хисоботлар" xfId="1887" xr:uid="{00000000-0005-0000-0000-00005B070000}"/>
    <cellStyle name="_Хоразм_ХОКИМГА 2009 й. 9 ойлик ЯНГИ ИШ УРИН ОХИРГИСИ. РАЗБОР_2009 йил   йиллик  хисоботлар_6 жадвал tуманлар учун - Copy" xfId="1888" xr:uid="{00000000-0005-0000-0000-00005C070000}"/>
    <cellStyle name="_Хоразм_ХОКИМГА 2009 й. 9 ойлик ЯНГИ ИШ УРИН ОХИРГИСИ. РАЗБОР_2009 йил   йиллик_6 жадвал tуманлар учун - Copy" xfId="1889" xr:uid="{00000000-0005-0000-0000-00005D070000}"/>
    <cellStyle name="_Хоразм_ХОКИМГА 2009 й. 9 ойлик ЯНГИ ИШ УРИН ОХИРГИСИ. РАЗБОР_2010 йил   йиллик" xfId="1890" xr:uid="{00000000-0005-0000-0000-00005E070000}"/>
    <cellStyle name="_Хоразм_ХОКИМГА 2009 й. 9 ойлик ЯНГИ ИШ УРИН ОХИРГИСИ. РАЗБОР_6 жадвал tуманлар учун - Copy" xfId="1891" xr:uid="{00000000-0005-0000-0000-00005F070000}"/>
    <cellStyle name="_Хоразм_ХОКИМГА 2009 й. 9 ойлик ЯНГИ ИШ УРИН ОХИРГИСИ. РАЗБОР_Талаб ва унинг копланиши" xfId="1892" xr:uid="{00000000-0005-0000-0000-000060070000}"/>
    <cellStyle name="_чора-тадбир свод" xfId="1893" xr:uid="{00000000-0005-0000-0000-000061070000}"/>
    <cellStyle name="_чора-тадбир свод_2009  6 ойлик  якуни" xfId="1894" xr:uid="{00000000-0005-0000-0000-000062070000}"/>
    <cellStyle name="_чора-тадбир свод_2009  6 ойлик  якуни_2009 йил   йиллик  хисоботлар" xfId="1895" xr:uid="{00000000-0005-0000-0000-000063070000}"/>
    <cellStyle name="_чора-тадбир свод_2009  6 ойлик  якуни_2010 й  9 ойлик  якун" xfId="1896" xr:uid="{00000000-0005-0000-0000-000064070000}"/>
    <cellStyle name="_чора-тадбир свод_2009  6 ойлик  якуни_2011 й  9 ойлик  якун" xfId="1897" xr:uid="{00000000-0005-0000-0000-000065070000}"/>
    <cellStyle name="_чора-тадбир свод_2009  6 ойлик  якуни_6 жадвал tуманлар учун - Copy" xfId="1898" xr:uid="{00000000-0005-0000-0000-000066070000}"/>
    <cellStyle name="_чора-тадбир свод_2009  6 ойлик  якуни_Талаб ва унинг копланиши" xfId="1899" xr:uid="{00000000-0005-0000-0000-000067070000}"/>
    <cellStyle name="_чора-тадбир свод_2009 йил   йиллик  хисоботлар" xfId="1900" xr:uid="{00000000-0005-0000-0000-000068070000}"/>
    <cellStyle name="_чора-тадбир свод_2009йилЯкуниЖадваллар" xfId="1901" xr:uid="{00000000-0005-0000-0000-000069070000}"/>
    <cellStyle name="_чора-тадбир свод_2009йилЯкуниЖадваллар_2009 йил   йиллик" xfId="1902" xr:uid="{00000000-0005-0000-0000-00006A070000}"/>
    <cellStyle name="_чора-тадбир свод_2009йилЯкуниЖадваллар_2009 йил   йиллик  хисоботлар" xfId="1903" xr:uid="{00000000-0005-0000-0000-00006B070000}"/>
    <cellStyle name="_чора-тадбир свод_2009йилЯкуниЖадваллар_2009 йил   йиллик  хисоботлар_6 жадвал tуманлар учун - Copy" xfId="1904" xr:uid="{00000000-0005-0000-0000-00006C070000}"/>
    <cellStyle name="_чора-тадбир свод_2009йилЯкуниЖадваллар_2009 йил   йиллик_6 жадвал tуманлар учун - Copy" xfId="1905" xr:uid="{00000000-0005-0000-0000-00006D070000}"/>
    <cellStyle name="_чора-тадбир свод_2009йилЯкуниЖадваллар_2010 йил   йиллик" xfId="1906" xr:uid="{00000000-0005-0000-0000-00006E070000}"/>
    <cellStyle name="_чора-тадбир свод_2009йилЯкуниЖадваллар_6 жадвал tуманлар учун - Copy" xfId="1907" xr:uid="{00000000-0005-0000-0000-00006F070000}"/>
    <cellStyle name="_чора-тадбир свод_2009йилЯкуниЖадваллар_Талаб ва унинг копланиши" xfId="1908" xr:uid="{00000000-0005-0000-0000-000070070000}"/>
    <cellStyle name="_чора-тадбир свод_2010  йил 9 ой таблицалар" xfId="1909" xr:uid="{00000000-0005-0000-0000-000071070000}"/>
    <cellStyle name="_чора-тадбир свод_2010  йил 9 ой таблицалар_6 жадвал tуманлар учун - Copy" xfId="1910" xr:uid="{00000000-0005-0000-0000-000072070000}"/>
    <cellStyle name="_чора-тадбир свод_2010 y I ярим йил " xfId="1911" xr:uid="{00000000-0005-0000-0000-000073070000}"/>
    <cellStyle name="_чора-тадбир свод_2010 y I ярим йил _6 жадвал tуманлар учун - Copy" xfId="1912" xr:uid="{00000000-0005-0000-0000-000074070000}"/>
    <cellStyle name="_чора-тадбир свод_2010 й  9 ойлик  якун" xfId="1913" xr:uid="{00000000-0005-0000-0000-000075070000}"/>
    <cellStyle name="_чора-тадбир свод_2011  - 6 жадваллар ВЭС" xfId="1914" xr:uid="{00000000-0005-0000-0000-000076070000}"/>
    <cellStyle name="_чора-тадбир свод_2011  - 6 жадваллар Иқтисод свод4" xfId="1915" xr:uid="{00000000-0005-0000-0000-000077070000}"/>
    <cellStyle name="_чора-тадбир свод_2011 й  9 ойлик  якун" xfId="1916" xr:uid="{00000000-0005-0000-0000-000078070000}"/>
    <cellStyle name="_чора-тадбир свод_6 жадвал tуманлар учун - Copy" xfId="1917" xr:uid="{00000000-0005-0000-0000-000079070000}"/>
    <cellStyle name="_чора-тадбир свод_67 та жадвал №2" xfId="1918" xr:uid="{00000000-0005-0000-0000-00007A070000}"/>
    <cellStyle name="_чора-тадбир свод_67 та жадвал №2_2009 йил   йиллик  хисоботлар" xfId="1919" xr:uid="{00000000-0005-0000-0000-00007B070000}"/>
    <cellStyle name="_чора-тадбир свод_67 та жадвал №2_2010 й  9 ойлик  якун" xfId="1920" xr:uid="{00000000-0005-0000-0000-00007C070000}"/>
    <cellStyle name="_чора-тадбир свод_67 та жадвал №2_2011  - 6 жадваллар ВЭС" xfId="1921" xr:uid="{00000000-0005-0000-0000-00007D070000}"/>
    <cellStyle name="_чора-тадбир свод_67 та жадвал №2_2011  - 6 жадваллар Иқтисод свод4" xfId="1922" xr:uid="{00000000-0005-0000-0000-00007E070000}"/>
    <cellStyle name="_чора-тадбир свод_67 та жадвал №2_2011  I чорак жадваллар ВЭС" xfId="1923" xr:uid="{00000000-0005-0000-0000-00007F070000}"/>
    <cellStyle name="_чора-тадбир свод_67 та жадвал №2_2011 й  9 ойлик  якун" xfId="1924" xr:uid="{00000000-0005-0000-0000-000080070000}"/>
    <cellStyle name="_чора-тадбир свод_67 та жадвал №2_6 жадвал tуманлар учун - Copy" xfId="1925" xr:uid="{00000000-0005-0000-0000-000081070000}"/>
    <cellStyle name="_чора-тадбир свод_67 та жадвал №2_Талаб ва унинг копланиши" xfId="1926" xr:uid="{00000000-0005-0000-0000-000082070000}"/>
    <cellStyle name="_чора-тадбир свод_67 талик жадвал-Иктисод №1" xfId="1927" xr:uid="{00000000-0005-0000-0000-000083070000}"/>
    <cellStyle name="_чора-тадбир свод_67 талик жадвал-Иктисод №1_2009 йил   йиллик  хисоботлар" xfId="1928" xr:uid="{00000000-0005-0000-0000-000084070000}"/>
    <cellStyle name="_чора-тадбир свод_67 талик жадвал-Иктисод №1_2010 й  9 ойлик  якун" xfId="1929" xr:uid="{00000000-0005-0000-0000-000085070000}"/>
    <cellStyle name="_чора-тадбир свод_67 талик жадвал-Иктисод №1_2011  - 6 жадваллар ВЭС" xfId="1930" xr:uid="{00000000-0005-0000-0000-000086070000}"/>
    <cellStyle name="_чора-тадбир свод_67 талик жадвал-Иктисод №1_2011  - 6 жадваллар Иқтисод свод4" xfId="1931" xr:uid="{00000000-0005-0000-0000-000087070000}"/>
    <cellStyle name="_чора-тадбир свод_67 талик жадвал-Иктисод №1_2011  I чорак жадваллар ВЭС" xfId="1932" xr:uid="{00000000-0005-0000-0000-000088070000}"/>
    <cellStyle name="_чора-тадбир свод_67 талик жадвал-Иктисод №1_2011 й  9 ойлик  якун" xfId="1933" xr:uid="{00000000-0005-0000-0000-000089070000}"/>
    <cellStyle name="_чора-тадбир свод_67 талик жадвал-Иктисод №1_6 жадвал tуманлар учун - Copy" xfId="1934" xr:uid="{00000000-0005-0000-0000-00008A070000}"/>
    <cellStyle name="_чора-тадбир свод_67 талик жадвал-Иктисод №1_Талаб ва унинг копланиши" xfId="1935" xr:uid="{00000000-0005-0000-0000-00008B070000}"/>
    <cellStyle name="_чора-тадбир свод_БАЖАРИЛИШИ 1-май" xfId="1936" xr:uid="{00000000-0005-0000-0000-00008C070000}"/>
    <cellStyle name="_чора-тадбир свод_БАЖАРИЛИШИ 1-май_2009 йил   йиллик" xfId="1937" xr:uid="{00000000-0005-0000-0000-00008D070000}"/>
    <cellStyle name="_чора-тадбир свод_БАЖАРИЛИШИ 1-май_2009 йил   йиллик  хисоботлар" xfId="1938" xr:uid="{00000000-0005-0000-0000-00008E070000}"/>
    <cellStyle name="_чора-тадбир свод_БАЖАРИЛИШИ 1-май_2009 йил   йиллик  хисоботлар_6 жадвал tуманлар учун - Copy" xfId="1939" xr:uid="{00000000-0005-0000-0000-00008F070000}"/>
    <cellStyle name="_чора-тадбир свод_БАЖАРИЛИШИ 1-май_2009 йил   йиллик_6 жадвал tуманлар учун - Copy" xfId="1940" xr:uid="{00000000-0005-0000-0000-000090070000}"/>
    <cellStyle name="_чора-тадбир свод_БАЖАРИЛИШИ 1-май_2010 й  9 ойлик  якун" xfId="1941" xr:uid="{00000000-0005-0000-0000-000091070000}"/>
    <cellStyle name="_чора-тадбир свод_БАЖАРИЛИШИ 1-май_2010 й  9 ойлик  якун_6 жадвал tуманлар учун - Copy" xfId="1942" xr:uid="{00000000-0005-0000-0000-000092070000}"/>
    <cellStyle name="_чора-тадбир свод_БАЖАРИЛИШИ 1-май_2010 йил   йиллик" xfId="1943" xr:uid="{00000000-0005-0000-0000-000093070000}"/>
    <cellStyle name="_чора-тадбир свод_БАЖАРИЛИШИ 1-май_2011  - 6 жадваллар ВЭС" xfId="1944" xr:uid="{00000000-0005-0000-0000-000094070000}"/>
    <cellStyle name="_чора-тадбир свод_БАЖАРИЛИШИ 1-май_6 жадвал tуманлар учун - Copy" xfId="1945" xr:uid="{00000000-0005-0000-0000-000095070000}"/>
    <cellStyle name="_чора-тадбир свод_БАЖАРИЛИШИ 1-май_Талаб ва унинг копланиши" xfId="1946" xr:uid="{00000000-0005-0000-0000-000096070000}"/>
    <cellStyle name="_чора-тадбир свод_Бобир учун 67 талик жадвал-Иктисод" xfId="1947" xr:uid="{00000000-0005-0000-0000-000097070000}"/>
    <cellStyle name="_чора-тадбир свод_Бобир учун 67 талик жадвал-Иктисод_2009 йил   йиллик  хисоботлар" xfId="1948" xr:uid="{00000000-0005-0000-0000-000098070000}"/>
    <cellStyle name="_чора-тадбир свод_Бобир учун 67 талик жадвал-Иктисод_2010 й  9 ойлик  якун" xfId="1949" xr:uid="{00000000-0005-0000-0000-000099070000}"/>
    <cellStyle name="_чора-тадбир свод_Бобир учун 67 талик жадвал-Иктисод_2011  - 6 жадваллар ВЭС" xfId="1950" xr:uid="{00000000-0005-0000-0000-00009A070000}"/>
    <cellStyle name="_чора-тадбир свод_Бобир учун 67 талик жадвал-Иктисод_2011  - 6 жадваллар Иқтисод свод4" xfId="1951" xr:uid="{00000000-0005-0000-0000-00009B070000}"/>
    <cellStyle name="_чора-тадбир свод_Бобир учун 67 талик жадвал-Иктисод_2011  I чорак жадваллар ВЭС" xfId="1952" xr:uid="{00000000-0005-0000-0000-00009C070000}"/>
    <cellStyle name="_чора-тадбир свод_Бобир учун 67 талик жадвал-Иктисод_2011 й  9 ойлик  якун" xfId="1953" xr:uid="{00000000-0005-0000-0000-00009D070000}"/>
    <cellStyle name="_чора-тадбир свод_Бобир учун 67 талик жадвал-Иктисод_6 жадвал tуманлар учун - Copy" xfId="1954" xr:uid="{00000000-0005-0000-0000-00009E070000}"/>
    <cellStyle name="_чора-тадбир свод_Бобир учун 67 талик жадвал-Иктисод_Талаб ва унинг копланиши" xfId="1955" xr:uid="{00000000-0005-0000-0000-00009F070000}"/>
    <cellStyle name="_чора-тадбир свод_Ёкиб ака чораклик" xfId="1956" xr:uid="{00000000-0005-0000-0000-0000A0070000}"/>
    <cellStyle name="_чора-тадбир свод_Ёкиб ака чораклик_2009 йил   йиллик  хисоботлар" xfId="1957" xr:uid="{00000000-0005-0000-0000-0000A1070000}"/>
    <cellStyle name="_чора-тадбир свод_Ёкиб ака чораклик_6 жадвал tуманлар учун - Copy" xfId="1958" xr:uid="{00000000-0005-0000-0000-0000A2070000}"/>
    <cellStyle name="_чора-тадбир свод_Ёкиб ака чораклик_Талаб ва унинг копланиши" xfId="1959" xr:uid="{00000000-0005-0000-0000-0000A3070000}"/>
    <cellStyle name="_чора-тадбир свод_Жадваллар-9 ой" xfId="1960" xr:uid="{00000000-0005-0000-0000-0000A4070000}"/>
    <cellStyle name="_чора-тадбир свод_Жадваллар-9 ой_2009 йил   йиллик" xfId="1961" xr:uid="{00000000-0005-0000-0000-0000A5070000}"/>
    <cellStyle name="_чора-тадбир свод_Жадваллар-9 ой_2009 йил   йиллик  хисоботлар" xfId="1962" xr:uid="{00000000-0005-0000-0000-0000A6070000}"/>
    <cellStyle name="_чора-тадбир свод_Жадваллар-9 ой_2009 йил   йиллик  хисоботлар_6 жадвал tуманлар учун - Copy" xfId="1963" xr:uid="{00000000-0005-0000-0000-0000A7070000}"/>
    <cellStyle name="_чора-тадбир свод_Жадваллар-9 ой_2009 йил   йиллик_6 жадвал tуманлар учун - Copy" xfId="1964" xr:uid="{00000000-0005-0000-0000-0000A8070000}"/>
    <cellStyle name="_чора-тадбир свод_Жадваллар-9 ой_2010 й  9 ойлик  якун" xfId="1965" xr:uid="{00000000-0005-0000-0000-0000A9070000}"/>
    <cellStyle name="_чора-тадбир свод_Жадваллар-9 ой_2010 й  9 ойлик  якун_6 жадвал tуманлар учун - Copy" xfId="1966" xr:uid="{00000000-0005-0000-0000-0000AA070000}"/>
    <cellStyle name="_чора-тадбир свод_Жадваллар-9 ой_2010 йил   йиллик" xfId="1967" xr:uid="{00000000-0005-0000-0000-0000AB070000}"/>
    <cellStyle name="_чора-тадбир свод_Жадваллар-9 ой_6 жадвал tуманлар учун - Copy" xfId="1968" xr:uid="{00000000-0005-0000-0000-0000AC070000}"/>
    <cellStyle name="_чора-тадбир свод_Жадваллар-9 ой_Талаб ва унинг копланиши" xfId="1969" xr:uid="{00000000-0005-0000-0000-0000AD070000}"/>
    <cellStyle name="_чора-тадбир свод_иктисодга" xfId="1970" xr:uid="{00000000-0005-0000-0000-0000AE070000}"/>
    <cellStyle name="_чора-тадбир свод_иктисодга_2009 йил   йиллик" xfId="1971" xr:uid="{00000000-0005-0000-0000-0000AF070000}"/>
    <cellStyle name="_чора-тадбир свод_иктисодга_2009 йил   йиллик  хисоботлар" xfId="1972" xr:uid="{00000000-0005-0000-0000-0000B0070000}"/>
    <cellStyle name="_чора-тадбир свод_иктисодга_2009 йил   йиллик  хисоботлар_6 жадвал tуманлар учун - Copy" xfId="1973" xr:uid="{00000000-0005-0000-0000-0000B1070000}"/>
    <cellStyle name="_чора-тадбир свод_иктисодга_2009 йил   йиллик_6 жадвал tуманлар учун - Copy" xfId="1974" xr:uid="{00000000-0005-0000-0000-0000B2070000}"/>
    <cellStyle name="_чора-тадбир свод_иктисодга_2010 й  9 ойлик  якун" xfId="1975" xr:uid="{00000000-0005-0000-0000-0000B3070000}"/>
    <cellStyle name="_чора-тадбир свод_иктисодга_2010 й  9 ойлик  якун_6 жадвал tуманлар учун - Copy" xfId="1976" xr:uid="{00000000-0005-0000-0000-0000B4070000}"/>
    <cellStyle name="_чора-тадбир свод_иктисодга_2010 йил   йиллик" xfId="1977" xr:uid="{00000000-0005-0000-0000-0000B5070000}"/>
    <cellStyle name="_чора-тадбир свод_иктисодга_2011  - 6 жадваллар ВЭС" xfId="1978" xr:uid="{00000000-0005-0000-0000-0000B6070000}"/>
    <cellStyle name="_чора-тадбир свод_иктисодга_6 жадвал tуманлар учун - Copy" xfId="1979" xr:uid="{00000000-0005-0000-0000-0000B7070000}"/>
    <cellStyle name="_чора-тадбир свод_иктисодга_Талаб ва унинг копланиши" xfId="1980" xr:uid="{00000000-0005-0000-0000-0000B8070000}"/>
    <cellStyle name="_чора-тадбир свод_Илхомбек 1 - 8 гача жадвали" xfId="1981" xr:uid="{00000000-0005-0000-0000-0000B9070000}"/>
    <cellStyle name="_чора-тадбир свод_Илхомбек 1 - 8 гача жадвали_2009 йил   йиллик" xfId="1982" xr:uid="{00000000-0005-0000-0000-0000BA070000}"/>
    <cellStyle name="_чора-тадбир свод_Илхомбек 1 - 8 гача жадвали_2009 йил   йиллик  хисоботлар" xfId="1983" xr:uid="{00000000-0005-0000-0000-0000BB070000}"/>
    <cellStyle name="_чора-тадбир свод_Илхомбек 1 - 8 гача жадвали_2009 йил   йиллик  хисоботлар_6 жадвал tуманлар учун - Copy" xfId="1984" xr:uid="{00000000-0005-0000-0000-0000BC070000}"/>
    <cellStyle name="_чора-тадбир свод_Илхомбек 1 - 8 гача жадвали_2009 йил   йиллик_6 жадвал tуманлар учун - Copy" xfId="1985" xr:uid="{00000000-0005-0000-0000-0000BD070000}"/>
    <cellStyle name="_чора-тадбир свод_Илхомбек 1 - 8 гача жадвали_2010 йил   йиллик" xfId="1986" xr:uid="{00000000-0005-0000-0000-0000BE070000}"/>
    <cellStyle name="_чора-тадбир свод_Илхомбек 1 - 8 гача жадвали_6 жадвал tуманлар учун - Copy" xfId="1987" xr:uid="{00000000-0005-0000-0000-0000BF070000}"/>
    <cellStyle name="_чора-тадбир свод_Илхомбек 1 - 8 гача жадвали_Талаб ва унинг копланиши" xfId="1988" xr:uid="{00000000-0005-0000-0000-0000C0070000}"/>
    <cellStyle name="_чора-тадбир свод_Касаначи 4 ой" xfId="1989" xr:uid="{00000000-0005-0000-0000-0000C1070000}"/>
    <cellStyle name="_чора-тадбир свод_Касаначи 4 ой_2009 йил   йиллик  хисоботлар" xfId="1990" xr:uid="{00000000-0005-0000-0000-0000C2070000}"/>
    <cellStyle name="_чора-тадбир свод_Касаначи 4 ой_2010 й  9 ойлик  якун" xfId="1991" xr:uid="{00000000-0005-0000-0000-0000C3070000}"/>
    <cellStyle name="_чора-тадбир свод_Касаначи 4 ой_2011  - 6 жадваллар ВЭС" xfId="1992" xr:uid="{00000000-0005-0000-0000-0000C4070000}"/>
    <cellStyle name="_чора-тадбир свод_Касаначи 4 ой_2011  - 6 жадваллар Иқтисод свод4" xfId="1993" xr:uid="{00000000-0005-0000-0000-0000C5070000}"/>
    <cellStyle name="_чора-тадбир свод_Касаначи 4 ой_2011  I чорак жадваллар ВЭС" xfId="1994" xr:uid="{00000000-0005-0000-0000-0000C6070000}"/>
    <cellStyle name="_чора-тадбир свод_Касаначи 4 ой_2011 й  9 ойлик  якун" xfId="1995" xr:uid="{00000000-0005-0000-0000-0000C7070000}"/>
    <cellStyle name="_чора-тадбир свод_Касаначи 4 ой_6 жадвал tуманлар учун - Copy" xfId="1996" xr:uid="{00000000-0005-0000-0000-0000C8070000}"/>
    <cellStyle name="_чора-тадбир свод_Касаначи 4 ой_Талаб ва унинг копланиши" xfId="1997" xr:uid="{00000000-0005-0000-0000-0000C9070000}"/>
    <cellStyle name="_чора-тадбир свод_Кашкадарё 308-255  01.01.2010 й" xfId="1998" xr:uid="{00000000-0005-0000-0000-0000CA070000}"/>
    <cellStyle name="_чора-тадбир свод_Кашкадарё 308-255  01.01.2010 й_2009 йил   йиллик" xfId="1999" xr:uid="{00000000-0005-0000-0000-0000CB070000}"/>
    <cellStyle name="_чора-тадбир свод_Кашкадарё 308-255  01.01.2010 й_2009 йил   йиллик  хисоботлар" xfId="2000" xr:uid="{00000000-0005-0000-0000-0000CC070000}"/>
    <cellStyle name="_чора-тадбир свод_Кашкадарё 308-255  01.01.2010 й_2009 йил   йиллик  хисоботлар_6 жадвал tуманлар учун - Copy" xfId="2001" xr:uid="{00000000-0005-0000-0000-0000CD070000}"/>
    <cellStyle name="_чора-тадбир свод_Кашкадарё 308-255  01.01.2010 й_2009 йил   йиллик_6 жадвал tуманлар учун - Copy" xfId="2002" xr:uid="{00000000-0005-0000-0000-0000CE070000}"/>
    <cellStyle name="_чора-тадбир свод_Кашкадарё 308-255  01.01.2010 й_2010 йил   йиллик" xfId="2003" xr:uid="{00000000-0005-0000-0000-0000CF070000}"/>
    <cellStyle name="_чора-тадбир свод_Кашкадарё 308-255  01.01.2010 й_6 жадвал tуманлар учун - Copy" xfId="2004" xr:uid="{00000000-0005-0000-0000-0000D0070000}"/>
    <cellStyle name="_чора-тадбир свод_Кашкадарё 308-255  01.01.2010 й_Талаб ва унинг копланиши" xfId="2005" xr:uid="{00000000-0005-0000-0000-0000D1070000}"/>
    <cellStyle name="_чора-тадбир свод_Кашкадарё 308-255  01.03.2010 й" xfId="2006" xr:uid="{00000000-0005-0000-0000-0000D2070000}"/>
    <cellStyle name="_чора-тадбир свод_Кашкадарё 308-255  01.03.2010 й_6 жадвал tуманлар учун - Copy" xfId="2007" xr:uid="{00000000-0005-0000-0000-0000D3070000}"/>
    <cellStyle name="_чора-тадбир свод_Кишлок хужалиги 2009 ярим йиллик жадваллари" xfId="2008" xr:uid="{00000000-0005-0000-0000-0000D4070000}"/>
    <cellStyle name="_чора-тадбир свод_Кишлок хужалиги 2009 ярим йиллик жадваллари_2009 йил   йиллик" xfId="2009" xr:uid="{00000000-0005-0000-0000-0000D5070000}"/>
    <cellStyle name="_чора-тадбир свод_Кишлок хужалиги 2009 ярим йиллик жадваллари_2009 йил   йиллик  хисоботлар" xfId="2010" xr:uid="{00000000-0005-0000-0000-0000D6070000}"/>
    <cellStyle name="_чора-тадбир свод_Кишлок хужалиги 2009 ярим йиллик жадваллари_2009 йил   йиллик  хисоботлар_6 жадвал tуманлар учун - Copy" xfId="2011" xr:uid="{00000000-0005-0000-0000-0000D7070000}"/>
    <cellStyle name="_чора-тадбир свод_Кишлок хужалиги 2009 ярим йиллик жадваллари_2009 йил   йиллик_6 жадвал tуманлар учун - Copy" xfId="2012" xr:uid="{00000000-0005-0000-0000-0000D8070000}"/>
    <cellStyle name="_чора-тадбир свод_Кишлок хужалиги 2009 ярим йиллик жадваллари_2010 й  9 ойлик  якун" xfId="2013" xr:uid="{00000000-0005-0000-0000-0000D9070000}"/>
    <cellStyle name="_чора-тадбир свод_Кишлок хужалиги 2009 ярим йиллик жадваллари_2010 й  9 ойлик  якун_6 жадвал tуманлар учун - Copy" xfId="2014" xr:uid="{00000000-0005-0000-0000-0000DA070000}"/>
    <cellStyle name="_чора-тадбир свод_Кишлок хужалиги 2009 ярим йиллик жадваллари_2010 йил   йиллик" xfId="2015" xr:uid="{00000000-0005-0000-0000-0000DB070000}"/>
    <cellStyle name="_чора-тадбир свод_Кишлок хужалиги 2009 ярим йиллик жадваллари_6 жадвал tуманлар учун - Copy" xfId="2016" xr:uid="{00000000-0005-0000-0000-0000DC070000}"/>
    <cellStyle name="_чора-тадбир свод_Кишлок хужалиги 2009 ярим йиллик жадваллари_Талаб ва унинг копланиши" xfId="2017" xr:uid="{00000000-0005-0000-0000-0000DD070000}"/>
    <cellStyle name="_чора-тадбир свод_Копия 255- 01.04.09 й" xfId="2018" xr:uid="{00000000-0005-0000-0000-0000DE070000}"/>
    <cellStyle name="_чора-тадбир свод_Копия 255- 01.04.09 й_2009 йил   йиллик" xfId="2019" xr:uid="{00000000-0005-0000-0000-0000DF070000}"/>
    <cellStyle name="_чора-тадбир свод_Копия 255- 01.04.09 й_2009 йил   йиллик  хисоботлар" xfId="2020" xr:uid="{00000000-0005-0000-0000-0000E0070000}"/>
    <cellStyle name="_чора-тадбир свод_Копия 255- 01.04.09 й_2009 йил   йиллик  хисоботлар_6 жадвал tуманлар учун - Copy" xfId="2021" xr:uid="{00000000-0005-0000-0000-0000E1070000}"/>
    <cellStyle name="_чора-тадбир свод_Копия 255- 01.04.09 й_2009 йил   йиллик_6 жадвал tуманлар учун - Copy" xfId="2022" xr:uid="{00000000-0005-0000-0000-0000E2070000}"/>
    <cellStyle name="_чора-тадбир свод_Копия 255- 01.04.09 й_2010 й  9 ойлик  якун" xfId="2023" xr:uid="{00000000-0005-0000-0000-0000E3070000}"/>
    <cellStyle name="_чора-тадбир свод_Копия 255- 01.04.09 й_2010 й  9 ойлик  якун_6 жадвал tуманлар учун - Copy" xfId="2024" xr:uid="{00000000-0005-0000-0000-0000E4070000}"/>
    <cellStyle name="_чора-тадбир свод_Копия 255- 01.04.09 й_2010 йил   йиллик" xfId="2025" xr:uid="{00000000-0005-0000-0000-0000E5070000}"/>
    <cellStyle name="_чора-тадбир свод_Копия 255- 01.04.09 й_6 жадвал tуманлар учун - Copy" xfId="2026" xr:uid="{00000000-0005-0000-0000-0000E6070000}"/>
    <cellStyle name="_чора-тадбир свод_Копия 255- 01.04.09 й_Талаб ва унинг копланиши" xfId="2027" xr:uid="{00000000-0005-0000-0000-0000E7070000}"/>
    <cellStyle name="_чора-тадбир свод_қишлоқ таррақиёти 82 банд тўлиқ" xfId="2028" xr:uid="{00000000-0005-0000-0000-0000E8070000}"/>
    <cellStyle name="_чора-тадбир свод_қишлоқ таррақиёти 82 банд тўлиқ_2009 йил   йиллик" xfId="2029" xr:uid="{00000000-0005-0000-0000-0000E9070000}"/>
    <cellStyle name="_чора-тадбир свод_қишлоқ таррақиёти 82 банд тўлиқ_2009 йил   йиллик  хисоботлар" xfId="2030" xr:uid="{00000000-0005-0000-0000-0000EA070000}"/>
    <cellStyle name="_чора-тадбир свод_қишлоқ таррақиёти 82 банд тўлиқ_2009 йил   йиллик  хисоботлар_6 жадвал tуманлар учун - Copy" xfId="2031" xr:uid="{00000000-0005-0000-0000-0000EB070000}"/>
    <cellStyle name="_чора-тадбир свод_қишлоқ таррақиёти 82 банд тўлиқ_2009 йил   йиллик_6 жадвал tуманлар учун - Copy" xfId="2032" xr:uid="{00000000-0005-0000-0000-0000EC070000}"/>
    <cellStyle name="_чора-тадбир свод_қишлоқ таррақиёти 82 банд тўлиқ_2010 й  9 ойлик  якун" xfId="2033" xr:uid="{00000000-0005-0000-0000-0000ED070000}"/>
    <cellStyle name="_чора-тадбир свод_қишлоқ таррақиёти 82 банд тўлиқ_2010 й  9 ойлик  якун_6 жадвал tуманлар учун - Copy" xfId="2034" xr:uid="{00000000-0005-0000-0000-0000EE070000}"/>
    <cellStyle name="_чора-тадбир свод_қишлоқ таррақиёти 82 банд тўлиқ_2010 йил   йиллик" xfId="2035" xr:uid="{00000000-0005-0000-0000-0000EF070000}"/>
    <cellStyle name="_чора-тадбир свод_қишлоқ таррақиёти 82 банд тўлиқ_2011  - 6 жадваллар ВЭС" xfId="2036" xr:uid="{00000000-0005-0000-0000-0000F0070000}"/>
    <cellStyle name="_чора-тадбир свод_қишлоқ таррақиёти 82 банд тўлиқ_6 жадвал tуманлар учун - Copy" xfId="2037" xr:uid="{00000000-0005-0000-0000-0000F1070000}"/>
    <cellStyle name="_чора-тадбир свод_қишлоқ таррақиёти 82 банд тўлиқ_Кашкадарё 308  01.10.2010 й" xfId="2038" xr:uid="{00000000-0005-0000-0000-0000F2070000}"/>
    <cellStyle name="_чора-тадбир свод_қишлоқ таррақиёти 82 банд тўлиқ_Талаб ва унинг копланиши" xfId="2039" xr:uid="{00000000-0005-0000-0000-0000F3070000}"/>
    <cellStyle name="_чора-тадбир свод_Минитех 2009 й" xfId="2040" xr:uid="{00000000-0005-0000-0000-0000F4070000}"/>
    <cellStyle name="_чора-тадбир свод_Минитех 2009 й_2009 йил   йиллик" xfId="2041" xr:uid="{00000000-0005-0000-0000-0000F5070000}"/>
    <cellStyle name="_чора-тадбир свод_Минитех 2009 й_2009 йил   йиллик  хисоботлар" xfId="2042" xr:uid="{00000000-0005-0000-0000-0000F6070000}"/>
    <cellStyle name="_чора-тадбир свод_Минитех 2009 й_2009 йил   йиллик  хисоботлар_6 жадвал tуманлар учун - Copy" xfId="2043" xr:uid="{00000000-0005-0000-0000-0000F7070000}"/>
    <cellStyle name="_чора-тадбир свод_Минитех 2009 й_2009 йил   йиллик_6 жадвал tуманлар учун - Copy" xfId="2044" xr:uid="{00000000-0005-0000-0000-0000F8070000}"/>
    <cellStyle name="_чора-тадбир свод_Минитех 2009 й_2010 й  9 ойлик  якун" xfId="2045" xr:uid="{00000000-0005-0000-0000-0000F9070000}"/>
    <cellStyle name="_чора-тадбир свод_Минитех 2009 й_2010 й  9 ойлик  якун_6 жадвал tуманлар учун - Copy" xfId="2046" xr:uid="{00000000-0005-0000-0000-0000FA070000}"/>
    <cellStyle name="_чора-тадбир свод_Минитех 2009 й_2010 йил   йиллик" xfId="2047" xr:uid="{00000000-0005-0000-0000-0000FB070000}"/>
    <cellStyle name="_чора-тадбир свод_Минитех 2009 й_6 жадвал tуманлар учун - Copy" xfId="2048" xr:uid="{00000000-0005-0000-0000-0000FC070000}"/>
    <cellStyle name="_чора-тадбир свод_Минитех 2009 й_Талаб ва унинг копланиши" xfId="2049" xr:uid="{00000000-0005-0000-0000-0000FD070000}"/>
    <cellStyle name="_чора-тадбир свод_Мониторинг СВОДНИЙ 2010 йил 6 ойлик ТОШКЕНТга" xfId="2050" xr:uid="{00000000-0005-0000-0000-0000FE070000}"/>
    <cellStyle name="_чора-тадбир свод_Мониторинг СВОДНИЙ 2010 йил 6 ойлик ТОШКЕНТга_6 жадвал tуманлар учун - Copy" xfId="2051" xr:uid="{00000000-0005-0000-0000-0000FF070000}"/>
    <cellStyle name="_чора-тадбир свод_ОБЛПЛАН жадваллар-2009 6 ой ТАЙЁР" xfId="2052" xr:uid="{00000000-0005-0000-0000-000000080000}"/>
    <cellStyle name="_чора-тадбир свод_ОБЛПЛАН жадваллар-2009 6 ой ТАЙЁР_2009 йил   йиллик" xfId="2053" xr:uid="{00000000-0005-0000-0000-000001080000}"/>
    <cellStyle name="_чора-тадбир свод_ОБЛПЛАН жадваллар-2009 6 ой ТАЙЁР_2009 йил   йиллик  хисоботлар" xfId="2054" xr:uid="{00000000-0005-0000-0000-000002080000}"/>
    <cellStyle name="_чора-тадбир свод_ОБЛПЛАН жадваллар-2009 6 ой ТАЙЁР_2009 йил   йиллик  хисоботлар_6 жадвал tуманлар учун - Copy" xfId="2055" xr:uid="{00000000-0005-0000-0000-000003080000}"/>
    <cellStyle name="_чора-тадбир свод_ОБЛПЛАН жадваллар-2009 6 ой ТАЙЁР_2009 йил   йиллик_6 жадвал tуманлар учун - Copy" xfId="2056" xr:uid="{00000000-0005-0000-0000-000004080000}"/>
    <cellStyle name="_чора-тадбир свод_ОБЛПЛАН жадваллар-2009 6 ой ТАЙЁР_2010 йил   йиллик" xfId="2057" xr:uid="{00000000-0005-0000-0000-000005080000}"/>
    <cellStyle name="_чора-тадбир свод_ОБЛПЛАН жадваллар-2009 6 ой ТАЙЁР_6 жадвал tуманлар учун - Copy" xfId="2058" xr:uid="{00000000-0005-0000-0000-000006080000}"/>
    <cellStyle name="_чора-тадбир свод_ОБЛПЛАН жадваллар-2009 6 ой ТАЙЁР_Талаб ва унинг копланиши" xfId="2059" xr:uid="{00000000-0005-0000-0000-000007080000}"/>
    <cellStyle name="_чора-тадбир свод_Р.Шоабдурахмонов топшириғи - янги иш ўринлари" xfId="2060" xr:uid="{00000000-0005-0000-0000-000008080000}"/>
    <cellStyle name="_чора-тадбир свод_Р.Шоабдурахмонов топшириғи - янги иш ўринлари_2009 йил   йиллик  хисоботлар" xfId="2061" xr:uid="{00000000-0005-0000-0000-000009080000}"/>
    <cellStyle name="_чора-тадбир свод_Р.Шоабдурахмонов топшириғи - янги иш ўринлари_6 жадвал tуманлар учун - Copy" xfId="2062" xr:uid="{00000000-0005-0000-0000-00000A080000}"/>
    <cellStyle name="_чора-тадбир свод_Р.Шоабдурахмонов топшириғи - янги иш ўринлари_Талаб ва унинг копланиши" xfId="2063" xr:uid="{00000000-0005-0000-0000-00000B080000}"/>
    <cellStyle name="_чора-тадбир свод_СЕНТЯБР 09.09 30." xfId="2064" xr:uid="{00000000-0005-0000-0000-00000C080000}"/>
    <cellStyle name="_чора-тадбир свод_СЕНТЯБР 09.09 30._2009 йил   йиллик" xfId="2065" xr:uid="{00000000-0005-0000-0000-00000D080000}"/>
    <cellStyle name="_чора-тадбир свод_СЕНТЯБР 09.09 30._2009 йил   йиллик  хисоботлар" xfId="2066" xr:uid="{00000000-0005-0000-0000-00000E080000}"/>
    <cellStyle name="_чора-тадбир свод_СЕНТЯБР 09.09 30._2009 йил   йиллик  хисоботлар_6 жадвал tуманлар учун - Copy" xfId="2067" xr:uid="{00000000-0005-0000-0000-00000F080000}"/>
    <cellStyle name="_чора-тадбир свод_СЕНТЯБР 09.09 30._2009 йил   йиллик_6 жадвал tуманлар учун - Copy" xfId="2068" xr:uid="{00000000-0005-0000-0000-000010080000}"/>
    <cellStyle name="_чора-тадбир свод_СЕНТЯБР 09.09 30._2010 йил   йиллик" xfId="2069" xr:uid="{00000000-0005-0000-0000-000011080000}"/>
    <cellStyle name="_чора-тадбир свод_СЕНТЯБР 09.09 30._6 жадвал tуманлар учун - Copy" xfId="2070" xr:uid="{00000000-0005-0000-0000-000012080000}"/>
    <cellStyle name="_чора-тадбир свод_СЕНТЯБР 09.09 30._Талаб ва унинг копланиши" xfId="2071" xr:uid="{00000000-0005-0000-0000-000013080000}"/>
    <cellStyle name="_чора-тадбир свод_Сухроб Вилоят свод" xfId="2072" xr:uid="{00000000-0005-0000-0000-000014080000}"/>
    <cellStyle name="_чора-тадбир свод_Сухроб Вилоят свод_2009 йил   йиллик" xfId="2073" xr:uid="{00000000-0005-0000-0000-000015080000}"/>
    <cellStyle name="_чора-тадбир свод_Сухроб Вилоят свод_2009 йил   йиллик  хисоботлар" xfId="2074" xr:uid="{00000000-0005-0000-0000-000016080000}"/>
    <cellStyle name="_чора-тадбир свод_Сухроб Вилоят свод_2009 йил   йиллик  хисоботлар_6 жадвал tуманлар учун - Copy" xfId="2075" xr:uid="{00000000-0005-0000-0000-000017080000}"/>
    <cellStyle name="_чора-тадбир свод_Сухроб Вилоят свод_2009 йил   йиллик_6 жадвал tуманлар учун - Copy" xfId="2076" xr:uid="{00000000-0005-0000-0000-000018080000}"/>
    <cellStyle name="_чора-тадбир свод_Сухроб Вилоят свод_2010 й  9 ойлик  якун" xfId="2077" xr:uid="{00000000-0005-0000-0000-000019080000}"/>
    <cellStyle name="_чора-тадбир свод_Сухроб Вилоят свод_2010 й  9 ойлик  якун_6 жадвал tуманлар учун - Copy" xfId="2078" xr:uid="{00000000-0005-0000-0000-00001A080000}"/>
    <cellStyle name="_чора-тадбир свод_Сухроб Вилоят свод_2010 йил   йиллик" xfId="2079" xr:uid="{00000000-0005-0000-0000-00001B080000}"/>
    <cellStyle name="_чора-тадбир свод_Сухроб Вилоят свод_2011  - 6 жадваллар ВЭС" xfId="2080" xr:uid="{00000000-0005-0000-0000-00001C080000}"/>
    <cellStyle name="_чора-тадбир свод_Сухроб Вилоят свод_6 жадвал tуманлар учун - Copy" xfId="2081" xr:uid="{00000000-0005-0000-0000-00001D080000}"/>
    <cellStyle name="_чора-тадбир свод_Сухроб Вилоят свод_Талаб ва унинг копланиши" xfId="2082" xr:uid="{00000000-0005-0000-0000-00001E080000}"/>
    <cellStyle name="_чора-тадбир свод_Талаб ва унинг копланиши" xfId="2083" xr:uid="{00000000-0005-0000-0000-00001F080000}"/>
    <cellStyle name="_чора-тадбир свод_Тошкентга Эҳтиёж 01.11.2012й" xfId="2084" xr:uid="{00000000-0005-0000-0000-000020080000}"/>
    <cellStyle name="_чора-тадбир свод_УЗГАРДИ ВАЗИРЛИК 85.5 минг талик ХОКИМГА 2009 й. 12 ойлик ЯНГИ ИШ УРИН. РАЗБОР" xfId="2085" xr:uid="{00000000-0005-0000-0000-000021080000}"/>
    <cellStyle name="_чора-тадбир свод_УЗГАРДИ ВАЗИРЛИК 85.5 минг талик ХОКИМГА 2009 й. 12 ойлик ЯНГИ ИШ УРИН. РАЗБОР_2009 йил   йиллик" xfId="2086" xr:uid="{00000000-0005-0000-0000-000022080000}"/>
    <cellStyle name="_чора-тадбир свод_УЗГАРДИ ВАЗИРЛИК 85.5 минг талик ХОКИМГА 2009 й. 12 ойлик ЯНГИ ИШ УРИН. РАЗБОР_2009 йил   йиллик  хисоботлар" xfId="2087" xr:uid="{00000000-0005-0000-0000-000023080000}"/>
    <cellStyle name="_чора-тадбир свод_УЗГАРДИ ВАЗИРЛИК 85.5 минг талик ХОКИМГА 2009 й. 12 ойлик ЯНГИ ИШ УРИН. РАЗБОР_2009 йил   йиллик  хисоботлар_6 жадвал tуманлар учун - Copy" xfId="2088" xr:uid="{00000000-0005-0000-0000-000024080000}"/>
    <cellStyle name="_чора-тадбир свод_УЗГАРДИ ВАЗИРЛИК 85.5 минг талик ХОКИМГА 2009 й. 12 ойлик ЯНГИ ИШ УРИН. РАЗБОР_2009 йил   йиллик_6 жадвал tуманлар учун - Copy" xfId="2089" xr:uid="{00000000-0005-0000-0000-000025080000}"/>
    <cellStyle name="_чора-тадбир свод_УЗГАРДИ ВАЗИРЛИК 85.5 минг талик ХОКИМГА 2009 й. 12 ойлик ЯНГИ ИШ УРИН. РАЗБОР_2010 йил   йиллик" xfId="2090" xr:uid="{00000000-0005-0000-0000-000026080000}"/>
    <cellStyle name="_чора-тадбир свод_УЗГАРДИ ВАЗИРЛИК 85.5 минг талик ХОКИМГА 2009 й. 12 ойлик ЯНГИ ИШ УРИН. РАЗБОР_6 жадвал tуманлар учун - Copy" xfId="2091" xr:uid="{00000000-0005-0000-0000-000027080000}"/>
    <cellStyle name="_чора-тадбир свод_УЗГАРДИ ВАЗИРЛИК 85.5 минг талик ХОКИМГА 2009 й. 12 ойлик ЯНГИ ИШ УРИН. РАЗБОР_Талаб ва унинг копланиши" xfId="2092" xr:uid="{00000000-0005-0000-0000-000028080000}"/>
    <cellStyle name="_чора-тадбир свод_учта туман буйича касана" xfId="2093" xr:uid="{00000000-0005-0000-0000-000029080000}"/>
    <cellStyle name="_чора-тадбир свод_учта туман буйича касана_2009 йил   йиллик  хисоботлар" xfId="2094" xr:uid="{00000000-0005-0000-0000-00002A080000}"/>
    <cellStyle name="_чора-тадбир свод_учта туман буйича касана_2010 й  9 ойлик  якун" xfId="2095" xr:uid="{00000000-0005-0000-0000-00002B080000}"/>
    <cellStyle name="_чора-тадбир свод_учта туман буйича касана_2011  - 6 жадваллар ВЭС" xfId="2096" xr:uid="{00000000-0005-0000-0000-00002C080000}"/>
    <cellStyle name="_чора-тадбир свод_учта туман буйича касана_2011  - 6 жадваллар Иқтисод свод4" xfId="2097" xr:uid="{00000000-0005-0000-0000-00002D080000}"/>
    <cellStyle name="_чора-тадбир свод_учта туман буйича касана_2011  I чорак жадваллар ВЭС" xfId="2098" xr:uid="{00000000-0005-0000-0000-00002E080000}"/>
    <cellStyle name="_чора-тадбир свод_учта туман буйича касана_2011 й  9 ойлик  якун" xfId="2099" xr:uid="{00000000-0005-0000-0000-00002F080000}"/>
    <cellStyle name="_чора-тадбир свод_учта туман буйича касана_6 жадвал tуманлар учун - Copy" xfId="2100" xr:uid="{00000000-0005-0000-0000-000030080000}"/>
    <cellStyle name="_чора-тадбир свод_учта туман буйича касана_Талаб ва унинг копланиши" xfId="2101" xr:uid="{00000000-0005-0000-0000-000031080000}"/>
    <cellStyle name="_чора-тадбир свод_ФОРМА манзилли рўйхат" xfId="2102" xr:uid="{00000000-0005-0000-0000-000032080000}"/>
    <cellStyle name="_чора-тадбир свод_ФОРМА манзилли рўйхат_2009 йил   йиллик" xfId="2103" xr:uid="{00000000-0005-0000-0000-000033080000}"/>
    <cellStyle name="_чора-тадбир свод_ФОРМА манзилли рўйхат_2009 йил   йиллик  хисоботлар" xfId="2104" xr:uid="{00000000-0005-0000-0000-000034080000}"/>
    <cellStyle name="_чора-тадбир свод_ФОРМА манзилли рўйхат_2009 йил   йиллик  хисоботлар_6 жадвал tуманлар учун - Copy" xfId="2105" xr:uid="{00000000-0005-0000-0000-000035080000}"/>
    <cellStyle name="_чора-тадбир свод_ФОРМА манзилли рўйхат_2009 йил   йиллик_6 жадвал tуманлар учун - Copy" xfId="2106" xr:uid="{00000000-0005-0000-0000-000036080000}"/>
    <cellStyle name="_чора-тадбир свод_ФОРМА манзилли рўйхат_2010 йил   йиллик" xfId="2107" xr:uid="{00000000-0005-0000-0000-000037080000}"/>
    <cellStyle name="_чора-тадбир свод_ФОРМА манзилли рўйхат_6 жадвал tуманлар учун - Copy" xfId="2108" xr:uid="{00000000-0005-0000-0000-000038080000}"/>
    <cellStyle name="_чора-тадбир свод_ФОРМА манзилли рўйхат_Талаб ва унинг копланиши" xfId="2109" xr:uid="{00000000-0005-0000-0000-000039080000}"/>
    <cellStyle name="_чора-тадбир свод_Форма-ЯИЎ ва бандлик" xfId="2110" xr:uid="{00000000-0005-0000-0000-00003A080000}"/>
    <cellStyle name="_чора-тадбир свод_ХОКИМГА 2009 й. 9 ойлик ЯНГИ ИШ УРИН ОХИРГИСИ. РАЗБОР" xfId="2111" xr:uid="{00000000-0005-0000-0000-00003B080000}"/>
    <cellStyle name="_чора-тадбир свод_ХОКИМГА 2009 й. 9 ойлик ЯНГИ ИШ УРИН ОХИРГИСИ. РАЗБОР_2009 йил   йиллик" xfId="2112" xr:uid="{00000000-0005-0000-0000-00003C080000}"/>
    <cellStyle name="_чора-тадбир свод_ХОКИМГА 2009 й. 9 ойлик ЯНГИ ИШ УРИН ОХИРГИСИ. РАЗБОР_2009 йил   йиллик  хисоботлар" xfId="2113" xr:uid="{00000000-0005-0000-0000-00003D080000}"/>
    <cellStyle name="_чора-тадбир свод_ХОКИМГА 2009 й. 9 ойлик ЯНГИ ИШ УРИН ОХИРГИСИ. РАЗБОР_2009 йил   йиллик  хисоботлар_6 жадвал tуманлар учун - Copy" xfId="2114" xr:uid="{00000000-0005-0000-0000-00003E080000}"/>
    <cellStyle name="_чора-тадбир свод_ХОКИМГА 2009 й. 9 ойлик ЯНГИ ИШ УРИН ОХИРГИСИ. РАЗБОР_2009 йил   йиллик_6 жадвал tуманлар учун - Copy" xfId="2115" xr:uid="{00000000-0005-0000-0000-00003F080000}"/>
    <cellStyle name="_чора-тадбир свод_ХОКИМГА 2009 й. 9 ойлик ЯНГИ ИШ УРИН ОХИРГИСИ. РАЗБОР_2010 йил   йиллик" xfId="2116" xr:uid="{00000000-0005-0000-0000-000040080000}"/>
    <cellStyle name="_чора-тадбир свод_ХОКИМГА 2009 й. 9 ойлик ЯНГИ ИШ УРИН ОХИРГИСИ. РАЗБОР_6 жадвал tуманлар учун - Copy" xfId="2117" xr:uid="{00000000-0005-0000-0000-000041080000}"/>
    <cellStyle name="_чора-тадбир свод_ХОКИМГА 2009 й. 9 ойлик ЯНГИ ИШ УРИН ОХИРГИСИ. РАЗБОР_Талаб ва унинг копланиши" xfId="2118" xr:uid="{00000000-0005-0000-0000-000042080000}"/>
    <cellStyle name="_чора-тадбир свод_ЯИЎ-сервис" xfId="2119" xr:uid="{00000000-0005-0000-0000-000043080000}"/>
    <cellStyle name="_чора-тадбир свод_ЯИЎ-сервис_2009 йил   йиллик" xfId="2120" xr:uid="{00000000-0005-0000-0000-000044080000}"/>
    <cellStyle name="_чора-тадбир свод_ЯИЎ-сервис_2009 йил   йиллик  хисоботлар" xfId="2121" xr:uid="{00000000-0005-0000-0000-000045080000}"/>
    <cellStyle name="_чора-тадбир свод_ЯИЎ-сервис_2009 йил   йиллик  хисоботлар_6 жадвал tуманлар учун - Copy" xfId="2122" xr:uid="{00000000-0005-0000-0000-000046080000}"/>
    <cellStyle name="_чора-тадбир свод_ЯИЎ-сервис_2009 йил   йиллик_6 жадвал tуманлар учун - Copy" xfId="2123" xr:uid="{00000000-0005-0000-0000-000047080000}"/>
    <cellStyle name="_чора-тадбир свод_ЯИЎ-сервис_2010 й  9 ойлик  якун" xfId="2124" xr:uid="{00000000-0005-0000-0000-000048080000}"/>
    <cellStyle name="_чора-тадбир свод_ЯИЎ-сервис_2010 й  9 ойлик  якун_6 жадвал tуманлар учун - Copy" xfId="2125" xr:uid="{00000000-0005-0000-0000-000049080000}"/>
    <cellStyle name="_чора-тадбир свод_ЯИЎ-сервис_2010 йил   йиллик" xfId="2126" xr:uid="{00000000-0005-0000-0000-00004A080000}"/>
    <cellStyle name="_чора-тадбир свод_ЯИЎ-сервис_2011  - 6 жадваллар ВЭС" xfId="2127" xr:uid="{00000000-0005-0000-0000-00004B080000}"/>
    <cellStyle name="_чора-тадбир свод_ЯИЎ-сервис_6 жадвал tуманлар учун - Copy" xfId="2128" xr:uid="{00000000-0005-0000-0000-00004C080000}"/>
    <cellStyle name="_чора-тадбир свод_ЯИЎ-сервис_Талаб ва унинг копланиши" xfId="2129" xr:uid="{00000000-0005-0000-0000-00004D080000}"/>
    <cellStyle name="_Шартнама 2013" xfId="2130" xr:uid="{00000000-0005-0000-0000-00004E080000}"/>
    <cellStyle name="_ШОМУРОД 2008 12 ойлик касана" xfId="2131" xr:uid="{00000000-0005-0000-0000-00004F080000}"/>
    <cellStyle name="_ШОМУРОД 2008 12 ойлик касана_2009 йил   йиллик  хисоботлар" xfId="2132" xr:uid="{00000000-0005-0000-0000-000050080000}"/>
    <cellStyle name="_ШОМУРОД 2008 12 ойлик касана_6 жадвал tуманлар учун - Copy" xfId="2133" xr:uid="{00000000-0005-0000-0000-000051080000}"/>
    <cellStyle name="_ШОМУРОД 2008 12 ойлик касана_Талаб ва унинг копланиши" xfId="2134" xr:uid="{00000000-0005-0000-0000-000052080000}"/>
    <cellStyle name="”?ќђќ‘ћ‚›‰" xfId="2135" xr:uid="{00000000-0005-0000-0000-000053080000}"/>
    <cellStyle name="”?љ‘?ђћ‚ђќќ›‰" xfId="2136" xr:uid="{00000000-0005-0000-0000-000054080000}"/>
    <cellStyle name="”€ќђќ‘ћ‚›‰" xfId="2137" xr:uid="{00000000-0005-0000-0000-000055080000}"/>
    <cellStyle name="”€љ‘€ђћ‚ђќќ›‰" xfId="2138" xr:uid="{00000000-0005-0000-0000-000056080000}"/>
    <cellStyle name="”ќђќ‘ћ‚›‰" xfId="2139" xr:uid="{00000000-0005-0000-0000-000057080000}"/>
    <cellStyle name="”љ‘ђћ‚ђќќ›‰" xfId="2140" xr:uid="{00000000-0005-0000-0000-000058080000}"/>
    <cellStyle name="„…ќ…†ќ›‰" xfId="2141" xr:uid="{00000000-0005-0000-0000-000059080000}"/>
    <cellStyle name="„ђ’ђ" xfId="2142" xr:uid="{00000000-0005-0000-0000-00005A080000}"/>
    <cellStyle name="€’ћѓћ‚›‰" xfId="2143" xr:uid="{00000000-0005-0000-0000-00005B080000}"/>
    <cellStyle name="‡ђѓћ‹ћ‚ћљ1" xfId="2144" xr:uid="{00000000-0005-0000-0000-00005C080000}"/>
    <cellStyle name="‡ђѓћ‹ћ‚ћљ2" xfId="2145" xr:uid="{00000000-0005-0000-0000-00005D080000}"/>
    <cellStyle name="’ћѓћ‚›‰" xfId="2146" xr:uid="{00000000-0005-0000-0000-00005E080000}"/>
    <cellStyle name="" xfId="2147" xr:uid="{00000000-0005-0000-0000-00005F080000}"/>
    <cellStyle name="" xfId="2148" xr:uid="{00000000-0005-0000-0000-000060080000}"/>
    <cellStyle name="" xfId="2149" xr:uid="{00000000-0005-0000-0000-000061080000}"/>
    <cellStyle name="" xfId="2150" xr:uid="{00000000-0005-0000-0000-000062080000}"/>
    <cellStyle name="_05,06,2007 йилга сводка Дустлик 2" xfId="2151" xr:uid="{00000000-0005-0000-0000-000063080000}"/>
    <cellStyle name="_05,06,2007 йилга сводка Дустлик 2" xfId="2152" xr:uid="{00000000-0005-0000-0000-000064080000}"/>
    <cellStyle name="_05,06,2007 йилга сводка Дустлик 2" xfId="2153" xr:uid="{00000000-0005-0000-0000-000065080000}"/>
    <cellStyle name="_05,06,2007 йилга сводка Дустлик 2" xfId="2154" xr:uid="{00000000-0005-0000-0000-000066080000}"/>
    <cellStyle name="_1 август 2006 йилдан" xfId="2155" xr:uid="{00000000-0005-0000-0000-000067080000}"/>
    <cellStyle name="_1 август 2006 йилдан" xfId="2156" xr:uid="{00000000-0005-0000-0000-000068080000}"/>
    <cellStyle name="_1 август 2006 йилдан" xfId="2157" xr:uid="{00000000-0005-0000-0000-000069080000}"/>
    <cellStyle name="_1 август 2006 йилдан" xfId="2158" xr:uid="{00000000-0005-0000-0000-00006A080000}"/>
    <cellStyle name="_1 август 2006 йилдан_УХКМ ва БИО форма 01. 02. 09" xfId="2159" xr:uid="{00000000-0005-0000-0000-00006B080000}"/>
    <cellStyle name="_1 август 2006 йилдан_УХКМ ва БИО форма 01. 02. 09" xfId="2160" xr:uid="{00000000-0005-0000-0000-00006C080000}"/>
    <cellStyle name="_1 август 2006 йилдан_УХКМ ва БИО форма 01. 02. 09" xfId="2161" xr:uid="{00000000-0005-0000-0000-00006D080000}"/>
    <cellStyle name="_1 август 2006 йилдан_УХКМ ва БИО форма 01. 02. 09" xfId="2162" xr:uid="{00000000-0005-0000-0000-00006E080000}"/>
    <cellStyle name="_1 августга бешта формани бошкатдан тайёрланди" xfId="2163" xr:uid="{00000000-0005-0000-0000-00006F080000}"/>
    <cellStyle name="_1 августга бешта формани бошкатдан тайёрланди" xfId="2164" xr:uid="{00000000-0005-0000-0000-000070080000}"/>
    <cellStyle name="_1 августга бешта формани бошкатдан тайёрланди" xfId="2165" xr:uid="{00000000-0005-0000-0000-000071080000}"/>
    <cellStyle name="_1 августга бешта формани бошкатдан тайёрланди" xfId="2166" xr:uid="{00000000-0005-0000-0000-000072080000}"/>
    <cellStyle name="_1 августга бешта формани бошкатдан тайёрланди_УХКМ ва БИО форма 01. 02. 09" xfId="2167" xr:uid="{00000000-0005-0000-0000-000073080000}"/>
    <cellStyle name="_1 августга бешта формани бошкатдан тайёрланди_УХКМ ва БИО форма 01. 02. 09" xfId="2168" xr:uid="{00000000-0005-0000-0000-000074080000}"/>
    <cellStyle name="_1 августга бешта формани бошкатдан тайёрланди_УХКМ ва БИО форма 01. 02. 09" xfId="2169" xr:uid="{00000000-0005-0000-0000-000075080000}"/>
    <cellStyle name="_1 августга бешта формани бошкатдан тайёрланди_УХКМ ва БИО форма 01. 02. 09" xfId="2170" xr:uid="{00000000-0005-0000-0000-000076080000}"/>
    <cellStyle name="_12.05.06" xfId="2171" xr:uid="{00000000-0005-0000-0000-000077080000}"/>
    <cellStyle name="_12.05.06" xfId="2172" xr:uid="{00000000-0005-0000-0000-000078080000}"/>
    <cellStyle name="_12.05.06" xfId="2173" xr:uid="{00000000-0005-0000-0000-000079080000}"/>
    <cellStyle name="_12.05.06" xfId="2174" xr:uid="{00000000-0005-0000-0000-00007A080000}"/>
    <cellStyle name="_12.05.06_Апрел кр такс иш хаки тулик 5.04.08 МБ га" xfId="2175" xr:uid="{00000000-0005-0000-0000-00007B080000}"/>
    <cellStyle name="_12.05.06_Апрел кр такс иш хаки тулик 5.04.08 МБ га" xfId="2176" xr:uid="{00000000-0005-0000-0000-00007C080000}"/>
    <cellStyle name="_12.05.06_Апрел кр такс иш хаки тулик 5.04.08 МБ га" xfId="2177" xr:uid="{00000000-0005-0000-0000-00007D080000}"/>
    <cellStyle name="_12.05.06_Апрел кр такс иш хаки тулик 5.04.08 МБ га" xfId="2178" xr:uid="{00000000-0005-0000-0000-00007E080000}"/>
    <cellStyle name="_12.05.06_ЛИЗИНГ МОНИТОРИНГИ-1.11.08й русумлар буйича" xfId="2179" xr:uid="{00000000-0005-0000-0000-00007F080000}"/>
    <cellStyle name="_12.05.06_ЛИЗИНГ МОНИТОРИНГИ-1.11.08й русумлар буйича" xfId="2180" xr:uid="{00000000-0005-0000-0000-000080080000}"/>
    <cellStyle name="_12.05.06_ЛИЗИНГ МОНИТОРИНГИ-1.11.08й русумлар буйича" xfId="2181" xr:uid="{00000000-0005-0000-0000-000081080000}"/>
    <cellStyle name="_12.05.06_ЛИЗИНГ МОНИТОРИНГИ-1.11.08й русумлар буйича" xfId="2182" xr:uid="{00000000-0005-0000-0000-000082080000}"/>
    <cellStyle name="_12.05.06_УХКМ ва БИО форма 01. 02. 09" xfId="2183" xr:uid="{00000000-0005-0000-0000-000083080000}"/>
    <cellStyle name="_12.05.06_УХКМ ва БИО форма 01. 02. 09" xfId="2184" xr:uid="{00000000-0005-0000-0000-000084080000}"/>
    <cellStyle name="_12.05.06_УХКМ ва БИО форма 01. 02. 09" xfId="2185" xr:uid="{00000000-0005-0000-0000-000085080000}"/>
    <cellStyle name="_12.05.06_УХКМ ва БИО форма 01. 02. 09" xfId="2186" xr:uid="{00000000-0005-0000-0000-000086080000}"/>
    <cellStyle name="_15-05-07 га форма" xfId="2187" xr:uid="{00000000-0005-0000-0000-000087080000}"/>
    <cellStyle name="_15-05-07 га форма" xfId="2188" xr:uid="{00000000-0005-0000-0000-000088080000}"/>
    <cellStyle name="_15-05-07 га форма" xfId="2189" xr:uid="{00000000-0005-0000-0000-000089080000}"/>
    <cellStyle name="_15-05-07 га форма" xfId="2190" xr:uid="{00000000-0005-0000-0000-00008A080000}"/>
    <cellStyle name="_15-05-07 га форма_УХКМ ва БИО форма 01. 02. 09" xfId="2191" xr:uid="{00000000-0005-0000-0000-00008B080000}"/>
    <cellStyle name="_15-05-07 га форма_УХКМ ва БИО форма 01. 02. 09" xfId="2192" xr:uid="{00000000-0005-0000-0000-00008C080000}"/>
    <cellStyle name="_15-05-07 га форма_УХКМ ва БИО форма 01. 02. 09" xfId="2193" xr:uid="{00000000-0005-0000-0000-00008D080000}"/>
    <cellStyle name="_15-05-07 га форма_УХКМ ва БИО форма 01. 02. 09" xfId="2194" xr:uid="{00000000-0005-0000-0000-00008E080000}"/>
    <cellStyle name="_17,09,2006" xfId="2195" xr:uid="{00000000-0005-0000-0000-00008F080000}"/>
    <cellStyle name="_17,09,2006" xfId="2196" xr:uid="{00000000-0005-0000-0000-000090080000}"/>
    <cellStyle name="_17,09,2006" xfId="2197" xr:uid="{00000000-0005-0000-0000-000091080000}"/>
    <cellStyle name="_17,09,2006" xfId="2198" xr:uid="{00000000-0005-0000-0000-000092080000}"/>
    <cellStyle name="_17,09,2006_УХКМ ва БИО форма 01. 02. 09" xfId="2199" xr:uid="{00000000-0005-0000-0000-000093080000}"/>
    <cellStyle name="_17,09,2006_УХКМ ва БИО форма 01. 02. 09" xfId="2200" xr:uid="{00000000-0005-0000-0000-000094080000}"/>
    <cellStyle name="_17,09,2006_УХКМ ва БИО форма 01. 02. 09" xfId="2201" xr:uid="{00000000-0005-0000-0000-000095080000}"/>
    <cellStyle name="_17,09,2006_УХКМ ва БИО форма 01. 02. 09" xfId="2202" xr:uid="{00000000-0005-0000-0000-000096080000}"/>
    <cellStyle name="_1-кисм 1-свод" xfId="2203" xr:uid="{00000000-0005-0000-0000-000097080000}"/>
    <cellStyle name="_1-кисм 1-свод" xfId="2204" xr:uid="{00000000-0005-0000-0000-000098080000}"/>
    <cellStyle name="_1-кисм 1-свод_2009 йил   йиллик" xfId="2205" xr:uid="{00000000-0005-0000-0000-000099080000}"/>
    <cellStyle name="_1-кисм 1-свод_2009 йил   йиллик" xfId="2206" xr:uid="{00000000-0005-0000-0000-00009A080000}"/>
    <cellStyle name="_1-кисм 1-свод_2009 йил   йиллик  хисоботлар" xfId="2207" xr:uid="{00000000-0005-0000-0000-00009B080000}"/>
    <cellStyle name="_1-кисм 1-свод_2009 йил   йиллик  хисоботлар" xfId="2208" xr:uid="{00000000-0005-0000-0000-00009C080000}"/>
    <cellStyle name="_1-кисм 1-свод_2010 й  9 ойлик  якун" xfId="2209" xr:uid="{00000000-0005-0000-0000-00009D080000}"/>
    <cellStyle name="_1-кисм 1-свод_2010 й  9 ойлик  якун" xfId="2210" xr:uid="{00000000-0005-0000-0000-00009E080000}"/>
    <cellStyle name="_1-кисм 1-свод_2010 йил   йиллик" xfId="2211" xr:uid="{00000000-0005-0000-0000-00009F080000}"/>
    <cellStyle name="_1-кисм 1-свод_2010 йил   йиллик" xfId="2212" xr:uid="{00000000-0005-0000-0000-0000A0080000}"/>
    <cellStyle name="_1-кисм 1-свод_2011  - 6 жадваллар ВЭС" xfId="2213" xr:uid="{00000000-0005-0000-0000-0000A1080000}"/>
    <cellStyle name="_1-кисм 1-свод_2011  - 6 жадваллар ВЭС" xfId="2214" xr:uid="{00000000-0005-0000-0000-0000A2080000}"/>
    <cellStyle name="_1-кисм 1-свод_Талаб ва унинг копланиши" xfId="2215" xr:uid="{00000000-0005-0000-0000-0000A3080000}"/>
    <cellStyle name="_1-кисм 1-свод_Талаб ва унинг копланиши" xfId="2216" xr:uid="{00000000-0005-0000-0000-0000A4080000}"/>
    <cellStyle name="_2006 йил хосили учун чиким Счёт фактура" xfId="2217" xr:uid="{00000000-0005-0000-0000-0000A5080000}"/>
    <cellStyle name="_2006 йил хосили учун чиким Счёт фактура" xfId="2218" xr:uid="{00000000-0005-0000-0000-0000A6080000}"/>
    <cellStyle name="_2006 йил хосили учун чиким Счёт фактура" xfId="2219" xr:uid="{00000000-0005-0000-0000-0000A7080000}"/>
    <cellStyle name="_2006 йил хосили учун чиким Счёт фактура" xfId="2220" xr:uid="{00000000-0005-0000-0000-0000A8080000}"/>
    <cellStyle name="_2006 йил хосили учун чиким Счёт фактура_Апрел кр такс иш хаки тулик 5.04.08 МБ га" xfId="2221" xr:uid="{00000000-0005-0000-0000-0000A9080000}"/>
    <cellStyle name="_2006 йил хосили учун чиким Счёт фактура_Апрел кр такс иш хаки тулик 5.04.08 МБ га" xfId="2222" xr:uid="{00000000-0005-0000-0000-0000AA080000}"/>
    <cellStyle name="_2006 йил хосили учун чиким Счёт фактура_Апрел кр такс иш хаки тулик 5.04.08 МБ га" xfId="2223" xr:uid="{00000000-0005-0000-0000-0000AB080000}"/>
    <cellStyle name="_2006 йил хосили учун чиким Счёт фактура_Апрел кр такс иш хаки тулик 5.04.08 МБ га" xfId="2224" xr:uid="{00000000-0005-0000-0000-0000AC080000}"/>
    <cellStyle name="_2006 йил хосили учун чиким Счёт фактура_ЛИЗИНГ МОНИТОРИНГИ-1.11.08й русумлар буйича" xfId="2225" xr:uid="{00000000-0005-0000-0000-0000AD080000}"/>
    <cellStyle name="_2006 йил хосили учун чиким Счёт фактура_ЛИЗИНГ МОНИТОРИНГИ-1.11.08й русумлар буйича" xfId="2226" xr:uid="{00000000-0005-0000-0000-0000AE080000}"/>
    <cellStyle name="_2006 йил хосили учун чиким Счёт фактура_ЛИЗИНГ МОНИТОРИНГИ-1.11.08й русумлар буйича" xfId="2227" xr:uid="{00000000-0005-0000-0000-0000AF080000}"/>
    <cellStyle name="_2006 йил хосили учун чиким Счёт фактура_ЛИЗИНГ МОНИТОРИНГИ-1.11.08й русумлар буйича" xfId="2228" xr:uid="{00000000-0005-0000-0000-0000B0080000}"/>
    <cellStyle name="_2006 йил хосили учун чиким Счёт фактура_УХКМ ва БИО форма 01. 02. 09" xfId="2229" xr:uid="{00000000-0005-0000-0000-0000B1080000}"/>
    <cellStyle name="_2006 йил хосили учун чиким Счёт фактура_УХКМ ва БИО форма 01. 02. 09" xfId="2230" xr:uid="{00000000-0005-0000-0000-0000B2080000}"/>
    <cellStyle name="_2006 йил хосили учун чиким Счёт фактура_УХКМ ва БИО форма 01. 02. 09" xfId="2231" xr:uid="{00000000-0005-0000-0000-0000B3080000}"/>
    <cellStyle name="_2006 йил хосили учун чиким Счёт фактура_УХКМ ва БИО форма 01. 02. 09" xfId="2232" xr:uid="{00000000-0005-0000-0000-0000B4080000}"/>
    <cellStyle name="_2007 йил январ чиким котди" xfId="2233" xr:uid="{00000000-0005-0000-0000-0000B5080000}"/>
    <cellStyle name="_2007 йил январ чиким котди" xfId="2234" xr:uid="{00000000-0005-0000-0000-0000B6080000}"/>
    <cellStyle name="_2007 йил январ чиким котди" xfId="2235" xr:uid="{00000000-0005-0000-0000-0000B7080000}"/>
    <cellStyle name="_2007 йил январ чиким котди" xfId="2236" xr:uid="{00000000-0005-0000-0000-0000B8080000}"/>
    <cellStyle name="_2007 йил январ чиким котди_УХКМ ва БИО форма 01. 02. 09" xfId="2237" xr:uid="{00000000-0005-0000-0000-0000B9080000}"/>
    <cellStyle name="_2007 йил январ чиким котди_УХКМ ва БИО форма 01. 02. 09" xfId="2238" xr:uid="{00000000-0005-0000-0000-0000BA080000}"/>
    <cellStyle name="_2007 йил январ чиким котди_УХКМ ва БИО форма 01. 02. 09" xfId="2239" xr:uid="{00000000-0005-0000-0000-0000BB080000}"/>
    <cellStyle name="_2007 йил январ чиким котди_УХКМ ва БИО форма 01. 02. 09" xfId="2240" xr:uid="{00000000-0005-0000-0000-0000BC080000}"/>
    <cellStyle name="_2009 йил   йиллик  хисоботлар" xfId="2241" xr:uid="{00000000-0005-0000-0000-0000BD080000}"/>
    <cellStyle name="_2009 йил   йиллик  хисоботлар" xfId="2242" xr:uid="{00000000-0005-0000-0000-0000BE080000}"/>
    <cellStyle name="_2009 йил   йиллик  хисоботлар_6 жадвал tуманлар учун - Copy" xfId="2243" xr:uid="{00000000-0005-0000-0000-0000BF080000}"/>
    <cellStyle name="_2009 йил   йиллик  хисоботлар_6 жадвал tуманлар учун - Copy" xfId="2244" xr:uid="{00000000-0005-0000-0000-0000C0080000}"/>
    <cellStyle name="_2009 йил   йиллик  хисоботлар_Вазирлар маҳкамасининг 319-сонли қарори иловалари" xfId="2245" xr:uid="{00000000-0005-0000-0000-0000C1080000}"/>
    <cellStyle name="_2009 йил   йиллик  хисоботлар_Вазирлар маҳкамасининг 319-сонли қарори иловалари" xfId="2246" xr:uid="{00000000-0005-0000-0000-0000C2080000}"/>
    <cellStyle name="_2009 йил   йиллик  хисоботлар_Вилоят  мева-сабзавот 2012" xfId="2247" xr:uid="{00000000-0005-0000-0000-0000C3080000}"/>
    <cellStyle name="_2009 йил   йиллик  хисоботлар_Вилоят  мева-сабзавот 2012" xfId="2248" xr:uid="{00000000-0005-0000-0000-0000C4080000}"/>
    <cellStyle name="_2009 йил   йиллик  хисоботлар_Қашқадарё Вилоят  мева-сабзавот 2012" xfId="2249" xr:uid="{00000000-0005-0000-0000-0000C5080000}"/>
    <cellStyle name="_2009 йил   йиллик  хисоботлар_Қашқадарё Вилоят  мева-сабзавот 2012" xfId="2250" xr:uid="{00000000-0005-0000-0000-0000C6080000}"/>
    <cellStyle name="_2009йилЯкуниЖадваллар" xfId="2251" xr:uid="{00000000-0005-0000-0000-0000C7080000}"/>
    <cellStyle name="_2009йилЯкуниЖадваллар" xfId="2252" xr:uid="{00000000-0005-0000-0000-0000C8080000}"/>
    <cellStyle name="_2009йилЯкуниЖадваллар_2009 йил   йиллик  хисоботлар" xfId="2253" xr:uid="{00000000-0005-0000-0000-0000C9080000}"/>
    <cellStyle name="_2009йилЯкуниЖадваллар_2009 йил   йиллик  хисоботлар" xfId="2254" xr:uid="{00000000-0005-0000-0000-0000CA080000}"/>
    <cellStyle name="_2009йилЯкуниЖадваллар_2009 йил   йиллик  хисоботлар_6 жадвал tуманлар учун - Copy" xfId="2255" xr:uid="{00000000-0005-0000-0000-0000CB080000}"/>
    <cellStyle name="_2009йилЯкуниЖадваллар_2009 йил   йиллик  хисоботлар_6 жадвал tуманлар учун - Copy" xfId="2256" xr:uid="{00000000-0005-0000-0000-0000CC080000}"/>
    <cellStyle name="_2009йилЯкуниЖадваллар_2009 йил   йиллик  хисоботлар_Вазирлар маҳкамасининг 319-сонли қарори иловалари" xfId="2257" xr:uid="{00000000-0005-0000-0000-0000CD080000}"/>
    <cellStyle name="_2009йилЯкуниЖадваллар_2009 йил   йиллик  хисоботлар_Вазирлар маҳкамасининг 319-сонли қарори иловалари" xfId="2258" xr:uid="{00000000-0005-0000-0000-0000CE080000}"/>
    <cellStyle name="_2009йилЯкуниЖадваллар_2009 йил   йиллик  хисоботлар_Вилоят  мева-сабзавот 2012" xfId="2259" xr:uid="{00000000-0005-0000-0000-0000CF080000}"/>
    <cellStyle name="_2009йилЯкуниЖадваллар_2009 йил   йиллик  хисоботлар_Вилоят  мева-сабзавот 2012" xfId="2260" xr:uid="{00000000-0005-0000-0000-0000D0080000}"/>
    <cellStyle name="_2009йилЯкуниЖадваллар_2009 йил   йиллик  хисоботлар_Қашқадарё Вилоят  мева-сабзавот 2012" xfId="2261" xr:uid="{00000000-0005-0000-0000-0000D1080000}"/>
    <cellStyle name="_2009йилЯкуниЖадваллар_2009 йил   йиллик  хисоботлар_Қашқадарё Вилоят  мева-сабзавот 2012" xfId="2262" xr:uid="{00000000-0005-0000-0000-0000D2080000}"/>
    <cellStyle name="_2009йилЯкуниЖадваллар_Талаб ва унинг копланиши" xfId="2263" xr:uid="{00000000-0005-0000-0000-0000D3080000}"/>
    <cellStyle name="_2009йилЯкуниЖадваллар_Талаб ва унинг копланиши" xfId="2264" xr:uid="{00000000-0005-0000-0000-0000D4080000}"/>
    <cellStyle name="_2009йилЯкуниЖадваллар_Талаб ва унинг копланиши_Вазирлар маҳкамасининг 319-сонли қарори иловалари" xfId="2265" xr:uid="{00000000-0005-0000-0000-0000D5080000}"/>
    <cellStyle name="_2009йилЯкуниЖадваллар_Талаб ва унинг копланиши_Вазирлар маҳкамасининг 319-сонли қарори иловалари" xfId="2266" xr:uid="{00000000-0005-0000-0000-0000D6080000}"/>
    <cellStyle name="_2009йилЯкуниЖадваллар_Талаб ва унинг копланиши_Вилоят  мева-сабзавот 2012" xfId="2267" xr:uid="{00000000-0005-0000-0000-0000D7080000}"/>
    <cellStyle name="_2009йилЯкуниЖадваллар_Талаб ва унинг копланиши_Вилоят  мева-сабзавот 2012" xfId="2268" xr:uid="{00000000-0005-0000-0000-0000D8080000}"/>
    <cellStyle name="_2009йилЯкуниЖадваллар_Талаб ва унинг копланиши_Қашқадарё Вилоят  мева-сабзавот 2012" xfId="2269" xr:uid="{00000000-0005-0000-0000-0000D9080000}"/>
    <cellStyle name="_2009йилЯкуниЖадваллар_Талаб ва унинг копланиши_Қашқадарё Вилоят  мева-сабзавот 2012" xfId="2270" xr:uid="{00000000-0005-0000-0000-0000DA080000}"/>
    <cellStyle name="_2010 й  9 ойлик  якун" xfId="2271" xr:uid="{00000000-0005-0000-0000-0000DB080000}"/>
    <cellStyle name="_2010 й  9 ойлик  якун" xfId="2272" xr:uid="{00000000-0005-0000-0000-0000DC080000}"/>
    <cellStyle name="_2010 й  9 ойлик  якун_6 жадвал tуманлар учун - Copy" xfId="2273" xr:uid="{00000000-0005-0000-0000-0000DD080000}"/>
    <cellStyle name="_2010 й  9 ойлик  якун_6 жадвал tуманлар учун - Copy" xfId="2274" xr:uid="{00000000-0005-0000-0000-0000DE080000}"/>
    <cellStyle name="_2010 й  9 ойлик  якун_Вазирлар маҳкамасининг 319-сонли қарори иловалари" xfId="2275" xr:uid="{00000000-0005-0000-0000-0000DF080000}"/>
    <cellStyle name="_2010 й  9 ойлик  якун_Вазирлар маҳкамасининг 319-сонли қарори иловалари" xfId="2276" xr:uid="{00000000-0005-0000-0000-0000E0080000}"/>
    <cellStyle name="_2010 й  9 ойлик  якун_Вилоят  мева-сабзавот 2012" xfId="2277" xr:uid="{00000000-0005-0000-0000-0000E1080000}"/>
    <cellStyle name="_2010 й  9 ойлик  якун_Вилоят  мева-сабзавот 2012" xfId="2278" xr:uid="{00000000-0005-0000-0000-0000E2080000}"/>
    <cellStyle name="_2010 й  9 ойлик  якун_Қашқадарё Вилоят  мева-сабзавот 2012" xfId="2279" xr:uid="{00000000-0005-0000-0000-0000E3080000}"/>
    <cellStyle name="_2010 й  9 ойлик  якун_Қашқадарё Вилоят  мева-сабзавот 2012" xfId="2280" xr:uid="{00000000-0005-0000-0000-0000E4080000}"/>
    <cellStyle name="_2011  - 6 жадваллар ВЭС" xfId="2281" xr:uid="{00000000-0005-0000-0000-0000E5080000}"/>
    <cellStyle name="_2011  - 6 жадваллар ВЭС" xfId="2282" xr:uid="{00000000-0005-0000-0000-0000E6080000}"/>
    <cellStyle name="_2011  - 6 жадваллар Иқтисод свод4" xfId="2283" xr:uid="{00000000-0005-0000-0000-0000E7080000}"/>
    <cellStyle name="_2011  - 6 жадваллар Иқтисод свод4" xfId="2284" xr:uid="{00000000-0005-0000-0000-0000E8080000}"/>
    <cellStyle name="_2011  I чорак жадваллар ВЭС" xfId="2285" xr:uid="{00000000-0005-0000-0000-0000E9080000}"/>
    <cellStyle name="_2011  I чорак жадваллар ВЭС" xfId="2286" xr:uid="{00000000-0005-0000-0000-0000EA080000}"/>
    <cellStyle name="_2011 й  9 ойлик  якун" xfId="2287" xr:uid="{00000000-0005-0000-0000-0000EB080000}"/>
    <cellStyle name="_2011 й  9 ойлик  якун" xfId="2288" xr:uid="{00000000-0005-0000-0000-0000EC080000}"/>
    <cellStyle name="_2011 й  9 ойлик  якун_Вазирлар маҳкамасининг 319-сонли қарори иловалари" xfId="2289" xr:uid="{00000000-0005-0000-0000-0000ED080000}"/>
    <cellStyle name="_2011 й  9 ойлик  якун_Вазирлар маҳкамасининг 319-сонли қарори иловалари" xfId="2290" xr:uid="{00000000-0005-0000-0000-0000EE080000}"/>
    <cellStyle name="_2011 й  9 ойлик  якун_Вилоят  мева-сабзавот 2012" xfId="2291" xr:uid="{00000000-0005-0000-0000-0000EF080000}"/>
    <cellStyle name="_2011 й  9 ойлик  якун_Вилоят  мева-сабзавот 2012" xfId="2292" xr:uid="{00000000-0005-0000-0000-0000F0080000}"/>
    <cellStyle name="_2011 й  9 ойлик  якун_Қашқадарё Вилоят  мева-сабзавот 2012" xfId="2293" xr:uid="{00000000-0005-0000-0000-0000F1080000}"/>
    <cellStyle name="_2011 й  9 ойлик  якун_Қашқадарё Вилоят  мева-сабзавот 2012" xfId="2294" xr:uid="{00000000-0005-0000-0000-0000F2080000}"/>
    <cellStyle name="_3 Сводка 16,04,07" xfId="2295" xr:uid="{00000000-0005-0000-0000-0000F3080000}"/>
    <cellStyle name="_3 Сводка 16,04,07" xfId="2296" xr:uid="{00000000-0005-0000-0000-0000F4080000}"/>
    <cellStyle name="_3 Сводка 16,04,07" xfId="2297" xr:uid="{00000000-0005-0000-0000-0000F5080000}"/>
    <cellStyle name="_3 Сводка 16,04,07" xfId="2298" xr:uid="{00000000-0005-0000-0000-0000F6080000}"/>
    <cellStyle name="_3 Сводка 16,04,07_Апрел кр такс иш хаки тулик 5.04.08 МБ га" xfId="2299" xr:uid="{00000000-0005-0000-0000-0000F7080000}"/>
    <cellStyle name="_3 Сводка 16,04,07_Апрел кр такс иш хаки тулик 5.04.08 МБ га" xfId="2300" xr:uid="{00000000-0005-0000-0000-0000F8080000}"/>
    <cellStyle name="_3 Сводка 16,04,07_Апрел кр такс иш хаки тулик 5.04.08 МБ га" xfId="2301" xr:uid="{00000000-0005-0000-0000-0000F9080000}"/>
    <cellStyle name="_3 Сводка 16,04,07_Апрел кр такс иш хаки тулик 5.04.08 МБ га" xfId="2302" xr:uid="{00000000-0005-0000-0000-0000FA080000}"/>
    <cellStyle name="_3 Сводка 16,04,07_ЛИЗИНГ МОНИТОРИНГИ-1.11.08й русумлар буйича" xfId="2303" xr:uid="{00000000-0005-0000-0000-0000FB080000}"/>
    <cellStyle name="_3 Сводка 16,04,07_ЛИЗИНГ МОНИТОРИНГИ-1.11.08й русумлар буйича" xfId="2304" xr:uid="{00000000-0005-0000-0000-0000FC080000}"/>
    <cellStyle name="_3 Сводка 16,04,07_ЛИЗИНГ МОНИТОРИНГИ-1.11.08й русумлар буйича" xfId="2305" xr:uid="{00000000-0005-0000-0000-0000FD080000}"/>
    <cellStyle name="_3 Сводка 16,04,07_ЛИЗИНГ МОНИТОРИНГИ-1.11.08й русумлар буйича" xfId="2306" xr:uid="{00000000-0005-0000-0000-0000FE080000}"/>
    <cellStyle name="_3 Сводка 16,04,07_УХКМ ва БИО форма 01. 02. 09" xfId="2307" xr:uid="{00000000-0005-0000-0000-0000FF080000}"/>
    <cellStyle name="_3 Сводка 16,04,07_УХКМ ва БИО форма 01. 02. 09" xfId="2308" xr:uid="{00000000-0005-0000-0000-000000090000}"/>
    <cellStyle name="_3 Сводка 16,04,07_УХКМ ва БИО форма 01. 02. 09" xfId="2309" xr:uid="{00000000-0005-0000-0000-000001090000}"/>
    <cellStyle name="_3 Сводка 16,04,07_УХКМ ва БИО форма 01. 02. 09" xfId="2310" xr:uid="{00000000-0005-0000-0000-000002090000}"/>
    <cellStyle name="_308 хисоботи 2010йил 1 апрель холатига" xfId="2311" xr:uid="{00000000-0005-0000-0000-000003090000}"/>
    <cellStyle name="_308 хисоботи 2010йил 1 апрель холатига" xfId="2312" xr:uid="{00000000-0005-0000-0000-000004090000}"/>
    <cellStyle name="_MONITOR 08-05-07 Вилоятга" xfId="2313" xr:uid="{00000000-0005-0000-0000-000005090000}"/>
    <cellStyle name="_MONITOR 08-05-07 Вилоятга" xfId="2314" xr:uid="{00000000-0005-0000-0000-000006090000}"/>
    <cellStyle name="_MONITOR 08-05-07 Вилоятга" xfId="2315" xr:uid="{00000000-0005-0000-0000-000007090000}"/>
    <cellStyle name="_MONITOR 08-05-07 Вилоятга" xfId="2316" xr:uid="{00000000-0005-0000-0000-000008090000}"/>
    <cellStyle name="_MONITOR 08-05-07 Вилоятга_УХКМ ва БИО форма 01. 02. 09" xfId="2317" xr:uid="{00000000-0005-0000-0000-000009090000}"/>
    <cellStyle name="_MONITOR 08-05-07 Вилоятга_УХКМ ва БИО форма 01. 02. 09" xfId="2318" xr:uid="{00000000-0005-0000-0000-00000A090000}"/>
    <cellStyle name="_MONITOR 08-05-07 Вилоятга_УХКМ ва БИО форма 01. 02. 09" xfId="2319" xr:uid="{00000000-0005-0000-0000-00000B090000}"/>
    <cellStyle name="_MONITOR 08-05-07 Вилоятга_УХКМ ва БИО форма 01. 02. 09" xfId="2320" xr:uid="{00000000-0005-0000-0000-00000C090000}"/>
    <cellStyle name="_MONITOR 15-05-07 ВилоятгаААА" xfId="2321" xr:uid="{00000000-0005-0000-0000-00000D090000}"/>
    <cellStyle name="_MONITOR 15-05-07 ВилоятгаААА" xfId="2322" xr:uid="{00000000-0005-0000-0000-00000E090000}"/>
    <cellStyle name="_MONITOR 15-05-07 ВилоятгаААА" xfId="2323" xr:uid="{00000000-0005-0000-0000-00000F090000}"/>
    <cellStyle name="_MONITOR 15-05-07 ВилоятгаААА" xfId="2324" xr:uid="{00000000-0005-0000-0000-000010090000}"/>
    <cellStyle name="_MONITOR 15-05-07 ВилоятгаААА_УХКМ ва БИО форма 01. 02. 09" xfId="2325" xr:uid="{00000000-0005-0000-0000-000011090000}"/>
    <cellStyle name="_MONITOR 15-05-07 ВилоятгаААА_УХКМ ва БИО форма 01. 02. 09" xfId="2326" xr:uid="{00000000-0005-0000-0000-000012090000}"/>
    <cellStyle name="_MONITOR 15-05-07 ВилоятгаААА_УХКМ ва БИО форма 01. 02. 09" xfId="2327" xr:uid="{00000000-0005-0000-0000-000013090000}"/>
    <cellStyle name="_MONITOR 15-05-07 ВилоятгаААА_УХКМ ва БИО форма 01. 02. 09" xfId="2328" xr:uid="{00000000-0005-0000-0000-000014090000}"/>
    <cellStyle name="_MONITOR 17-05-07 Вилоятгааа" xfId="2329" xr:uid="{00000000-0005-0000-0000-000015090000}"/>
    <cellStyle name="_MONITOR 17-05-07 Вилоятгааа" xfId="2330" xr:uid="{00000000-0005-0000-0000-000016090000}"/>
    <cellStyle name="_MONITOR 17-05-07 Вилоятгааа" xfId="2331" xr:uid="{00000000-0005-0000-0000-000017090000}"/>
    <cellStyle name="_MONITOR 17-05-07 Вилоятгааа" xfId="2332" xr:uid="{00000000-0005-0000-0000-000018090000}"/>
    <cellStyle name="_MONITOR 24-02-07 JJJ Охиргиси" xfId="2333" xr:uid="{00000000-0005-0000-0000-000019090000}"/>
    <cellStyle name="_MONITOR 24-02-07 JJJ Охиргиси" xfId="2334" xr:uid="{00000000-0005-0000-0000-00001A090000}"/>
    <cellStyle name="_MONITOR 24-02-07 JJJ Охиргиси" xfId="2335" xr:uid="{00000000-0005-0000-0000-00001B090000}"/>
    <cellStyle name="_MONITOR 24-02-07 JJJ Охиргиси" xfId="2336" xr:uid="{00000000-0005-0000-0000-00001C090000}"/>
    <cellStyle name="_MONITOR 24-02-07 JJJ Охиргиси_УХКМ ва БИО форма 01. 02. 09" xfId="2337" xr:uid="{00000000-0005-0000-0000-00001D090000}"/>
    <cellStyle name="_MONITOR 24-02-07 JJJ Охиргиси_УХКМ ва БИО форма 01. 02. 09" xfId="2338" xr:uid="{00000000-0005-0000-0000-00001E090000}"/>
    <cellStyle name="_MONITOR 24-02-07 JJJ Охиргиси_УХКМ ва БИО форма 01. 02. 09" xfId="2339" xr:uid="{00000000-0005-0000-0000-00001F090000}"/>
    <cellStyle name="_MONITOR 24-02-07 JJJ Охиргиси_УХКМ ва БИО форма 01. 02. 09" xfId="2340" xr:uid="{00000000-0005-0000-0000-000020090000}"/>
    <cellStyle name="_SVOD SHINA" xfId="2341" xr:uid="{00000000-0005-0000-0000-000021090000}"/>
    <cellStyle name="_SVOD SHINA" xfId="2342" xr:uid="{00000000-0005-0000-0000-000022090000}"/>
    <cellStyle name="_SVOD SHINA" xfId="2343" xr:uid="{00000000-0005-0000-0000-000023090000}"/>
    <cellStyle name="_SVOD SHINA" xfId="2344" xr:uid="{00000000-0005-0000-0000-000024090000}"/>
    <cellStyle name="_SVOD SHINA_УХКМ ва БИО форма 01. 02. 09" xfId="2345" xr:uid="{00000000-0005-0000-0000-000025090000}"/>
    <cellStyle name="_SVOD SHINA_УХКМ ва БИО форма 01. 02. 09" xfId="2346" xr:uid="{00000000-0005-0000-0000-000026090000}"/>
    <cellStyle name="_SVOD SHINA_УХКМ ва БИО форма 01. 02. 09" xfId="2347" xr:uid="{00000000-0005-0000-0000-000027090000}"/>
    <cellStyle name="_SVOD SHINA_УХКМ ва БИО форма 01. 02. 09" xfId="2348" xr:uid="{00000000-0005-0000-0000-000028090000}"/>
    <cellStyle name="_АКЧАБОЙ АКАГА 1-озиклантириш фонд" xfId="2349" xr:uid="{00000000-0005-0000-0000-000029090000}"/>
    <cellStyle name="_АКЧАБОЙ АКАГА 1-озиклантириш фонд" xfId="2350" xr:uid="{00000000-0005-0000-0000-00002A090000}"/>
    <cellStyle name="_АКЧАБОЙ АКАГА 1-озиклантириш фонд" xfId="2351" xr:uid="{00000000-0005-0000-0000-00002B090000}"/>
    <cellStyle name="_АКЧАБОЙ АКАГА 1-озиклантириш фонд" xfId="2352" xr:uid="{00000000-0005-0000-0000-00002C090000}"/>
    <cellStyle name="_Апрел кр такс иш хаки тулик 5.04.08 МБ га" xfId="2353" xr:uid="{00000000-0005-0000-0000-00002D090000}"/>
    <cellStyle name="_Апрел кр такс иш хаки тулик 5.04.08 МБ га" xfId="2354" xr:uid="{00000000-0005-0000-0000-00002E090000}"/>
    <cellStyle name="_Апрел кр такс иш хаки тулик 5.04.08 МБ га" xfId="2355" xr:uid="{00000000-0005-0000-0000-00002F090000}"/>
    <cellStyle name="_Апрел кр такс иш хаки тулик 5.04.08 МБ га" xfId="2356" xr:uid="{00000000-0005-0000-0000-000030090000}"/>
    <cellStyle name="_Апрел кредитдан тушди 19-04" xfId="2357" xr:uid="{00000000-0005-0000-0000-000031090000}"/>
    <cellStyle name="_Апрел кредитдан тушди 19-04" xfId="2358" xr:uid="{00000000-0005-0000-0000-000032090000}"/>
    <cellStyle name="_Апрел кредитдан тушди 19-04" xfId="2359" xr:uid="{00000000-0005-0000-0000-000033090000}"/>
    <cellStyle name="_Апрел кредитдан тушди 19-04" xfId="2360" xr:uid="{00000000-0005-0000-0000-000034090000}"/>
    <cellStyle name="_Апрел кредитдан тушди 19-04_Апрел кр такс иш хаки тулик 5.04.08 МБ га" xfId="2361" xr:uid="{00000000-0005-0000-0000-000035090000}"/>
    <cellStyle name="_Апрел кредитдан тушди 19-04_Апрел кр такс иш хаки тулик 5.04.08 МБ га" xfId="2362" xr:uid="{00000000-0005-0000-0000-000036090000}"/>
    <cellStyle name="_Апрел-режа-ксхб" xfId="2363" xr:uid="{00000000-0005-0000-0000-000037090000}"/>
    <cellStyle name="_Апрел-режа-ксхб" xfId="2364" xr:uid="{00000000-0005-0000-0000-000038090000}"/>
    <cellStyle name="_Апрел-режа-ксхб" xfId="2365" xr:uid="{00000000-0005-0000-0000-000039090000}"/>
    <cellStyle name="_Апрел-режа-ксхб" xfId="2366" xr:uid="{00000000-0005-0000-0000-00003A090000}"/>
    <cellStyle name="_Апрел-режа-ксхб_Апрел кр такс иш хаки тулик 5.04.08 МБ га" xfId="2367" xr:uid="{00000000-0005-0000-0000-00003B090000}"/>
    <cellStyle name="_Апрел-режа-ксхб_Апрел кр такс иш хаки тулик 5.04.08 МБ га" xfId="2368" xr:uid="{00000000-0005-0000-0000-00003C090000}"/>
    <cellStyle name="_Вахобга галла кредит буйича 30 май" xfId="2369" xr:uid="{00000000-0005-0000-0000-00003D090000}"/>
    <cellStyle name="_Вахобга галла кредит буйича 30 май" xfId="2370" xr:uid="{00000000-0005-0000-0000-00003E090000}"/>
    <cellStyle name="_Вахобга галла кредит буйича 30 май" xfId="2371" xr:uid="{00000000-0005-0000-0000-00003F090000}"/>
    <cellStyle name="_Вахобга галла кредит буйича 30 май" xfId="2372" xr:uid="{00000000-0005-0000-0000-000040090000}"/>
    <cellStyle name="_Вахобга галла кредит буйича 30 май_Апрел кр такс иш хаки тулик 5.04.08 МБ га" xfId="2373" xr:uid="{00000000-0005-0000-0000-000041090000}"/>
    <cellStyle name="_Вахобга галла кредит буйича 30 май_Апрел кр такс иш хаки тулик 5.04.08 МБ га" xfId="2374" xr:uid="{00000000-0005-0000-0000-000042090000}"/>
    <cellStyle name="_Вилоят буйича 9-форма лизинг" xfId="2375" xr:uid="{00000000-0005-0000-0000-000043090000}"/>
    <cellStyle name="_Вилоят буйича 9-форма лизинг" xfId="2376" xr:uid="{00000000-0005-0000-0000-000044090000}"/>
    <cellStyle name="_Вилоят буйича 9-форма лизинг" xfId="2377" xr:uid="{00000000-0005-0000-0000-000045090000}"/>
    <cellStyle name="_Вилоят буйича 9-форма лизинг" xfId="2378" xr:uid="{00000000-0005-0000-0000-000046090000}"/>
    <cellStyle name="_Вилоят буйича март ойи 2.03.08 факт банкка талаб" xfId="2379" xr:uid="{00000000-0005-0000-0000-000047090000}"/>
    <cellStyle name="_Вилоят буйича март ойи 2.03.08 факт банкка талаб" xfId="2380" xr:uid="{00000000-0005-0000-0000-000048090000}"/>
    <cellStyle name="_Вилоят буйича март ойи 2.03.08 факт банкка талаб" xfId="2381" xr:uid="{00000000-0005-0000-0000-000049090000}"/>
    <cellStyle name="_Вилоят буйича март ойи 2.03.08 факт банкка талаб" xfId="2382" xr:uid="{00000000-0005-0000-0000-00004A090000}"/>
    <cellStyle name="_Вилоят буйича март ойи 2.03.08 факт банкка талаб_Апрел кр такс иш хаки тулик 5.04.08 МБ га" xfId="2383" xr:uid="{00000000-0005-0000-0000-00004B090000}"/>
    <cellStyle name="_Вилоят буйича март ойи 2.03.08 факт банкка талаб_Апрел кр такс иш хаки тулик 5.04.08 МБ га" xfId="2384" xr:uid="{00000000-0005-0000-0000-00004C090000}"/>
    <cellStyle name="_Вилоят охирги мониторинг 18-04-07 кейинги" xfId="2385" xr:uid="{00000000-0005-0000-0000-00004D090000}"/>
    <cellStyle name="_Вилоят охирги мониторинг 18-04-07 кейинги" xfId="2386" xr:uid="{00000000-0005-0000-0000-00004E090000}"/>
    <cellStyle name="_Вилоят охирги мониторинг 18-04-07 кейинги" xfId="2387" xr:uid="{00000000-0005-0000-0000-00004F090000}"/>
    <cellStyle name="_Вилоят охирги мониторинг 18-04-07 кейинги" xfId="2388" xr:uid="{00000000-0005-0000-0000-000050090000}"/>
    <cellStyle name="_Вилоят охирги мониторинг 18-04-07 кейинги_УХКМ ва БИО форма 01. 02. 09" xfId="2389" xr:uid="{00000000-0005-0000-0000-000051090000}"/>
    <cellStyle name="_Вилоят охирги мониторинг 18-04-07 кейинги_УХКМ ва БИО форма 01. 02. 09" xfId="2390" xr:uid="{00000000-0005-0000-0000-000052090000}"/>
    <cellStyle name="_Вилоят охирги мониторинг 18-04-07 кейинги_УХКМ ва БИО форма 01. 02. 09" xfId="2391" xr:uid="{00000000-0005-0000-0000-000053090000}"/>
    <cellStyle name="_Вилоят охирги мониторинг 18-04-07 кейинги_УХКМ ва БИО форма 01. 02. 09" xfId="2392" xr:uid="{00000000-0005-0000-0000-000054090000}"/>
    <cellStyle name="_Вилоят охирги мониторинг 20-04-07 кейинги" xfId="2393" xr:uid="{00000000-0005-0000-0000-000055090000}"/>
    <cellStyle name="_Вилоят охирги мониторинг 20-04-07 кейинги" xfId="2394" xr:uid="{00000000-0005-0000-0000-000056090000}"/>
    <cellStyle name="_Вилоят охирги мониторинг 20-04-07 кейинги" xfId="2395" xr:uid="{00000000-0005-0000-0000-000057090000}"/>
    <cellStyle name="_Вилоят охирги мониторинг 20-04-07 кейинги" xfId="2396" xr:uid="{00000000-0005-0000-0000-000058090000}"/>
    <cellStyle name="_Вилоят охирги мониторинг 20-04-07 кейинги_УХКМ ва БИО форма 01. 02. 09" xfId="2397" xr:uid="{00000000-0005-0000-0000-000059090000}"/>
    <cellStyle name="_Вилоят охирги мониторинг 20-04-07 кейинги_УХКМ ва БИО форма 01. 02. 09" xfId="2398" xr:uid="{00000000-0005-0000-0000-00005A090000}"/>
    <cellStyle name="_Вилоят охирги мониторинг 20-04-07 кейинги_УХКМ ва БИО форма 01. 02. 09" xfId="2399" xr:uid="{00000000-0005-0000-0000-00005B090000}"/>
    <cellStyle name="_Вилоят охирги мониторинг 20-04-07 кейинги_УХКМ ва БИО форма 01. 02. 09" xfId="2400" xr:uid="{00000000-0005-0000-0000-00005C090000}"/>
    <cellStyle name="_Вилоятга Эканамис маълумотлари" xfId="2401" xr:uid="{00000000-0005-0000-0000-00005D090000}"/>
    <cellStyle name="_Вилоятга Эканамис маълумотлари" xfId="2402" xr:uid="{00000000-0005-0000-0000-00005E090000}"/>
    <cellStyle name="_Вилоятга Эканамис маълумотлари" xfId="2403" xr:uid="{00000000-0005-0000-0000-00005F090000}"/>
    <cellStyle name="_Вилоятга Эканамис маълумотлари" xfId="2404" xr:uid="{00000000-0005-0000-0000-000060090000}"/>
    <cellStyle name="_Вилоятга Эканамис маълумотлари_УХКМ ва БИО форма 01. 02. 09" xfId="2405" xr:uid="{00000000-0005-0000-0000-000061090000}"/>
    <cellStyle name="_Вилоятга Эканамис маълумотлари_УХКМ ва БИО форма 01. 02. 09" xfId="2406" xr:uid="{00000000-0005-0000-0000-000062090000}"/>
    <cellStyle name="_Вилоятга Эканамис маълумотлари_УХКМ ва БИО форма 01. 02. 09" xfId="2407" xr:uid="{00000000-0005-0000-0000-000063090000}"/>
    <cellStyle name="_Вилоятга Эканамис маълумотлари_УХКМ ва БИО форма 01. 02. 09" xfId="2408" xr:uid="{00000000-0005-0000-0000-000064090000}"/>
    <cellStyle name="_Вилоят-химия-монитор-камай-21-04-07-агп" xfId="2409" xr:uid="{00000000-0005-0000-0000-000065090000}"/>
    <cellStyle name="_Вилоят-химия-монитор-камай-21-04-07-агп" xfId="2410" xr:uid="{00000000-0005-0000-0000-000066090000}"/>
    <cellStyle name="_Вилоят-химия-монитор-камай-21-04-07-агп" xfId="2411" xr:uid="{00000000-0005-0000-0000-000067090000}"/>
    <cellStyle name="_Вилоят-химия-монитор-камай-21-04-07-агп" xfId="2412" xr:uid="{00000000-0005-0000-0000-000068090000}"/>
    <cellStyle name="_Вилоят-химия-монитор-камай-21-04-07-агп_УХКМ ва БИО форма 01. 02. 09" xfId="2413" xr:uid="{00000000-0005-0000-0000-000069090000}"/>
    <cellStyle name="_Вилоят-химия-монитор-камай-21-04-07-агп_УХКМ ва БИО форма 01. 02. 09" xfId="2414" xr:uid="{00000000-0005-0000-0000-00006A090000}"/>
    <cellStyle name="_Вилоят-химия-монитор-камай-21-04-07-агп_УХКМ ва БИО форма 01. 02. 09" xfId="2415" xr:uid="{00000000-0005-0000-0000-00006B090000}"/>
    <cellStyle name="_Вилоят-химия-монитор-камай-21-04-07-агп_УХКМ ва БИО форма 01. 02. 09" xfId="2416" xr:uid="{00000000-0005-0000-0000-00006C090000}"/>
    <cellStyle name="_Галла -2008 (Сентябр,октябр) -00121" xfId="2417" xr:uid="{00000000-0005-0000-0000-00006D090000}"/>
    <cellStyle name="_Галла -2008 (Сентябр,октябр) -00121" xfId="2418" xr:uid="{00000000-0005-0000-0000-00006E090000}"/>
    <cellStyle name="_Галла -2008 (Сентябр,октябр) -00121" xfId="2419" xr:uid="{00000000-0005-0000-0000-00006F090000}"/>
    <cellStyle name="_Галла -2008 (Сентябр,октябр) -00121" xfId="2420" xr:uid="{00000000-0005-0000-0000-000070090000}"/>
    <cellStyle name="_Галла -2008 (Сентябр,октябр) -00121_Апрел кр такс иш хаки тулик 5.04.08 МБ га" xfId="2421" xr:uid="{00000000-0005-0000-0000-000071090000}"/>
    <cellStyle name="_Галла -2008 (Сентябр,октябр) -00121_Апрел кр такс иш хаки тулик 5.04.08 МБ га" xfId="2422" xr:uid="{00000000-0005-0000-0000-000072090000}"/>
    <cellStyle name="_Галла -2008 (Сентябр,октябр) -00138" xfId="2423" xr:uid="{00000000-0005-0000-0000-000073090000}"/>
    <cellStyle name="_Галла -2008 (Сентябр,октябр) -00138" xfId="2424" xr:uid="{00000000-0005-0000-0000-000074090000}"/>
    <cellStyle name="_Галла -2008 (Сентябр,октябр) -00138" xfId="2425" xr:uid="{00000000-0005-0000-0000-000075090000}"/>
    <cellStyle name="_Галла -2008 (Сентябр,октябр) -00138" xfId="2426" xr:uid="{00000000-0005-0000-0000-000076090000}"/>
    <cellStyle name="_Галла -2008 (Сентябр,октябр) -00138_Апрел кр такс иш хаки тулик 5.04.08 МБ га" xfId="2427" xr:uid="{00000000-0005-0000-0000-000077090000}"/>
    <cellStyle name="_Галла -2008 (Сентябр,октябр) -00138_Апрел кр такс иш хаки тулик 5.04.08 МБ га" xfId="2428" xr:uid="{00000000-0005-0000-0000-000078090000}"/>
    <cellStyle name="_Галла -2008 (Сентябр,октябр)-00140" xfId="2429" xr:uid="{00000000-0005-0000-0000-000079090000}"/>
    <cellStyle name="_Галла -2008 (Сентябр,октябр)-00140" xfId="2430" xr:uid="{00000000-0005-0000-0000-00007A090000}"/>
    <cellStyle name="_Галла -2008 (Сентябр,октябр)-00140" xfId="2431" xr:uid="{00000000-0005-0000-0000-00007B090000}"/>
    <cellStyle name="_Галла -2008 (Сентябр,октябр)-00140" xfId="2432" xr:uid="{00000000-0005-0000-0000-00007C090000}"/>
    <cellStyle name="_Галла -2008 (Сентябр,октябр)-00140_Апрел кр такс иш хаки тулик 5.04.08 МБ га" xfId="2433" xr:uid="{00000000-0005-0000-0000-00007D090000}"/>
    <cellStyle name="_Галла -2008 (Сентябр,октябр)-00140_Апрел кр такс иш хаки тулик 5.04.08 МБ га" xfId="2434" xr:uid="{00000000-0005-0000-0000-00007E090000}"/>
    <cellStyle name="_ГАЛЛА МАРТ (Низом)" xfId="2435" xr:uid="{00000000-0005-0000-0000-00007F090000}"/>
    <cellStyle name="_ГАЛЛА МАРТ (Низом)" xfId="2436" xr:uid="{00000000-0005-0000-0000-000080090000}"/>
    <cellStyle name="_ГАЛЛА МАРТ (Низом)" xfId="2437" xr:uid="{00000000-0005-0000-0000-000081090000}"/>
    <cellStyle name="_ГАЛЛА МАРТ (Низом)" xfId="2438" xr:uid="{00000000-0005-0000-0000-000082090000}"/>
    <cellStyle name="_ГАЛЛА МАРТ (Низом)_УХКМ ва БИО форма 01. 02. 09" xfId="2439" xr:uid="{00000000-0005-0000-0000-000083090000}"/>
    <cellStyle name="_ГАЛЛА МАРТ (Низом)_УХКМ ва БИО форма 01. 02. 09" xfId="2440" xr:uid="{00000000-0005-0000-0000-000084090000}"/>
    <cellStyle name="_ГАЛЛА МАРТ (Низом)_УХКМ ва БИО форма 01. 02. 09" xfId="2441" xr:uid="{00000000-0005-0000-0000-000085090000}"/>
    <cellStyle name="_ГАЛЛА МАРТ (Низом)_УХКМ ва БИО форма 01. 02. 09" xfId="2442" xr:uid="{00000000-0005-0000-0000-000086090000}"/>
    <cellStyle name="_ДАСТУР 2009 й. 7 ойлик кутилиш 86745та ФАКТ" xfId="2443" xr:uid="{00000000-0005-0000-0000-000087090000}"/>
    <cellStyle name="_ДАСТУР 2009 й. 7 ойлик кутилиш 86745та ФАКТ" xfId="2444" xr:uid="{00000000-0005-0000-0000-000088090000}"/>
    <cellStyle name="_ДАСТУР 2009 й. 7 ойлик кутилиш 86745та ФАКТ_2009 йил   йиллик  хисоботлар" xfId="2445" xr:uid="{00000000-0005-0000-0000-000089090000}"/>
    <cellStyle name="_ДАСТУР 2009 й. 7 ойлик кутилиш 86745та ФАКТ_2009 йил   йиллик  хисоботлар" xfId="2446" xr:uid="{00000000-0005-0000-0000-00008A090000}"/>
    <cellStyle name="_ДАСТУР 2009 й. 7 ойлик кутилиш 86745та ФАКТ_2009 йил   йиллик  хисоботлар_6 жадвал tуманлар учун - Copy" xfId="2447" xr:uid="{00000000-0005-0000-0000-00008B090000}"/>
    <cellStyle name="_ДАСТУР 2009 й. 7 ойлик кутилиш 86745та ФАКТ_2009 йил   йиллик  хисоботлар_6 жадвал tуманлар учун - Copy" xfId="2448" xr:uid="{00000000-0005-0000-0000-00008C090000}"/>
    <cellStyle name="_ДАСТУР 2009 й. 7 ойлик кутилиш 86745та ФАКТ_2009 йил   йиллик  хисоботлар_Вазирлар маҳкамасининг 319-сонли қарори иловалари" xfId="2449" xr:uid="{00000000-0005-0000-0000-00008D090000}"/>
    <cellStyle name="_ДАСТУР 2009 й. 7 ойлик кутилиш 86745та ФАКТ_2009 йил   йиллик  хисоботлар_Вазирлар маҳкамасининг 319-сонли қарори иловалари" xfId="2450" xr:uid="{00000000-0005-0000-0000-00008E090000}"/>
    <cellStyle name="_ДАСТУР 2009 й. 7 ойлик кутилиш 86745та ФАКТ_2009 йил   йиллик  хисоботлар_Вилоят  мева-сабзавот 2012" xfId="2451" xr:uid="{00000000-0005-0000-0000-00008F090000}"/>
    <cellStyle name="_ДАСТУР 2009 й. 7 ойлик кутилиш 86745та ФАКТ_2009 йил   йиллик  хисоботлар_Вилоят  мева-сабзавот 2012" xfId="2452" xr:uid="{00000000-0005-0000-0000-000090090000}"/>
    <cellStyle name="_ДАСТУР 2009 й. 7 ойлик кутилиш 86745та ФАКТ_2009 йил   йиллик  хисоботлар_Қашқадарё Вилоят  мева-сабзавот 2012" xfId="2453" xr:uid="{00000000-0005-0000-0000-000091090000}"/>
    <cellStyle name="_ДАСТУР 2009 й. 7 ойлик кутилиш 86745та ФАКТ_2009 йил   йиллик  хисоботлар_Қашқадарё Вилоят  мева-сабзавот 2012" xfId="2454" xr:uid="{00000000-0005-0000-0000-000092090000}"/>
    <cellStyle name="_ДАСТУР 2009 й. 7 ойлик кутилиш 86745та ФАКТ_Талаб ва унинг копланиши" xfId="2455" xr:uid="{00000000-0005-0000-0000-000093090000}"/>
    <cellStyle name="_ДАСТУР 2009 й. 7 ойлик кутилиш 86745та ФАКТ_Талаб ва унинг копланиши" xfId="2456" xr:uid="{00000000-0005-0000-0000-000094090000}"/>
    <cellStyle name="_ДАСТУР 2009 й. 7 ойлик кутилиш 86745та ФАКТ_Талаб ва унинг копланиши_Вазирлар маҳкамасининг 319-сонли қарори иловалари" xfId="2457" xr:uid="{00000000-0005-0000-0000-000095090000}"/>
    <cellStyle name="_ДАСТУР 2009 й. 7 ойлик кутилиш 86745та ФАКТ_Талаб ва унинг копланиши_Вазирлар маҳкамасининг 319-сонли қарори иловалари" xfId="2458" xr:uid="{00000000-0005-0000-0000-000096090000}"/>
    <cellStyle name="_ДАСТУР 2009 й. 7 ойлик кутилиш 86745та ФАКТ_Талаб ва унинг копланиши_Вилоят  мева-сабзавот 2012" xfId="2459" xr:uid="{00000000-0005-0000-0000-000097090000}"/>
    <cellStyle name="_ДАСТУР 2009 й. 7 ойлик кутилиш 86745та ФАКТ_Талаб ва унинг копланиши_Вилоят  мева-сабзавот 2012" xfId="2460" xr:uid="{00000000-0005-0000-0000-000098090000}"/>
    <cellStyle name="_ДАСТУР 2009 й. 7 ойлик кутилиш 86745та ФАКТ_Талаб ва унинг копланиши_Қашқадарё Вилоят  мева-сабзавот 2012" xfId="2461" xr:uid="{00000000-0005-0000-0000-000099090000}"/>
    <cellStyle name="_ДАСТУР 2009 й. 7 ойлик кутилиш 86745та ФАКТ_Талаб ва унинг копланиши_Қашқадарё Вилоят  мева-сабзавот 2012" xfId="2462" xr:uid="{00000000-0005-0000-0000-00009A090000}"/>
    <cellStyle name="_Дискетга аа" xfId="2463" xr:uid="{00000000-0005-0000-0000-00009B090000}"/>
    <cellStyle name="_Дискетга аа" xfId="2464" xr:uid="{00000000-0005-0000-0000-00009C090000}"/>
    <cellStyle name="_Дискетга аа" xfId="2465" xr:uid="{00000000-0005-0000-0000-00009D090000}"/>
    <cellStyle name="_Дискетга аа" xfId="2466" xr:uid="{00000000-0005-0000-0000-00009E090000}"/>
    <cellStyle name="_Дискетга аа_УХКМ ва БИО форма 01. 02. 09" xfId="2467" xr:uid="{00000000-0005-0000-0000-00009F090000}"/>
    <cellStyle name="_Дискетга аа_УХКМ ва БИО форма 01. 02. 09" xfId="2468" xr:uid="{00000000-0005-0000-0000-0000A0090000}"/>
    <cellStyle name="_Дискетга аа_УХКМ ва БИО форма 01. 02. 09" xfId="2469" xr:uid="{00000000-0005-0000-0000-0000A1090000}"/>
    <cellStyle name="_Дискетга аа_УХКМ ва БИО форма 01. 02. 09" xfId="2470" xr:uid="{00000000-0005-0000-0000-0000A2090000}"/>
    <cellStyle name="_Дустлик 01,10,06" xfId="2471" xr:uid="{00000000-0005-0000-0000-0000A3090000}"/>
    <cellStyle name="_Дустлик 01,10,06" xfId="2472" xr:uid="{00000000-0005-0000-0000-0000A4090000}"/>
    <cellStyle name="_Дустлик 01,10,06" xfId="2473" xr:uid="{00000000-0005-0000-0000-0000A5090000}"/>
    <cellStyle name="_Дустлик 01,10,06" xfId="2474" xr:uid="{00000000-0005-0000-0000-0000A6090000}"/>
    <cellStyle name="_Дустлик 01,10,06_УХКМ ва БИО форма 01. 02. 09" xfId="2475" xr:uid="{00000000-0005-0000-0000-0000A7090000}"/>
    <cellStyle name="_Дустлик 01,10,06_УХКМ ва БИО форма 01. 02. 09" xfId="2476" xr:uid="{00000000-0005-0000-0000-0000A8090000}"/>
    <cellStyle name="_Дустлик 01,10,06_УХКМ ва БИО форма 01. 02. 09" xfId="2477" xr:uid="{00000000-0005-0000-0000-0000A9090000}"/>
    <cellStyle name="_Дустлик 01,10,06_УХКМ ва БИО форма 01. 02. 09" xfId="2478" xr:uid="{00000000-0005-0000-0000-0000AA090000}"/>
    <cellStyle name="_Дустлик 13,10,061 га " xfId="2479" xr:uid="{00000000-0005-0000-0000-0000AB090000}"/>
    <cellStyle name="_Дустлик 13,10,061 га " xfId="2480" xr:uid="{00000000-0005-0000-0000-0000AC090000}"/>
    <cellStyle name="_Дустлик 13,10,061 га " xfId="2481" xr:uid="{00000000-0005-0000-0000-0000AD090000}"/>
    <cellStyle name="_Дустлик 13,10,061 га " xfId="2482" xr:uid="{00000000-0005-0000-0000-0000AE090000}"/>
    <cellStyle name="_Дустлик 13,10,061 га _УХКМ ва БИО форма 01. 02. 09" xfId="2483" xr:uid="{00000000-0005-0000-0000-0000AF090000}"/>
    <cellStyle name="_Дустлик 13,10,061 га _УХКМ ва БИО форма 01. 02. 09" xfId="2484" xr:uid="{00000000-0005-0000-0000-0000B0090000}"/>
    <cellStyle name="_Дустлик 13,10,061 га _УХКМ ва БИО форма 01. 02. 09" xfId="2485" xr:uid="{00000000-0005-0000-0000-0000B1090000}"/>
    <cellStyle name="_Дустлик 13,10,061 га _УХКМ ва БИО форма 01. 02. 09" xfId="2486" xr:uid="{00000000-0005-0000-0000-0000B2090000}"/>
    <cellStyle name="_Дустлик 15,09,06 мониторинг" xfId="2487" xr:uid="{00000000-0005-0000-0000-0000B3090000}"/>
    <cellStyle name="_Дустлик 15,09,06 мониторинг" xfId="2488" xr:uid="{00000000-0005-0000-0000-0000B4090000}"/>
    <cellStyle name="_Дустлик 15,09,06 мониторинг" xfId="2489" xr:uid="{00000000-0005-0000-0000-0000B5090000}"/>
    <cellStyle name="_Дустлик 15,09,06 мониторинг" xfId="2490" xr:uid="{00000000-0005-0000-0000-0000B6090000}"/>
    <cellStyle name="_Дустлик 15,09,06 мониторинг_УХКМ ва БИО форма 01. 02. 09" xfId="2491" xr:uid="{00000000-0005-0000-0000-0000B7090000}"/>
    <cellStyle name="_Дустлик 15,09,06 мониторинг_УХКМ ва БИО форма 01. 02. 09" xfId="2492" xr:uid="{00000000-0005-0000-0000-0000B8090000}"/>
    <cellStyle name="_Дустлик 15,09,06 мониторинг_УХКМ ва БИО форма 01. 02. 09" xfId="2493" xr:uid="{00000000-0005-0000-0000-0000B9090000}"/>
    <cellStyle name="_Дустлик 15,09,06 мониторинг_УХКМ ва БИО форма 01. 02. 09" xfId="2494" xr:uid="{00000000-0005-0000-0000-0000BA090000}"/>
    <cellStyle name="_Дустлик 2-05-07 мониторинг янг" xfId="2495" xr:uid="{00000000-0005-0000-0000-0000BB090000}"/>
    <cellStyle name="_Дустлик 2-05-07 мониторинг янг" xfId="2496" xr:uid="{00000000-0005-0000-0000-0000BC090000}"/>
    <cellStyle name="_Дустлик 2-05-07 мониторинг янг" xfId="2497" xr:uid="{00000000-0005-0000-0000-0000BD090000}"/>
    <cellStyle name="_Дустлик 2-05-07 мониторинг янг" xfId="2498" xr:uid="{00000000-0005-0000-0000-0000BE090000}"/>
    <cellStyle name="_Дустлик 31-05-07 Вилоятга" xfId="2499" xr:uid="{00000000-0005-0000-0000-0000BF090000}"/>
    <cellStyle name="_Дустлик 31-05-07 Вилоятга" xfId="2500" xr:uid="{00000000-0005-0000-0000-0000C0090000}"/>
    <cellStyle name="_Дустлик 31-05-07 Вилоятга" xfId="2501" xr:uid="{00000000-0005-0000-0000-0000C1090000}"/>
    <cellStyle name="_Дустлик 31-05-07 Вилоятга" xfId="2502" xr:uid="{00000000-0005-0000-0000-0000C2090000}"/>
    <cellStyle name="_Дустлик 31-05-07 Вилоятга_УХКМ ва БИО форма 01. 02. 09" xfId="2503" xr:uid="{00000000-0005-0000-0000-0000C3090000}"/>
    <cellStyle name="_Дустлик 31-05-07 Вилоятга_УХКМ ва БИО форма 01. 02. 09" xfId="2504" xr:uid="{00000000-0005-0000-0000-0000C4090000}"/>
    <cellStyle name="_Дустлик 31-05-07 Вилоятга_УХКМ ва БИО форма 01. 02. 09" xfId="2505" xr:uid="{00000000-0005-0000-0000-0000C5090000}"/>
    <cellStyle name="_Дустлик 31-05-07 Вилоятга_УХКМ ва БИО форма 01. 02. 09" xfId="2506" xr:uid="{00000000-0005-0000-0000-0000C6090000}"/>
    <cellStyle name="_Дустлик анализ 30-07-06" xfId="2507" xr:uid="{00000000-0005-0000-0000-0000C7090000}"/>
    <cellStyle name="_Дустлик анализ 30-07-06" xfId="2508" xr:uid="{00000000-0005-0000-0000-0000C8090000}"/>
    <cellStyle name="_Дустлик анализ 30-07-06" xfId="2509" xr:uid="{00000000-0005-0000-0000-0000C9090000}"/>
    <cellStyle name="_Дустлик анализ 30-07-06" xfId="2510" xr:uid="{00000000-0005-0000-0000-0000CA090000}"/>
    <cellStyle name="_Дустлик анализ 30-07-06_УХКМ ва БИО форма 01. 02. 09" xfId="2511" xr:uid="{00000000-0005-0000-0000-0000CB090000}"/>
    <cellStyle name="_Дустлик анализ 30-07-06_УХКМ ва БИО форма 01. 02. 09" xfId="2512" xr:uid="{00000000-0005-0000-0000-0000CC090000}"/>
    <cellStyle name="_Дустлик анализ 30-07-06_УХКМ ва БИО форма 01. 02. 09" xfId="2513" xr:uid="{00000000-0005-0000-0000-0000CD090000}"/>
    <cellStyle name="_Дустлик анализ 30-07-06_УХКМ ва БИО форма 01. 02. 09" xfId="2514" xr:uid="{00000000-0005-0000-0000-0000CE090000}"/>
    <cellStyle name="_Дустлик пахта 04-06-07" xfId="2515" xr:uid="{00000000-0005-0000-0000-0000CF090000}"/>
    <cellStyle name="_Дустлик пахта 04-06-07" xfId="2516" xr:uid="{00000000-0005-0000-0000-0000D0090000}"/>
    <cellStyle name="_Дустлик пахта 04-06-07" xfId="2517" xr:uid="{00000000-0005-0000-0000-0000D1090000}"/>
    <cellStyle name="_Дустлик пахта 04-06-07" xfId="2518" xr:uid="{00000000-0005-0000-0000-0000D2090000}"/>
    <cellStyle name="_Дустлик пахта 16-06-07" xfId="2519" xr:uid="{00000000-0005-0000-0000-0000D3090000}"/>
    <cellStyle name="_Дустлик пахта 16-06-07" xfId="2520" xr:uid="{00000000-0005-0000-0000-0000D4090000}"/>
    <cellStyle name="_Дустлик пахта 16-06-07" xfId="2521" xr:uid="{00000000-0005-0000-0000-0000D5090000}"/>
    <cellStyle name="_Дустлик пахта 16-06-07" xfId="2522" xr:uid="{00000000-0005-0000-0000-0000D6090000}"/>
    <cellStyle name="_Дустлик сводка 08-06-07 й Вилоятга" xfId="2523" xr:uid="{00000000-0005-0000-0000-0000D7090000}"/>
    <cellStyle name="_Дустлик сводка 08-06-07 й Вилоятга" xfId="2524" xr:uid="{00000000-0005-0000-0000-0000D8090000}"/>
    <cellStyle name="_Дустлик сводка 08-06-07 й Вилоятга" xfId="2525" xr:uid="{00000000-0005-0000-0000-0000D9090000}"/>
    <cellStyle name="_Дустлик сводка 08-06-07 й Вилоятга" xfId="2526" xr:uid="{00000000-0005-0000-0000-0000DA090000}"/>
    <cellStyle name="_Дустлик сводка 09-06-07 й Вилоятга" xfId="2527" xr:uid="{00000000-0005-0000-0000-0000DB090000}"/>
    <cellStyle name="_Дустлик сводка 09-06-07 й Вилоятга" xfId="2528" xr:uid="{00000000-0005-0000-0000-0000DC090000}"/>
    <cellStyle name="_Дустлик сводка 09-06-07 й Вилоятга" xfId="2529" xr:uid="{00000000-0005-0000-0000-0000DD090000}"/>
    <cellStyle name="_Дустлик сводка 09-06-07 й Вилоятга" xfId="2530" xr:uid="{00000000-0005-0000-0000-0000DE090000}"/>
    <cellStyle name="_Дустлик сводка 10-06-07 й Вилоятга" xfId="2531" xr:uid="{00000000-0005-0000-0000-0000DF090000}"/>
    <cellStyle name="_Дустлик сводка 10-06-07 й Вилоятга" xfId="2532" xr:uid="{00000000-0005-0000-0000-0000E0090000}"/>
    <cellStyle name="_Дустлик сводка 10-06-07 й Вилоятга" xfId="2533" xr:uid="{00000000-0005-0000-0000-0000E1090000}"/>
    <cellStyle name="_Дустлик сводка 10-06-07 й Вилоятга" xfId="2534" xr:uid="{00000000-0005-0000-0000-0000E2090000}"/>
    <cellStyle name="_Дустлик сводка 1-06-07" xfId="2535" xr:uid="{00000000-0005-0000-0000-0000E3090000}"/>
    <cellStyle name="_Дустлик сводка 1-06-07" xfId="2536" xr:uid="{00000000-0005-0000-0000-0000E4090000}"/>
    <cellStyle name="_Дустлик сводка 1-06-07" xfId="2537" xr:uid="{00000000-0005-0000-0000-0000E5090000}"/>
    <cellStyle name="_Дустлик сводка 1-06-07" xfId="2538" xr:uid="{00000000-0005-0000-0000-0000E6090000}"/>
    <cellStyle name="_Дустлик сводка 1-06-07_УХКМ ва БИО форма 01. 02. 09" xfId="2539" xr:uid="{00000000-0005-0000-0000-0000E7090000}"/>
    <cellStyle name="_Дустлик сводка 1-06-07_УХКМ ва БИО форма 01. 02. 09" xfId="2540" xr:uid="{00000000-0005-0000-0000-0000E8090000}"/>
    <cellStyle name="_Дустлик сводка 1-06-07_УХКМ ва БИО форма 01. 02. 09" xfId="2541" xr:uid="{00000000-0005-0000-0000-0000E9090000}"/>
    <cellStyle name="_Дустлик сводка 1-06-07_УХКМ ва БИО форма 01. 02. 09" xfId="2542" xr:uid="{00000000-0005-0000-0000-0000EA090000}"/>
    <cellStyle name="_Дустлик сводка 11-06-07 й Вилоятга" xfId="2543" xr:uid="{00000000-0005-0000-0000-0000EB090000}"/>
    <cellStyle name="_Дустлик сводка 11-06-07 й Вилоятга" xfId="2544" xr:uid="{00000000-0005-0000-0000-0000EC090000}"/>
    <cellStyle name="_Дустлик сводка 11-06-07 й Вилоятга" xfId="2545" xr:uid="{00000000-0005-0000-0000-0000ED090000}"/>
    <cellStyle name="_Дустлик сводка 11-06-07 й Вилоятга" xfId="2546" xr:uid="{00000000-0005-0000-0000-0000EE090000}"/>
    <cellStyle name="_Дустлик сводка 13-06-07 й Вилоятга" xfId="2547" xr:uid="{00000000-0005-0000-0000-0000EF090000}"/>
    <cellStyle name="_Дустлик сводка 13-06-07 й Вилоятга" xfId="2548" xr:uid="{00000000-0005-0000-0000-0000F0090000}"/>
    <cellStyle name="_Дустлик сводка 13-06-07 й Вилоятга" xfId="2549" xr:uid="{00000000-0005-0000-0000-0000F1090000}"/>
    <cellStyle name="_Дустлик сводка 13-06-07 й Вилоятга" xfId="2550" xr:uid="{00000000-0005-0000-0000-0000F2090000}"/>
    <cellStyle name="_Ёпилган форма туланган 13-03-07" xfId="2551" xr:uid="{00000000-0005-0000-0000-0000F3090000}"/>
    <cellStyle name="_Ёпилган форма туланган 13-03-07" xfId="2552" xr:uid="{00000000-0005-0000-0000-0000F4090000}"/>
    <cellStyle name="_Ёпилган форма туланган 13-03-07" xfId="2553" xr:uid="{00000000-0005-0000-0000-0000F5090000}"/>
    <cellStyle name="_Ёпилган форма туланган 13-03-07" xfId="2554" xr:uid="{00000000-0005-0000-0000-0000F6090000}"/>
    <cellStyle name="_Ёпилган форма туланган 13-03-07_УХКМ ва БИО форма 01. 02. 09" xfId="2555" xr:uid="{00000000-0005-0000-0000-0000F7090000}"/>
    <cellStyle name="_Ёпилган форма туланган 13-03-07_УХКМ ва БИО форма 01. 02. 09" xfId="2556" xr:uid="{00000000-0005-0000-0000-0000F8090000}"/>
    <cellStyle name="_Ёпилган форма туланган 13-03-07_УХКМ ва БИО форма 01. 02. 09" xfId="2557" xr:uid="{00000000-0005-0000-0000-0000F9090000}"/>
    <cellStyle name="_Ёпилган форма туланган 13-03-07_УХКМ ва БИО форма 01. 02. 09" xfId="2558" xr:uid="{00000000-0005-0000-0000-0000FA090000}"/>
    <cellStyle name="_Жадвал" xfId="2559" xr:uid="{00000000-0005-0000-0000-0000FB090000}"/>
    <cellStyle name="_Жадвал" xfId="2560" xr:uid="{00000000-0005-0000-0000-0000FC090000}"/>
    <cellStyle name="_Жадвал" xfId="2561" xr:uid="{00000000-0005-0000-0000-0000FD090000}"/>
    <cellStyle name="_Жадвал" xfId="2562" xr:uid="{00000000-0005-0000-0000-0000FE090000}"/>
    <cellStyle name="_Жадвал_Апрел кр такс иш хаки тулик 5.04.08 МБ га" xfId="2563" xr:uid="{00000000-0005-0000-0000-0000FF090000}"/>
    <cellStyle name="_Жадвал_Апрел кр такс иш хаки тулик 5.04.08 МБ га" xfId="2564" xr:uid="{00000000-0005-0000-0000-0000000A0000}"/>
    <cellStyle name="_Жадвал_Апрел кр такс иш хаки тулик 5.04.08 МБ га" xfId="2565" xr:uid="{00000000-0005-0000-0000-0000010A0000}"/>
    <cellStyle name="_Жадвал_Апрел кр такс иш хаки тулик 5.04.08 МБ га" xfId="2566" xr:uid="{00000000-0005-0000-0000-0000020A0000}"/>
    <cellStyle name="_Жадвал_ЛИЗИНГ МОНИТОРИНГИ-1.11.08й русумлар буйича" xfId="2567" xr:uid="{00000000-0005-0000-0000-0000030A0000}"/>
    <cellStyle name="_Жадвал_ЛИЗИНГ МОНИТОРИНГИ-1.11.08й русумлар буйича" xfId="2568" xr:uid="{00000000-0005-0000-0000-0000040A0000}"/>
    <cellStyle name="_Жадвал_ЛИЗИНГ МОНИТОРИНГИ-1.11.08й русумлар буйича" xfId="2569" xr:uid="{00000000-0005-0000-0000-0000050A0000}"/>
    <cellStyle name="_Жадвал_ЛИЗИНГ МОНИТОРИНГИ-1.11.08й русумлар буйича" xfId="2570" xr:uid="{00000000-0005-0000-0000-0000060A0000}"/>
    <cellStyle name="_Жадвал_УХКМ ва БИО форма 01. 02. 09" xfId="2571" xr:uid="{00000000-0005-0000-0000-0000070A0000}"/>
    <cellStyle name="_Жадвал_УХКМ ва БИО форма 01. 02. 09" xfId="2572" xr:uid="{00000000-0005-0000-0000-0000080A0000}"/>
    <cellStyle name="_Жадвал_УХКМ ва БИО форма 01. 02. 09" xfId="2573" xr:uid="{00000000-0005-0000-0000-0000090A0000}"/>
    <cellStyle name="_Жадвал_УХКМ ва БИО форма 01. 02. 09" xfId="2574" xr:uid="{00000000-0005-0000-0000-00000A0A0000}"/>
    <cellStyle name="_Жиззах вилоят 1-чорак хис" xfId="2575" xr:uid="{00000000-0005-0000-0000-00000B0A0000}"/>
    <cellStyle name="_Жиззах вилоят 1-чорак хис" xfId="2576" xr:uid="{00000000-0005-0000-0000-00000C0A0000}"/>
    <cellStyle name="_Жиззах вилоят 1-чорак хис_2009 йил   йиллик" xfId="2577" xr:uid="{00000000-0005-0000-0000-00000D0A0000}"/>
    <cellStyle name="_Жиззах вилоят 1-чорак хис_2009 йил   йиллик" xfId="2578" xr:uid="{00000000-0005-0000-0000-00000E0A0000}"/>
    <cellStyle name="_Жиззах вилоят 1-чорак хис_2009 йил   йиллик  хисоботлар" xfId="2579" xr:uid="{00000000-0005-0000-0000-00000F0A0000}"/>
    <cellStyle name="_Жиззах вилоят 1-чорак хис_2009 йил   йиллик  хисоботлар" xfId="2580" xr:uid="{00000000-0005-0000-0000-0000100A0000}"/>
    <cellStyle name="_Жиззах вилоят 1-чорак хис_2010 йил   йиллик" xfId="2581" xr:uid="{00000000-0005-0000-0000-0000110A0000}"/>
    <cellStyle name="_Жиззах вилоят 1-чорак хис_2010 йил   йиллик" xfId="2582" xr:uid="{00000000-0005-0000-0000-0000120A0000}"/>
    <cellStyle name="_Жиззах вилоят 1-чорак хис_Талаб ва унинг копланиши" xfId="2583" xr:uid="{00000000-0005-0000-0000-0000130A0000}"/>
    <cellStyle name="_Жиззах вилоят 1-чорак хис_Талаб ва унинг копланиши" xfId="2584" xr:uid="{00000000-0005-0000-0000-0000140A0000}"/>
    <cellStyle name="_Зарбдор туман" xfId="2585" xr:uid="{00000000-0005-0000-0000-0000150A0000}"/>
    <cellStyle name="_Зарбдор туман" xfId="2586" xr:uid="{00000000-0005-0000-0000-0000160A0000}"/>
    <cellStyle name="_Зарбдор туман" xfId="2587" xr:uid="{00000000-0005-0000-0000-0000170A0000}"/>
    <cellStyle name="_Зарбдор туман" xfId="2588" xr:uid="{00000000-0005-0000-0000-0000180A0000}"/>
    <cellStyle name="_Зафаробод Кредит1111" xfId="2589" xr:uid="{00000000-0005-0000-0000-0000190A0000}"/>
    <cellStyle name="_Зафаробод Кредит1111" xfId="2590" xr:uid="{00000000-0005-0000-0000-00001A0A0000}"/>
    <cellStyle name="_Зафаробод Кредит1111" xfId="2591" xr:uid="{00000000-0005-0000-0000-00001B0A0000}"/>
    <cellStyle name="_Зафаробод Кредит1111" xfId="2592" xr:uid="{00000000-0005-0000-0000-00001C0A0000}"/>
    <cellStyle name="_Зафаробод Кредит1111_Апрел кр такс иш хаки тулик 5.04.08 МБ га" xfId="2593" xr:uid="{00000000-0005-0000-0000-00001D0A0000}"/>
    <cellStyle name="_Зафаробод Кредит1111_Апрел кр такс иш хаки тулик 5.04.08 МБ га" xfId="2594" xr:uid="{00000000-0005-0000-0000-00001E0A0000}"/>
    <cellStyle name="_Зафаробод Кредит1111_Апрел кр такс иш хаки тулик 5.04.08 МБ га" xfId="2595" xr:uid="{00000000-0005-0000-0000-00001F0A0000}"/>
    <cellStyle name="_Зафаробод Кредит1111_Апрел кр такс иш хаки тулик 5.04.08 МБ га" xfId="2596" xr:uid="{00000000-0005-0000-0000-0000200A0000}"/>
    <cellStyle name="_Зафаробод Кредит1111_ЛИЗИНГ МОНИТОРИНГИ-1.11.08й русумлар буйича" xfId="2597" xr:uid="{00000000-0005-0000-0000-0000210A0000}"/>
    <cellStyle name="_Зафаробод Кредит1111_ЛИЗИНГ МОНИТОРИНГИ-1.11.08й русумлар буйича" xfId="2598" xr:uid="{00000000-0005-0000-0000-0000220A0000}"/>
    <cellStyle name="_Зафаробод Кредит1111_ЛИЗИНГ МОНИТОРИНГИ-1.11.08й русумлар буйича" xfId="2599" xr:uid="{00000000-0005-0000-0000-0000230A0000}"/>
    <cellStyle name="_Зафаробод Кредит1111_ЛИЗИНГ МОНИТОРИНГИ-1.11.08й русумлар буйича" xfId="2600" xr:uid="{00000000-0005-0000-0000-0000240A0000}"/>
    <cellStyle name="_Зафаробод Кредит1111_УХКМ ва БИО форма 01. 02. 09" xfId="2601" xr:uid="{00000000-0005-0000-0000-0000250A0000}"/>
    <cellStyle name="_Зафаробод Кредит1111_УХКМ ва БИО форма 01. 02. 09" xfId="2602" xr:uid="{00000000-0005-0000-0000-0000260A0000}"/>
    <cellStyle name="_Зафаробод Кредит1111_УХКМ ва БИО форма 01. 02. 09" xfId="2603" xr:uid="{00000000-0005-0000-0000-0000270A0000}"/>
    <cellStyle name="_Зафаробод Кредит1111_УХКМ ва БИО форма 01. 02. 09" xfId="2604" xr:uid="{00000000-0005-0000-0000-0000280A0000}"/>
    <cellStyle name="_Зафаробод ПТК 1 май" xfId="2605" xr:uid="{00000000-0005-0000-0000-0000290A0000}"/>
    <cellStyle name="_Зафаробод ПТК 1 май" xfId="2606" xr:uid="{00000000-0005-0000-0000-00002A0A0000}"/>
    <cellStyle name="_Зафаробод ПТК 1 май" xfId="2607" xr:uid="{00000000-0005-0000-0000-00002B0A0000}"/>
    <cellStyle name="_Зафаробод ПТК 1 май" xfId="2608" xr:uid="{00000000-0005-0000-0000-00002C0A0000}"/>
    <cellStyle name="_Зафаробод ПТК 1 май_Апрел кр такс иш хаки тулик 5.04.08 МБ га" xfId="2609" xr:uid="{00000000-0005-0000-0000-00002D0A0000}"/>
    <cellStyle name="_Зафаробод ПТК 1 май_Апрел кр такс иш хаки тулик 5.04.08 МБ га" xfId="2610" xr:uid="{00000000-0005-0000-0000-00002E0A0000}"/>
    <cellStyle name="_Зафаробод-19-олтин" xfId="2611" xr:uid="{00000000-0005-0000-0000-00002F0A0000}"/>
    <cellStyle name="_Зафаробод-19-олтин" xfId="2612" xr:uid="{00000000-0005-0000-0000-0000300A0000}"/>
    <cellStyle name="_Зафаробод-19-олтин" xfId="2613" xr:uid="{00000000-0005-0000-0000-0000310A0000}"/>
    <cellStyle name="_Зафаробод-19-олтин" xfId="2614" xr:uid="{00000000-0005-0000-0000-0000320A0000}"/>
    <cellStyle name="_иктисодга" xfId="2625" xr:uid="{00000000-0005-0000-0000-0000330A0000}"/>
    <cellStyle name="_иктисодга" xfId="2626" xr:uid="{00000000-0005-0000-0000-0000340A0000}"/>
    <cellStyle name="_иктисодга_2009 йил   йиллик" xfId="2627" xr:uid="{00000000-0005-0000-0000-0000350A0000}"/>
    <cellStyle name="_иктисодга_2009 йил   йиллик" xfId="2628" xr:uid="{00000000-0005-0000-0000-0000360A0000}"/>
    <cellStyle name="_иктисодга_2009 йил   йиллик  хисоботлар" xfId="2629" xr:uid="{00000000-0005-0000-0000-0000370A0000}"/>
    <cellStyle name="_иктисодга_2009 йил   йиллик  хисоботлар" xfId="2630" xr:uid="{00000000-0005-0000-0000-0000380A0000}"/>
    <cellStyle name="_иктисодга_2010 й  9 ойлик  якун" xfId="2631" xr:uid="{00000000-0005-0000-0000-0000390A0000}"/>
    <cellStyle name="_иктисодга_2010 й  9 ойлик  якун" xfId="2632" xr:uid="{00000000-0005-0000-0000-00003A0A0000}"/>
    <cellStyle name="_иктисодга_2010 йил   йиллик" xfId="2633" xr:uid="{00000000-0005-0000-0000-00003B0A0000}"/>
    <cellStyle name="_иктисодга_2010 йил   йиллик" xfId="2634" xr:uid="{00000000-0005-0000-0000-00003C0A0000}"/>
    <cellStyle name="_иктисодга_2011  - 6 жадваллар ВЭС" xfId="2635" xr:uid="{00000000-0005-0000-0000-00003D0A0000}"/>
    <cellStyle name="_иктисодга_2011  - 6 жадваллар ВЭС" xfId="2636" xr:uid="{00000000-0005-0000-0000-00003E0A0000}"/>
    <cellStyle name="_иктисодга_Талаб ва унинг копланиши" xfId="2637" xr:uid="{00000000-0005-0000-0000-00003F0A0000}"/>
    <cellStyle name="_иктисодга_Талаб ва унинг копланиши" xfId="2638" xr:uid="{00000000-0005-0000-0000-0000400A0000}"/>
    <cellStyle name="_Иктисодиёт бошкармаси 1-чорак" xfId="2639" xr:uid="{00000000-0005-0000-0000-0000410A0000}"/>
    <cellStyle name="_Иктисодиёт бошкармаси 1-чорак" xfId="2640" xr:uid="{00000000-0005-0000-0000-0000420A0000}"/>
    <cellStyle name="_Иктисодиёт бошкармаси 1-чорак_2009 йил   йиллик  хисоботлар" xfId="2641" xr:uid="{00000000-0005-0000-0000-0000430A0000}"/>
    <cellStyle name="_Иктисодиёт бошкармаси 1-чорак_2009 йил   йиллик  хисоботлар" xfId="2642" xr:uid="{00000000-0005-0000-0000-0000440A0000}"/>
    <cellStyle name="_Иктисодиёт бошкармаси 1-чорак_2009 йил   йиллик  хисоботлар_6 жадвал tуманлар учун - Copy" xfId="2643" xr:uid="{00000000-0005-0000-0000-0000450A0000}"/>
    <cellStyle name="_Иктисодиёт бошкармаси 1-чорак_2009 йил   йиллик  хисоботлар_6 жадвал tуманлар учун - Copy" xfId="2644" xr:uid="{00000000-0005-0000-0000-0000460A0000}"/>
    <cellStyle name="_Иктисодиёт бошкармаси 1-чорак_2009 йил   йиллик  хисоботлар_Вазирлар маҳкамасининг 319-сонли қарори иловалари" xfId="2645" xr:uid="{00000000-0005-0000-0000-0000470A0000}"/>
    <cellStyle name="_Иктисодиёт бошкармаси 1-чорак_2009 йил   йиллик  хисоботлар_Вазирлар маҳкамасининг 319-сонли қарори иловалари" xfId="2646" xr:uid="{00000000-0005-0000-0000-0000480A0000}"/>
    <cellStyle name="_Иктисодиёт бошкармаси 1-чорак_2009 йил   йиллик  хисоботлар_Вилоят  мева-сабзавот 2012" xfId="2647" xr:uid="{00000000-0005-0000-0000-0000490A0000}"/>
    <cellStyle name="_Иктисодиёт бошкармаси 1-чорак_2009 йил   йиллик  хисоботлар_Вилоят  мева-сабзавот 2012" xfId="2648" xr:uid="{00000000-0005-0000-0000-00004A0A0000}"/>
    <cellStyle name="_Иктисодиёт бошкармаси 1-чорак_2009 йил   йиллик  хисоботлар_Қашқадарё Вилоят  мева-сабзавот 2012" xfId="2649" xr:uid="{00000000-0005-0000-0000-00004B0A0000}"/>
    <cellStyle name="_Иктисодиёт бошкармаси 1-чорак_2009 йил   йиллик  хисоботлар_Қашқадарё Вилоят  мева-сабзавот 2012" xfId="2650" xr:uid="{00000000-0005-0000-0000-00004C0A0000}"/>
    <cellStyle name="_Иктисодиёт бошкармаси 1-чорак_Талаб ва унинг копланиши" xfId="2651" xr:uid="{00000000-0005-0000-0000-00004D0A0000}"/>
    <cellStyle name="_Иктисодиёт бошкармаси 1-чорак_Талаб ва унинг копланиши" xfId="2652" xr:uid="{00000000-0005-0000-0000-00004E0A0000}"/>
    <cellStyle name="_Иктисодиёт бошкармаси 1-чорак_Талаб ва унинг копланиши_Вазирлар маҳкамасининг 319-сонли қарори иловалари" xfId="2653" xr:uid="{00000000-0005-0000-0000-00004F0A0000}"/>
    <cellStyle name="_Иктисодиёт бошкармаси 1-чорак_Талаб ва унинг копланиши_Вазирлар маҳкамасининг 319-сонли қарори иловалари" xfId="2654" xr:uid="{00000000-0005-0000-0000-0000500A0000}"/>
    <cellStyle name="_Иктисодиёт бошкармаси 1-чорак_Талаб ва унинг копланиши_Вилоят  мева-сабзавот 2012" xfId="2655" xr:uid="{00000000-0005-0000-0000-0000510A0000}"/>
    <cellStyle name="_Иктисодиёт бошкармаси 1-чорак_Талаб ва унинг копланиши_Вилоят  мева-сабзавот 2012" xfId="2656" xr:uid="{00000000-0005-0000-0000-0000520A0000}"/>
    <cellStyle name="_Иктисодиёт бошкармаси 1-чорак_Талаб ва унинг копланиши_Қашқадарё Вилоят  мева-сабзавот 2012" xfId="2657" xr:uid="{00000000-0005-0000-0000-0000530A0000}"/>
    <cellStyle name="_Иктисодиёт бошкармаси 1-чорак_Талаб ва унинг копланиши_Қашқадарё Вилоят  мева-сабзавот 2012" xfId="2658" xr:uid="{00000000-0005-0000-0000-0000540A0000}"/>
    <cellStyle name="_Йиллик режа таксимоти" xfId="2615" xr:uid="{00000000-0005-0000-0000-0000550A0000}"/>
    <cellStyle name="_Йиллик режа таксимоти" xfId="2616" xr:uid="{00000000-0005-0000-0000-0000560A0000}"/>
    <cellStyle name="_Йиллик режа таксимоти_2009 йил   йиллик" xfId="2617" xr:uid="{00000000-0005-0000-0000-0000570A0000}"/>
    <cellStyle name="_Йиллик режа таксимоти_2009 йил   йиллик" xfId="2618" xr:uid="{00000000-0005-0000-0000-0000580A0000}"/>
    <cellStyle name="_Йиллик режа таксимоти_2009 йил   йиллик  хисоботлар" xfId="2619" xr:uid="{00000000-0005-0000-0000-0000590A0000}"/>
    <cellStyle name="_Йиллик режа таксимоти_2009 йил   йиллик  хисоботлар" xfId="2620" xr:uid="{00000000-0005-0000-0000-00005A0A0000}"/>
    <cellStyle name="_Йиллик режа таксимоти_2010 йил   йиллик" xfId="2621" xr:uid="{00000000-0005-0000-0000-00005B0A0000}"/>
    <cellStyle name="_Йиллик режа таксимоти_2010 йил   йиллик" xfId="2622" xr:uid="{00000000-0005-0000-0000-00005C0A0000}"/>
    <cellStyle name="_Йиллик режа таксимоти_Талаб ва унинг копланиши" xfId="2623" xr:uid="{00000000-0005-0000-0000-00005D0A0000}"/>
    <cellStyle name="_Йиллик режа таксимоти_Талаб ва унинг копланиши" xfId="2624" xr:uid="{00000000-0005-0000-0000-00005E0A0000}"/>
    <cellStyle name="_ЛИЗИНГ МОНИТОРИНГИ-1.11.08й русумлар буйича" xfId="2659" xr:uid="{00000000-0005-0000-0000-00005F0A0000}"/>
    <cellStyle name="_ЛИЗИНГ МОНИТОРИНГИ-1.11.08й русумлар буйича" xfId="2660" xr:uid="{00000000-0005-0000-0000-0000600A0000}"/>
    <cellStyle name="_ЛИЗИНГ МОНИТОРИНГИ-1.11.08й русумлар буйича" xfId="2661" xr:uid="{00000000-0005-0000-0000-0000610A0000}"/>
    <cellStyle name="_ЛИЗИНГ МОНИТОРИНГИ-1.11.08й русумлар буйича" xfId="2662" xr:uid="{00000000-0005-0000-0000-0000620A0000}"/>
    <cellStyle name="_МАЙ кредит таксимоти 7 май БАНКЛАРГА" xfId="2663" xr:uid="{00000000-0005-0000-0000-0000630A0000}"/>
    <cellStyle name="_МАЙ кредит таксимоти 7 май БАНКЛАРГА" xfId="2664" xr:uid="{00000000-0005-0000-0000-0000640A0000}"/>
    <cellStyle name="_МАЙ кредит таксимоти 7 май БАНКЛАРГА" xfId="2665" xr:uid="{00000000-0005-0000-0000-0000650A0000}"/>
    <cellStyle name="_МАЙ кредит таксимоти 7 май БАНКЛАРГА" xfId="2666" xr:uid="{00000000-0005-0000-0000-0000660A0000}"/>
    <cellStyle name="_МАЙ кредит таксимоти 7 май БАНКЛАРГА_Апрел кр такс иш хаки тулик 5.04.08 МБ га" xfId="2667" xr:uid="{00000000-0005-0000-0000-0000670A0000}"/>
    <cellStyle name="_МАЙ кредит таксимоти 7 май БАНКЛАРГА_Апрел кр такс иш хаки тулик 5.04.08 МБ га" xfId="2668" xr:uid="{00000000-0005-0000-0000-0000680A0000}"/>
    <cellStyle name="_Май ойи кредит 14-05-07" xfId="2669" xr:uid="{00000000-0005-0000-0000-0000690A0000}"/>
    <cellStyle name="_Май ойи кредит 14-05-07" xfId="2670" xr:uid="{00000000-0005-0000-0000-00006A0A0000}"/>
    <cellStyle name="_Май ойи кредит 14-05-07" xfId="2671" xr:uid="{00000000-0005-0000-0000-00006B0A0000}"/>
    <cellStyle name="_Май ойи кредит 14-05-07" xfId="2672" xr:uid="{00000000-0005-0000-0000-00006C0A0000}"/>
    <cellStyle name="_Май ойи кредит 15-05-07 Вилоятга" xfId="2673" xr:uid="{00000000-0005-0000-0000-00006D0A0000}"/>
    <cellStyle name="_Май ойи кредит 15-05-07 Вилоятга" xfId="2674" xr:uid="{00000000-0005-0000-0000-00006E0A0000}"/>
    <cellStyle name="_Май ойи кредит 15-05-07 Вилоятга" xfId="2675" xr:uid="{00000000-0005-0000-0000-00006F0A0000}"/>
    <cellStyle name="_Май ойи кредит 15-05-07 Вилоятга" xfId="2676" xr:uid="{00000000-0005-0000-0000-0000700A0000}"/>
    <cellStyle name="_Май ойи кредит 23-05-07 Вилоятга" xfId="2677" xr:uid="{00000000-0005-0000-0000-0000710A0000}"/>
    <cellStyle name="_Май ойи кредит 23-05-07 Вилоятга" xfId="2678" xr:uid="{00000000-0005-0000-0000-0000720A0000}"/>
    <cellStyle name="_Май ойи кредит 23-05-07 Вилоятга" xfId="2679" xr:uid="{00000000-0005-0000-0000-0000730A0000}"/>
    <cellStyle name="_Май ойи кредит 23-05-07 Вилоятга" xfId="2680" xr:uid="{00000000-0005-0000-0000-0000740A0000}"/>
    <cellStyle name="_Март ойи талаби вилоят" xfId="2681" xr:uid="{00000000-0005-0000-0000-0000750A0000}"/>
    <cellStyle name="_Март ойи талаби вилоят" xfId="2682" xr:uid="{00000000-0005-0000-0000-0000760A0000}"/>
    <cellStyle name="_Март ойи талаби вилоят" xfId="2683" xr:uid="{00000000-0005-0000-0000-0000770A0000}"/>
    <cellStyle name="_Март ойи талаби вилоят" xfId="2684" xr:uid="{00000000-0005-0000-0000-0000780A0000}"/>
    <cellStyle name="_Март ойига талаб арнасой" xfId="2685" xr:uid="{00000000-0005-0000-0000-0000790A0000}"/>
    <cellStyle name="_Март ойига талаб арнасой" xfId="2686" xr:uid="{00000000-0005-0000-0000-00007A0A0000}"/>
    <cellStyle name="_Март ойига талаб арнасой" xfId="2687" xr:uid="{00000000-0005-0000-0000-00007B0A0000}"/>
    <cellStyle name="_Март ойига талаб арнасой" xfId="2688" xr:uid="{00000000-0005-0000-0000-00007C0A0000}"/>
    <cellStyle name="_Март ойига талаб арнасой_УХКМ ва БИО форма 01. 02. 09" xfId="2689" xr:uid="{00000000-0005-0000-0000-00007D0A0000}"/>
    <cellStyle name="_Март ойига талаб арнасой_УХКМ ва БИО форма 01. 02. 09" xfId="2690" xr:uid="{00000000-0005-0000-0000-00007E0A0000}"/>
    <cellStyle name="_Март ойига талаб арнасой_УХКМ ва БИО форма 01. 02. 09" xfId="2691" xr:uid="{00000000-0005-0000-0000-00007F0A0000}"/>
    <cellStyle name="_Март ойига талаб арнасой_УХКМ ва БИО форма 01. 02. 09" xfId="2692" xr:uid="{00000000-0005-0000-0000-0000800A0000}"/>
    <cellStyle name="_МАРТ-СВОД-01" xfId="2693" xr:uid="{00000000-0005-0000-0000-0000810A0000}"/>
    <cellStyle name="_МАРТ-СВОД-01" xfId="2694" xr:uid="{00000000-0005-0000-0000-0000820A0000}"/>
    <cellStyle name="_МАРТ-СВОД-01" xfId="2695" xr:uid="{00000000-0005-0000-0000-0000830A0000}"/>
    <cellStyle name="_МАРТ-СВОД-01" xfId="2696" xr:uid="{00000000-0005-0000-0000-0000840A0000}"/>
    <cellStyle name="_МВЭС Хусанбой" xfId="2697" xr:uid="{00000000-0005-0000-0000-0000850A0000}"/>
    <cellStyle name="_МВЭС Хусанбой" xfId="2698" xr:uid="{00000000-0005-0000-0000-0000860A0000}"/>
    <cellStyle name="_МВЭС Хусанбой_2009 йил   йиллик" xfId="2699" xr:uid="{00000000-0005-0000-0000-0000870A0000}"/>
    <cellStyle name="_МВЭС Хусанбой_2009 йил   йиллик" xfId="2700" xr:uid="{00000000-0005-0000-0000-0000880A0000}"/>
    <cellStyle name="_МВЭС Хусанбой_2009 йил   йиллик  хисоботлар" xfId="2701" xr:uid="{00000000-0005-0000-0000-0000890A0000}"/>
    <cellStyle name="_МВЭС Хусанбой_2009 йил   йиллик  хисоботлар" xfId="2702" xr:uid="{00000000-0005-0000-0000-00008A0A0000}"/>
    <cellStyle name="_МВЭС Хусанбой_2010 й  9 ойлик  якун" xfId="2703" xr:uid="{00000000-0005-0000-0000-00008B0A0000}"/>
    <cellStyle name="_МВЭС Хусанбой_2010 й  9 ойлик  якун" xfId="2704" xr:uid="{00000000-0005-0000-0000-00008C0A0000}"/>
    <cellStyle name="_МВЭС Хусанбой_2010 йил   йиллик" xfId="2705" xr:uid="{00000000-0005-0000-0000-00008D0A0000}"/>
    <cellStyle name="_МВЭС Хусанбой_2010 йил   йиллик" xfId="2706" xr:uid="{00000000-0005-0000-0000-00008E0A0000}"/>
    <cellStyle name="_МВЭС Хусанбой_2011  - 6 жадваллар ВЭС" xfId="2707" xr:uid="{00000000-0005-0000-0000-00008F0A0000}"/>
    <cellStyle name="_МВЭС Хусанбой_2011  - 6 жадваллар ВЭС" xfId="2708" xr:uid="{00000000-0005-0000-0000-0000900A0000}"/>
    <cellStyle name="_МВЭС Хусанбой_Кашкадарё 308  01.10.2010 й" xfId="2709" xr:uid="{00000000-0005-0000-0000-0000910A0000}"/>
    <cellStyle name="_МВЭС Хусанбой_Кашкадарё 308  01.10.2010 й" xfId="2710" xr:uid="{00000000-0005-0000-0000-0000920A0000}"/>
    <cellStyle name="_МВЭС Хусанбой_Талаб ва унинг копланиши" xfId="2711" xr:uid="{00000000-0005-0000-0000-0000930A0000}"/>
    <cellStyle name="_МВЭС Хусанбой_Талаб ва унинг копланиши" xfId="2712" xr:uid="{00000000-0005-0000-0000-0000940A0000}"/>
    <cellStyle name="_МВЭС2" xfId="2713" xr:uid="{00000000-0005-0000-0000-0000950A0000}"/>
    <cellStyle name="_МВЭС2" xfId="2714" xr:uid="{00000000-0005-0000-0000-0000960A0000}"/>
    <cellStyle name="_МВЭС2_2009 йил   йиллик" xfId="2715" xr:uid="{00000000-0005-0000-0000-0000970A0000}"/>
    <cellStyle name="_МВЭС2_2009 йил   йиллик" xfId="2716" xr:uid="{00000000-0005-0000-0000-0000980A0000}"/>
    <cellStyle name="_МВЭС2_2009 йил   йиллик  хисоботлар" xfId="2717" xr:uid="{00000000-0005-0000-0000-0000990A0000}"/>
    <cellStyle name="_МВЭС2_2009 йил   йиллик  хисоботлар" xfId="2718" xr:uid="{00000000-0005-0000-0000-00009A0A0000}"/>
    <cellStyle name="_МВЭС2_2010 й  9 ойлик  якун" xfId="2719" xr:uid="{00000000-0005-0000-0000-00009B0A0000}"/>
    <cellStyle name="_МВЭС2_2010 й  9 ойлик  якун" xfId="2720" xr:uid="{00000000-0005-0000-0000-00009C0A0000}"/>
    <cellStyle name="_МВЭС2_2010 йил   йиллик" xfId="2721" xr:uid="{00000000-0005-0000-0000-00009D0A0000}"/>
    <cellStyle name="_МВЭС2_2010 йил   йиллик" xfId="2722" xr:uid="{00000000-0005-0000-0000-00009E0A0000}"/>
    <cellStyle name="_МВЭС2_2011  - 6 жадваллар ВЭС" xfId="2723" xr:uid="{00000000-0005-0000-0000-00009F0A0000}"/>
    <cellStyle name="_МВЭС2_2011  - 6 жадваллар ВЭС" xfId="2724" xr:uid="{00000000-0005-0000-0000-0000A00A0000}"/>
    <cellStyle name="_МВЭС2_Кашкадарё 308  01.10.2010 й" xfId="2725" xr:uid="{00000000-0005-0000-0000-0000A10A0000}"/>
    <cellStyle name="_МВЭС2_Кашкадарё 308  01.10.2010 й" xfId="2726" xr:uid="{00000000-0005-0000-0000-0000A20A0000}"/>
    <cellStyle name="_МВЭС2_Талаб ва унинг копланиши" xfId="2727" xr:uid="{00000000-0005-0000-0000-0000A30A0000}"/>
    <cellStyle name="_МВЭС2_Талаб ва унинг копланиши" xfId="2728" xr:uid="{00000000-0005-0000-0000-0000A40A0000}"/>
    <cellStyle name="_Мирзачул 24-10-2007 йил" xfId="2729" xr:uid="{00000000-0005-0000-0000-0000A50A0000}"/>
    <cellStyle name="_Мирзачул 24-10-2007 йил" xfId="2730" xr:uid="{00000000-0005-0000-0000-0000A60A0000}"/>
    <cellStyle name="_Мирзачул 24-10-2007 йил" xfId="2731" xr:uid="{00000000-0005-0000-0000-0000A70A0000}"/>
    <cellStyle name="_Мирзачул 24-10-2007 йил" xfId="2732" xr:uid="{00000000-0005-0000-0000-0000A80A0000}"/>
    <cellStyle name="_Мирзачул 27-10-2007 йил" xfId="2733" xr:uid="{00000000-0005-0000-0000-0000A90A0000}"/>
    <cellStyle name="_Мирзачул 27-10-2007 йил" xfId="2734" xr:uid="{00000000-0005-0000-0000-0000AA0A0000}"/>
    <cellStyle name="_Мирзачул 27-10-2007 йил" xfId="2735" xr:uid="{00000000-0005-0000-0000-0000AB0A0000}"/>
    <cellStyle name="_Мирзачул 27-10-2007 йил" xfId="2736" xr:uid="{00000000-0005-0000-0000-0000AC0A0000}"/>
    <cellStyle name="_Мирзачул пахта 07-06-07" xfId="2737" xr:uid="{00000000-0005-0000-0000-0000AD0A0000}"/>
    <cellStyle name="_Мирзачул пахта 07-06-07" xfId="2738" xr:uid="{00000000-0005-0000-0000-0000AE0A0000}"/>
    <cellStyle name="_Мирзачул пахта 07-06-07" xfId="2739" xr:uid="{00000000-0005-0000-0000-0000AF0A0000}"/>
    <cellStyle name="_Мирзачул пахта 07-06-07" xfId="2740" xr:uid="{00000000-0005-0000-0000-0000B00A0000}"/>
    <cellStyle name="_Мирзачул пахта 07-06-07_Апрел кр такс иш хаки тулик 5.04.08 МБ га" xfId="2741" xr:uid="{00000000-0005-0000-0000-0000B10A0000}"/>
    <cellStyle name="_Мирзачул пахта 07-06-07_Апрел кр такс иш хаки тулик 5.04.08 МБ га" xfId="2742" xr:uid="{00000000-0005-0000-0000-0000B20A0000}"/>
    <cellStyle name="_Мирзачул пахта 16-06-07" xfId="2743" xr:uid="{00000000-0005-0000-0000-0000B30A0000}"/>
    <cellStyle name="_Мирзачул пахта 16-06-07" xfId="2744" xr:uid="{00000000-0005-0000-0000-0000B40A0000}"/>
    <cellStyle name="_Мирзачул пахта 16-06-07" xfId="2745" xr:uid="{00000000-0005-0000-0000-0000B50A0000}"/>
    <cellStyle name="_Мирзачул пахта 16-06-07" xfId="2746" xr:uid="{00000000-0005-0000-0000-0000B60A0000}"/>
    <cellStyle name="_Мирзачул-16-11-07" xfId="2747" xr:uid="{00000000-0005-0000-0000-0000B70A0000}"/>
    <cellStyle name="_Мирзачул-16-11-07" xfId="2748" xr:uid="{00000000-0005-0000-0000-0000B80A0000}"/>
    <cellStyle name="_Мирзачул-16-11-07" xfId="2749" xr:uid="{00000000-0005-0000-0000-0000B90A0000}"/>
    <cellStyle name="_Мирзачул-16-11-07" xfId="2750" xr:uid="{00000000-0005-0000-0000-0000BA0A0000}"/>
    <cellStyle name="_Мирзачул-19-олтин" xfId="2751" xr:uid="{00000000-0005-0000-0000-0000BB0A0000}"/>
    <cellStyle name="_Мирзачул-19-олтин" xfId="2752" xr:uid="{00000000-0005-0000-0000-0000BC0A0000}"/>
    <cellStyle name="_Мирзачул-19-олтин" xfId="2753" xr:uid="{00000000-0005-0000-0000-0000BD0A0000}"/>
    <cellStyle name="_Мирзачул-19-олтин" xfId="2754" xr:uid="{00000000-0005-0000-0000-0000BE0A0000}"/>
    <cellStyle name="_Мониторинг 01-05-07 Вилоят" xfId="2755" xr:uid="{00000000-0005-0000-0000-0000BF0A0000}"/>
    <cellStyle name="_Мониторинг 01-05-07 Вилоят" xfId="2756" xr:uid="{00000000-0005-0000-0000-0000C00A0000}"/>
    <cellStyle name="_Мониторинг 01-05-07 Вилоят" xfId="2757" xr:uid="{00000000-0005-0000-0000-0000C10A0000}"/>
    <cellStyle name="_Мониторинг 01-05-07 Вилоят" xfId="2758" xr:uid="{00000000-0005-0000-0000-0000C20A0000}"/>
    <cellStyle name="_Мониторинг 30-04-07 Вилоят" xfId="2759" xr:uid="{00000000-0005-0000-0000-0000C30A0000}"/>
    <cellStyle name="_Мониторинг 30-04-07 Вилоят" xfId="2760" xr:uid="{00000000-0005-0000-0000-0000C40A0000}"/>
    <cellStyle name="_Мониторинг 30-04-07 Вилоят" xfId="2761" xr:uid="{00000000-0005-0000-0000-0000C50A0000}"/>
    <cellStyle name="_Мониторинг 30-04-07 Вилоят" xfId="2762" xr:uid="{00000000-0005-0000-0000-0000C60A0000}"/>
    <cellStyle name="_Мониторинг 31,08,06" xfId="2763" xr:uid="{00000000-0005-0000-0000-0000C70A0000}"/>
    <cellStyle name="_Мониторинг 31,08,06" xfId="2764" xr:uid="{00000000-0005-0000-0000-0000C80A0000}"/>
    <cellStyle name="_Мониторинг 31,08,06" xfId="2765" xr:uid="{00000000-0005-0000-0000-0000C90A0000}"/>
    <cellStyle name="_Мониторинг 31,08,06" xfId="2766" xr:uid="{00000000-0005-0000-0000-0000CA0A0000}"/>
    <cellStyle name="_Мониторинг 31,08,06_УХКМ ва БИО форма 01. 02. 09" xfId="2767" xr:uid="{00000000-0005-0000-0000-0000CB0A0000}"/>
    <cellStyle name="_Мониторинг 31,08,06_УХКМ ва БИО форма 01. 02. 09" xfId="2768" xr:uid="{00000000-0005-0000-0000-0000CC0A0000}"/>
    <cellStyle name="_Мониторинг 31,08,06_УХКМ ва БИО форма 01. 02. 09" xfId="2769" xr:uid="{00000000-0005-0000-0000-0000CD0A0000}"/>
    <cellStyle name="_Мониторинг 31,08,06_УХКМ ва БИО форма 01. 02. 09" xfId="2770" xr:uid="{00000000-0005-0000-0000-0000CE0A0000}"/>
    <cellStyle name="_Мониторинг СВОДНИЙ 2010 йил 6 ойлик ТОШКЕНТга" xfId="2771" xr:uid="{00000000-0005-0000-0000-0000CF0A0000}"/>
    <cellStyle name="_Мониторинг СВОДНИЙ 2010 йил 6 ойлик ТОШКЕНТга" xfId="2772" xr:uid="{00000000-0005-0000-0000-0000D00A0000}"/>
    <cellStyle name="_Наслли, гўшт сут, Зоовет 2010й 1 апрель" xfId="2773" xr:uid="{00000000-0005-0000-0000-0000D10A0000}"/>
    <cellStyle name="_Наслли, гўшт сут, Зоовет 2010й 1 апрель" xfId="2774" xr:uid="{00000000-0005-0000-0000-0000D20A0000}"/>
    <cellStyle name="_ОБЛПЛАН жадваллар-2009 6 ой ТАЙЁР" xfId="2775" xr:uid="{00000000-0005-0000-0000-0000D30A0000}"/>
    <cellStyle name="_ОБЛПЛАН жадваллар-2009 6 ой ТАЙЁР" xfId="2776" xr:uid="{00000000-0005-0000-0000-0000D40A0000}"/>
    <cellStyle name="_ОБЛПЛАН жадваллар-2009 6 ой ТАЙЁР_2009 йил   йиллик" xfId="2777" xr:uid="{00000000-0005-0000-0000-0000D50A0000}"/>
    <cellStyle name="_ОБЛПЛАН жадваллар-2009 6 ой ТАЙЁР_2009 йил   йиллик" xfId="2778" xr:uid="{00000000-0005-0000-0000-0000D60A0000}"/>
    <cellStyle name="_ОБЛПЛАН жадваллар-2009 6 ой ТАЙЁР_2009 йил   йиллик  хисоботлар" xfId="2779" xr:uid="{00000000-0005-0000-0000-0000D70A0000}"/>
    <cellStyle name="_ОБЛПЛАН жадваллар-2009 6 ой ТАЙЁР_2009 йил   йиллик  хисоботлар" xfId="2780" xr:uid="{00000000-0005-0000-0000-0000D80A0000}"/>
    <cellStyle name="_ОБЛПЛАН жадваллар-2009 6 ой ТАЙЁР_2010 йил   йиллик" xfId="2781" xr:uid="{00000000-0005-0000-0000-0000D90A0000}"/>
    <cellStyle name="_ОБЛПЛАН жадваллар-2009 6 ой ТАЙЁР_2010 йил   йиллик" xfId="2782" xr:uid="{00000000-0005-0000-0000-0000DA0A0000}"/>
    <cellStyle name="_ОБЛПЛАН жадваллар-2009 6 ой ТАЙЁР_Талаб ва унинг копланиши" xfId="2783" xr:uid="{00000000-0005-0000-0000-0000DB0A0000}"/>
    <cellStyle name="_ОБЛПЛАН жадваллар-2009 6 ой ТАЙЁР_Талаб ва унинг копланиши" xfId="2784" xr:uid="{00000000-0005-0000-0000-0000DC0A0000}"/>
    <cellStyle name="_олтингугут" xfId="2785" xr:uid="{00000000-0005-0000-0000-0000DD0A0000}"/>
    <cellStyle name="_олтингугут" xfId="2786" xr:uid="{00000000-0005-0000-0000-0000DE0A0000}"/>
    <cellStyle name="_олтингугут" xfId="2787" xr:uid="{00000000-0005-0000-0000-0000DF0A0000}"/>
    <cellStyle name="_олтингугут" xfId="2788" xr:uid="{00000000-0005-0000-0000-0000E00A0000}"/>
    <cellStyle name="_олтингугут_УХКМ ва БИО форма 01. 02. 09" xfId="2789" xr:uid="{00000000-0005-0000-0000-0000E10A0000}"/>
    <cellStyle name="_олтингугут_УХКМ ва БИО форма 01. 02. 09" xfId="2790" xr:uid="{00000000-0005-0000-0000-0000E20A0000}"/>
    <cellStyle name="_олтингугут_УХКМ ва БИО форма 01. 02. 09" xfId="2791" xr:uid="{00000000-0005-0000-0000-0000E30A0000}"/>
    <cellStyle name="_олтингугут_УХКМ ва БИО форма 01. 02. 09" xfId="2792" xr:uid="{00000000-0005-0000-0000-0000E40A0000}"/>
    <cellStyle name="_П+Г-2007 апрел_форма" xfId="2793" xr:uid="{00000000-0005-0000-0000-0000E50A0000}"/>
    <cellStyle name="_П+Г-2007 апрел_форма" xfId="2794" xr:uid="{00000000-0005-0000-0000-0000E60A0000}"/>
    <cellStyle name="_П+Г-2007 апрел_форма" xfId="2795" xr:uid="{00000000-0005-0000-0000-0000E70A0000}"/>
    <cellStyle name="_П+Г-2007 апрел_форма" xfId="2796" xr:uid="{00000000-0005-0000-0000-0000E80A0000}"/>
    <cellStyle name="_П+Г-2007 апрел_форма_Апрел кр такс иш хаки тулик 5.04.08 МБ га" xfId="2797" xr:uid="{00000000-0005-0000-0000-0000E90A0000}"/>
    <cellStyle name="_П+Г-2007 апрел_форма_Апрел кр такс иш хаки тулик 5.04.08 МБ га" xfId="2798" xr:uid="{00000000-0005-0000-0000-0000EA0A0000}"/>
    <cellStyle name="_П+Г-2007 МАЙ_18" xfId="2799" xr:uid="{00000000-0005-0000-0000-0000EB0A0000}"/>
    <cellStyle name="_П+Г-2007 МАЙ_18" xfId="2800" xr:uid="{00000000-0005-0000-0000-0000EC0A0000}"/>
    <cellStyle name="_П+Г-2007 МАЙ_18" xfId="2801" xr:uid="{00000000-0005-0000-0000-0000ED0A0000}"/>
    <cellStyle name="_П+Г-2007 МАЙ_18" xfId="2802" xr:uid="{00000000-0005-0000-0000-0000EE0A0000}"/>
    <cellStyle name="_П+Г-2007 МАЙ_18_Апрел кр такс иш хаки тулик 5.04.08 МБ га" xfId="2803" xr:uid="{00000000-0005-0000-0000-0000EF0A0000}"/>
    <cellStyle name="_П+Г-2007 МАЙ_18_Апрел кр такс иш хаки тулик 5.04.08 МБ га" xfId="2804" xr:uid="{00000000-0005-0000-0000-0000F00A0000}"/>
    <cellStyle name="_П+Г-2007 МАЙ_янги" xfId="2805" xr:uid="{00000000-0005-0000-0000-0000F10A0000}"/>
    <cellStyle name="_П+Г-2007 МАЙ_янги" xfId="2806" xr:uid="{00000000-0005-0000-0000-0000F20A0000}"/>
    <cellStyle name="_П+Г-2007 МАЙ_янги" xfId="2807" xr:uid="{00000000-0005-0000-0000-0000F30A0000}"/>
    <cellStyle name="_П+Г-2007 МАЙ_янги" xfId="2808" xr:uid="{00000000-0005-0000-0000-0000F40A0000}"/>
    <cellStyle name="_П+Г-2007 МАЙ_янги_Апрел кр такс иш хаки тулик 5.04.08 МБ га" xfId="2809" xr:uid="{00000000-0005-0000-0000-0000F50A0000}"/>
    <cellStyle name="_П+Г-2007 МАЙ_янги_Апрел кр такс иш хаки тулик 5.04.08 МБ га" xfId="2810" xr:uid="{00000000-0005-0000-0000-0000F60A0000}"/>
    <cellStyle name="_ПАХТА КРЕДИТ 2008 МАРТ " xfId="2811" xr:uid="{00000000-0005-0000-0000-0000F70A0000}"/>
    <cellStyle name="_ПАХТА КРЕДИТ 2008 МАРТ " xfId="2812" xr:uid="{00000000-0005-0000-0000-0000F80A0000}"/>
    <cellStyle name="_ПАХТА КРЕДИТ 2008 МАРТ " xfId="2813" xr:uid="{00000000-0005-0000-0000-0000F90A0000}"/>
    <cellStyle name="_ПАХТА КРЕДИТ 2008 МАРТ " xfId="2814" xr:uid="{00000000-0005-0000-0000-0000FA0A0000}"/>
    <cellStyle name="_Пахта-2007 апрел кредит" xfId="2815" xr:uid="{00000000-0005-0000-0000-0000FB0A0000}"/>
    <cellStyle name="_Пахта-2007 апрел кредит" xfId="2816" xr:uid="{00000000-0005-0000-0000-0000FC0A0000}"/>
    <cellStyle name="_Пахта-2007 апрел кредит" xfId="2817" xr:uid="{00000000-0005-0000-0000-0000FD0A0000}"/>
    <cellStyle name="_Пахта-2007 апрел кредит" xfId="2818" xr:uid="{00000000-0005-0000-0000-0000FE0A0000}"/>
    <cellStyle name="_Пахта-2007 апрел кредит_Апрел кр такс иш хаки тулик 5.04.08 МБ га" xfId="2819" xr:uid="{00000000-0005-0000-0000-0000FF0A0000}"/>
    <cellStyle name="_Пахта-2007 апрел кредит_Апрел кр такс иш хаки тулик 5.04.08 МБ га" xfId="2820" xr:uid="{00000000-0005-0000-0000-0000000B0000}"/>
    <cellStyle name="_Пахта-2007 апрел кредит_Апрел кр такс иш хаки тулик 5.04.08 МБ га" xfId="2821" xr:uid="{00000000-0005-0000-0000-0000010B0000}"/>
    <cellStyle name="_Пахта-2007 апрел кредит_Апрел кр такс иш хаки тулик 5.04.08 МБ га" xfId="2822" xr:uid="{00000000-0005-0000-0000-0000020B0000}"/>
    <cellStyle name="_Пахта-2007 апрел кредит_ЛИЗИНГ МОНИТОРИНГИ-1.11.08й русумлар буйича" xfId="2823" xr:uid="{00000000-0005-0000-0000-0000030B0000}"/>
    <cellStyle name="_Пахта-2007 апрел кредит_ЛИЗИНГ МОНИТОРИНГИ-1.11.08й русумлар буйича" xfId="2824" xr:uid="{00000000-0005-0000-0000-0000040B0000}"/>
    <cellStyle name="_Пахта-2007 апрел кредит_ЛИЗИНГ МОНИТОРИНГИ-1.11.08й русумлар буйича" xfId="2825" xr:uid="{00000000-0005-0000-0000-0000050B0000}"/>
    <cellStyle name="_Пахта-2007 апрел кредит_ЛИЗИНГ МОНИТОРИНГИ-1.11.08й русумлар буйича" xfId="2826" xr:uid="{00000000-0005-0000-0000-0000060B0000}"/>
    <cellStyle name="_Пахта-2007 апрел кредит_УХКМ ва БИО форма 01. 02. 09" xfId="2827" xr:uid="{00000000-0005-0000-0000-0000070B0000}"/>
    <cellStyle name="_Пахта-2007 апрел кредит_УХКМ ва БИО форма 01. 02. 09" xfId="2828" xr:uid="{00000000-0005-0000-0000-0000080B0000}"/>
    <cellStyle name="_Пахта-2007 апрел кредит_УХКМ ва БИО форма 01. 02. 09" xfId="2829" xr:uid="{00000000-0005-0000-0000-0000090B0000}"/>
    <cellStyle name="_Пахта-2007 апрел кредит_УХКМ ва БИО форма 01. 02. 09" xfId="2830" xr:uid="{00000000-0005-0000-0000-00000A0B0000}"/>
    <cellStyle name="_Пахта-Галла-Апрел-Кредит" xfId="2831" xr:uid="{00000000-0005-0000-0000-00000B0B0000}"/>
    <cellStyle name="_Пахта-Галла-Апрел-Кредит" xfId="2832" xr:uid="{00000000-0005-0000-0000-00000C0B0000}"/>
    <cellStyle name="_Пахта-Галла-Апрел-Кредит" xfId="2833" xr:uid="{00000000-0005-0000-0000-00000D0B0000}"/>
    <cellStyle name="_Пахта-Галла-Апрел-Кредит" xfId="2834" xr:uid="{00000000-0005-0000-0000-00000E0B0000}"/>
    <cellStyle name="_Пахта-Галла-Апрел-Кредит_Апрел кр такс иш хаки тулик 5.04.08 МБ га" xfId="2835" xr:uid="{00000000-0005-0000-0000-00000F0B0000}"/>
    <cellStyle name="_Пахта-Галла-Апрел-Кредит_Апрел кр такс иш хаки тулик 5.04.08 МБ га" xfId="2836" xr:uid="{00000000-0005-0000-0000-0000100B0000}"/>
    <cellStyle name="_Пахта-Галла-Апрел-Кредит_Апрел кр такс иш хаки тулик 5.04.08 МБ га" xfId="2837" xr:uid="{00000000-0005-0000-0000-0000110B0000}"/>
    <cellStyle name="_Пахта-Галла-Апрел-Кредит_Апрел кр такс иш хаки тулик 5.04.08 МБ га" xfId="2838" xr:uid="{00000000-0005-0000-0000-0000120B0000}"/>
    <cellStyle name="_Пахта-Галла-Апрел-Кредит_ЛИЗИНГ МОНИТОРИНГИ-1.11.08й русумлар буйича" xfId="2839" xr:uid="{00000000-0005-0000-0000-0000130B0000}"/>
    <cellStyle name="_Пахта-Галла-Апрел-Кредит_ЛИЗИНГ МОНИТОРИНГИ-1.11.08й русумлар буйича" xfId="2840" xr:uid="{00000000-0005-0000-0000-0000140B0000}"/>
    <cellStyle name="_Пахта-Галла-Апрел-Кредит_ЛИЗИНГ МОНИТОРИНГИ-1.11.08й русумлар буйича" xfId="2841" xr:uid="{00000000-0005-0000-0000-0000150B0000}"/>
    <cellStyle name="_Пахта-Галла-Апрел-Кредит_ЛИЗИНГ МОНИТОРИНГИ-1.11.08й русумлар буйича" xfId="2842" xr:uid="{00000000-0005-0000-0000-0000160B0000}"/>
    <cellStyle name="_Пахта-Галла-Апрел-Кредит_УХКМ ва БИО форма 01. 02. 09" xfId="2843" xr:uid="{00000000-0005-0000-0000-0000170B0000}"/>
    <cellStyle name="_Пахта-Галла-Апрел-Кредит_УХКМ ва БИО форма 01. 02. 09" xfId="2844" xr:uid="{00000000-0005-0000-0000-0000180B0000}"/>
    <cellStyle name="_Пахта-Галла-Апрел-Кредит_УХКМ ва БИО форма 01. 02. 09" xfId="2845" xr:uid="{00000000-0005-0000-0000-0000190B0000}"/>
    <cellStyle name="_Пахта-Галла-Апрел-Кредит_УХКМ ва БИО форма 01. 02. 09" xfId="2846" xr:uid="{00000000-0005-0000-0000-00001A0B0000}"/>
    <cellStyle name="_Пахта-Галла-Май-Кредит" xfId="2847" xr:uid="{00000000-0005-0000-0000-00001B0B0000}"/>
    <cellStyle name="_Пахта-Галла-Май-Кредит" xfId="2848" xr:uid="{00000000-0005-0000-0000-00001C0B0000}"/>
    <cellStyle name="_Пахта-Галла-Май-Кредит" xfId="2849" xr:uid="{00000000-0005-0000-0000-00001D0B0000}"/>
    <cellStyle name="_Пахта-Галла-Май-Кредит" xfId="2850" xr:uid="{00000000-0005-0000-0000-00001E0B0000}"/>
    <cellStyle name="_Пахта-Галла-Май-Кредит_Апрел кр такс иш хаки тулик 5.04.08 МБ га" xfId="2851" xr:uid="{00000000-0005-0000-0000-00001F0B0000}"/>
    <cellStyle name="_Пахта-Галла-Май-Кредит_Апрел кр такс иш хаки тулик 5.04.08 МБ га" xfId="2852" xr:uid="{00000000-0005-0000-0000-0000200B0000}"/>
    <cellStyle name="_Пахта-Галла-Май-Кредит_Апрел кр такс иш хаки тулик 5.04.08 МБ га" xfId="2853" xr:uid="{00000000-0005-0000-0000-0000210B0000}"/>
    <cellStyle name="_Пахта-Галла-Май-Кредит_Апрел кр такс иш хаки тулик 5.04.08 МБ га" xfId="2854" xr:uid="{00000000-0005-0000-0000-0000220B0000}"/>
    <cellStyle name="_Пахта-Галла-Май-Кредит_ЛИЗИНГ МОНИТОРИНГИ-1.11.08й русумлар буйича" xfId="2855" xr:uid="{00000000-0005-0000-0000-0000230B0000}"/>
    <cellStyle name="_Пахта-Галла-Май-Кредит_ЛИЗИНГ МОНИТОРИНГИ-1.11.08й русумлар буйича" xfId="2856" xr:uid="{00000000-0005-0000-0000-0000240B0000}"/>
    <cellStyle name="_Пахта-Галла-Май-Кредит_ЛИЗИНГ МОНИТОРИНГИ-1.11.08й русумлар буйича" xfId="2857" xr:uid="{00000000-0005-0000-0000-0000250B0000}"/>
    <cellStyle name="_Пахта-Галла-Май-Кредит_ЛИЗИНГ МОНИТОРИНГИ-1.11.08й русумлар буйича" xfId="2858" xr:uid="{00000000-0005-0000-0000-0000260B0000}"/>
    <cellStyle name="_Пахта-Галла-Май-Кредит_УХКМ ва БИО форма 01. 02. 09" xfId="2859" xr:uid="{00000000-0005-0000-0000-0000270B0000}"/>
    <cellStyle name="_Пахта-Галла-Май-Кредит_УХКМ ва БИО форма 01. 02. 09" xfId="2860" xr:uid="{00000000-0005-0000-0000-0000280B0000}"/>
    <cellStyle name="_Пахта-Галла-Май-Кредит_УХКМ ва БИО форма 01. 02. 09" xfId="2861" xr:uid="{00000000-0005-0000-0000-0000290B0000}"/>
    <cellStyle name="_Пахта-Галла-Май-Кредит_УХКМ ва БИО форма 01. 02. 09" xfId="2862" xr:uid="{00000000-0005-0000-0000-00002A0B0000}"/>
    <cellStyle name="_Пахта-Сентябр" xfId="2863" xr:uid="{00000000-0005-0000-0000-00002B0B0000}"/>
    <cellStyle name="_Пахта-Сентябр" xfId="2864" xr:uid="{00000000-0005-0000-0000-00002C0B0000}"/>
    <cellStyle name="_Пахта-Сентябр" xfId="2865" xr:uid="{00000000-0005-0000-0000-00002D0B0000}"/>
    <cellStyle name="_Пахта-Сентябр" xfId="2866" xr:uid="{00000000-0005-0000-0000-00002E0B0000}"/>
    <cellStyle name="_Пахта-Сентябр_Апрел кр такс иш хаки тулик 5.04.08 МБ га" xfId="2867" xr:uid="{00000000-0005-0000-0000-00002F0B0000}"/>
    <cellStyle name="_Пахта-Сентябр_Апрел кр такс иш хаки тулик 5.04.08 МБ га" xfId="2868" xr:uid="{00000000-0005-0000-0000-0000300B0000}"/>
    <cellStyle name="_ПАХТА-Тех.карта" xfId="2869" xr:uid="{00000000-0005-0000-0000-0000310B0000}"/>
    <cellStyle name="_ПАХТА-Тех.карта" xfId="2870" xr:uid="{00000000-0005-0000-0000-0000320B0000}"/>
    <cellStyle name="_ПАХТА-Тех.карта" xfId="2871" xr:uid="{00000000-0005-0000-0000-0000330B0000}"/>
    <cellStyle name="_ПАХТА-Тех.карта" xfId="2872" xr:uid="{00000000-0005-0000-0000-0000340B0000}"/>
    <cellStyle name="_ПАХТА-Тех.карта_УХКМ ва БИО форма 01. 02. 09" xfId="2873" xr:uid="{00000000-0005-0000-0000-0000350B0000}"/>
    <cellStyle name="_ПАХТА-Тех.карта_УХКМ ва БИО форма 01. 02. 09" xfId="2874" xr:uid="{00000000-0005-0000-0000-0000360B0000}"/>
    <cellStyle name="_ПАХТА-Тех.карта_УХКМ ва БИО форма 01. 02. 09" xfId="2875" xr:uid="{00000000-0005-0000-0000-0000370B0000}"/>
    <cellStyle name="_ПАХТА-Тех.карта_УХКМ ва БИО форма 01. 02. 09" xfId="2876" xr:uid="{00000000-0005-0000-0000-0000380B0000}"/>
    <cellStyle name="_П-Г-Апрел-2 ЯРМИ" xfId="2877" xr:uid="{00000000-0005-0000-0000-0000390B0000}"/>
    <cellStyle name="_П-Г-Апрел-2 ЯРМИ" xfId="2878" xr:uid="{00000000-0005-0000-0000-00003A0B0000}"/>
    <cellStyle name="_П-Г-Апрел-2 ЯРМИ" xfId="2879" xr:uid="{00000000-0005-0000-0000-00003B0B0000}"/>
    <cellStyle name="_П-Г-Апрел-2 ЯРМИ" xfId="2880" xr:uid="{00000000-0005-0000-0000-00003C0B0000}"/>
    <cellStyle name="_П-Г-Апрел-2 ЯРМИ_Апрел кр такс иш хаки тулик 5.04.08 МБ га" xfId="2881" xr:uid="{00000000-0005-0000-0000-00003D0B0000}"/>
    <cellStyle name="_П-Г-Апрел-2 ЯРМИ_Апрел кр такс иш хаки тулик 5.04.08 МБ га" xfId="2882" xr:uid="{00000000-0005-0000-0000-00003E0B0000}"/>
    <cellStyle name="_П-Г-Апрел-2 ЯРМИ_Апрел кр такс иш хаки тулик 5.04.08 МБ га" xfId="2883" xr:uid="{00000000-0005-0000-0000-00003F0B0000}"/>
    <cellStyle name="_П-Г-Апрел-2 ЯРМИ_Апрел кр такс иш хаки тулик 5.04.08 МБ га" xfId="2884" xr:uid="{00000000-0005-0000-0000-0000400B0000}"/>
    <cellStyle name="_П-Г-Апрел-2 ЯРМИ_ЛИЗИНГ МОНИТОРИНГИ-1.11.08й русумлар буйича" xfId="2885" xr:uid="{00000000-0005-0000-0000-0000410B0000}"/>
    <cellStyle name="_П-Г-Апрел-2 ЯРМИ_ЛИЗИНГ МОНИТОРИНГИ-1.11.08й русумлар буйича" xfId="2886" xr:uid="{00000000-0005-0000-0000-0000420B0000}"/>
    <cellStyle name="_П-Г-Апрел-2 ЯРМИ_ЛИЗИНГ МОНИТОРИНГИ-1.11.08й русумлар буйича" xfId="2887" xr:uid="{00000000-0005-0000-0000-0000430B0000}"/>
    <cellStyle name="_П-Г-Апрел-2 ЯРМИ_ЛИЗИНГ МОНИТОРИНГИ-1.11.08й русумлар буйича" xfId="2888" xr:uid="{00000000-0005-0000-0000-0000440B0000}"/>
    <cellStyle name="_П-Г-Апрел-2 ЯРМИ_УХКМ ва БИО форма 01. 02. 09" xfId="2889" xr:uid="{00000000-0005-0000-0000-0000450B0000}"/>
    <cellStyle name="_П-Г-Апрел-2 ЯРМИ_УХКМ ва БИО форма 01. 02. 09" xfId="2890" xr:uid="{00000000-0005-0000-0000-0000460B0000}"/>
    <cellStyle name="_П-Г-Апрел-2 ЯРМИ_УХКМ ва БИО форма 01. 02. 09" xfId="2891" xr:uid="{00000000-0005-0000-0000-0000470B0000}"/>
    <cellStyle name="_П-Г-Апрел-2 ЯРМИ_УХКМ ва БИО форма 01. 02. 09" xfId="2892" xr:uid="{00000000-0005-0000-0000-0000480B0000}"/>
    <cellStyle name="_Режа апрел кредит 19-04-07 гача" xfId="2893" xr:uid="{00000000-0005-0000-0000-0000490B0000}"/>
    <cellStyle name="_Режа апрел кредит 19-04-07 гача" xfId="2894" xr:uid="{00000000-0005-0000-0000-00004A0B0000}"/>
    <cellStyle name="_Режа апрел кредит 19-04-07 гача" xfId="2895" xr:uid="{00000000-0005-0000-0000-00004B0B0000}"/>
    <cellStyle name="_Режа апрел кредит 19-04-07 гача" xfId="2896" xr:uid="{00000000-0005-0000-0000-00004C0B0000}"/>
    <cellStyle name="_Режа булиниши" xfId="2897" xr:uid="{00000000-0005-0000-0000-00004D0B0000}"/>
    <cellStyle name="_Режа булиниши" xfId="2898" xr:uid="{00000000-0005-0000-0000-00004E0B0000}"/>
    <cellStyle name="_Режа булиниши_2009 йил   йиллик" xfId="2899" xr:uid="{00000000-0005-0000-0000-00004F0B0000}"/>
    <cellStyle name="_Режа булиниши_2009 йил   йиллик" xfId="2900" xr:uid="{00000000-0005-0000-0000-0000500B0000}"/>
    <cellStyle name="_Режа булиниши_2009 йил   йиллик  хисоботлар" xfId="2901" xr:uid="{00000000-0005-0000-0000-0000510B0000}"/>
    <cellStyle name="_Режа булиниши_2009 йил   йиллик  хисоботлар" xfId="2902" xr:uid="{00000000-0005-0000-0000-0000520B0000}"/>
    <cellStyle name="_Режа булиниши_2010 йил   йиллик" xfId="2903" xr:uid="{00000000-0005-0000-0000-0000530B0000}"/>
    <cellStyle name="_Режа булиниши_2010 йил   йиллик" xfId="2904" xr:uid="{00000000-0005-0000-0000-0000540B0000}"/>
    <cellStyle name="_Режа булиниши_Талаб ва унинг копланиши" xfId="2905" xr:uid="{00000000-0005-0000-0000-0000550B0000}"/>
    <cellStyle name="_Режа булиниши_Талаб ва унинг копланиши" xfId="2906" xr:uid="{00000000-0005-0000-0000-0000560B0000}"/>
    <cellStyle name="_СВОД Жадваллар 2008-2012й" xfId="2907" xr:uid="{00000000-0005-0000-0000-0000570B0000}"/>
    <cellStyle name="_СВОД Жадваллар 2008-2012й" xfId="2908" xr:uid="{00000000-0005-0000-0000-0000580B0000}"/>
    <cellStyle name="_СВОД Жадваллар 2008-2012й_2009 йил   йиллик" xfId="2909" xr:uid="{00000000-0005-0000-0000-0000590B0000}"/>
    <cellStyle name="_СВОД Жадваллар 2008-2012й_2009 йил   йиллик" xfId="2910" xr:uid="{00000000-0005-0000-0000-00005A0B0000}"/>
    <cellStyle name="_СВОД Жадваллар 2008-2012й_2009 йил   йиллик  хисоботлар" xfId="2911" xr:uid="{00000000-0005-0000-0000-00005B0B0000}"/>
    <cellStyle name="_СВОД Жадваллар 2008-2012й_2009 йил   йиллик  хисоботлар" xfId="2912" xr:uid="{00000000-0005-0000-0000-00005C0B0000}"/>
    <cellStyle name="_СВОД Жадваллар 2008-2012й_2010 й  9 ойлик  якун" xfId="2913" xr:uid="{00000000-0005-0000-0000-00005D0B0000}"/>
    <cellStyle name="_СВОД Жадваллар 2008-2012й_2010 й  9 ойлик  якун" xfId="2914" xr:uid="{00000000-0005-0000-0000-00005E0B0000}"/>
    <cellStyle name="_СВОД Жадваллар 2008-2012й_2010 йил   йиллик" xfId="2915" xr:uid="{00000000-0005-0000-0000-00005F0B0000}"/>
    <cellStyle name="_СВОД Жадваллар 2008-2012й_2010 йил   йиллик" xfId="2916" xr:uid="{00000000-0005-0000-0000-0000600B0000}"/>
    <cellStyle name="_СВОД Жадваллар 2008-2012й_2011  - 6 жадваллар ВЭС" xfId="2917" xr:uid="{00000000-0005-0000-0000-0000610B0000}"/>
    <cellStyle name="_СВОД Жадваллар 2008-2012й_2011  - 6 жадваллар ВЭС" xfId="2918" xr:uid="{00000000-0005-0000-0000-0000620B0000}"/>
    <cellStyle name="_СВОД Жадваллар 2008-2012й_Кашкадарё 308  01.10.2010 й" xfId="2919" xr:uid="{00000000-0005-0000-0000-0000630B0000}"/>
    <cellStyle name="_СВОД Жадваллар 2008-2012й_Кашкадарё 308  01.10.2010 й" xfId="2920" xr:uid="{00000000-0005-0000-0000-0000640B0000}"/>
    <cellStyle name="_СВОД Жадваллар 2008-2012й_СВОД Прогноз 2008-2012й" xfId="2921" xr:uid="{00000000-0005-0000-0000-0000650B0000}"/>
    <cellStyle name="_СВОД Жадваллар 2008-2012й_СВОД Прогноз 2008-2012й" xfId="2922" xr:uid="{00000000-0005-0000-0000-0000660B0000}"/>
    <cellStyle name="_СВОД Жадваллар 2008-2012й_СВОД Прогноз 2008-2012й_2009 йил   йиллик" xfId="2923" xr:uid="{00000000-0005-0000-0000-0000670B0000}"/>
    <cellStyle name="_СВОД Жадваллар 2008-2012й_СВОД Прогноз 2008-2012й_2009 йил   йиллик" xfId="2924" xr:uid="{00000000-0005-0000-0000-0000680B0000}"/>
    <cellStyle name="_СВОД Жадваллар 2008-2012й_СВОД Прогноз 2008-2012й_2009 йил   йиллик  хисоботлар" xfId="2925" xr:uid="{00000000-0005-0000-0000-0000690B0000}"/>
    <cellStyle name="_СВОД Жадваллар 2008-2012й_СВОД Прогноз 2008-2012й_2009 йил   йиллик  хисоботлар" xfId="2926" xr:uid="{00000000-0005-0000-0000-00006A0B0000}"/>
    <cellStyle name="_СВОД Жадваллар 2008-2012й_СВОД Прогноз 2008-2012й_2010 й  9 ойлик  якун" xfId="2927" xr:uid="{00000000-0005-0000-0000-00006B0B0000}"/>
    <cellStyle name="_СВОД Жадваллар 2008-2012й_СВОД Прогноз 2008-2012й_2010 й  9 ойлик  якун" xfId="2928" xr:uid="{00000000-0005-0000-0000-00006C0B0000}"/>
    <cellStyle name="_СВОД Жадваллар 2008-2012й_СВОД Прогноз 2008-2012й_2010 йил   йиллик" xfId="2929" xr:uid="{00000000-0005-0000-0000-00006D0B0000}"/>
    <cellStyle name="_СВОД Жадваллар 2008-2012й_СВОД Прогноз 2008-2012й_2010 йил   йиллик" xfId="2930" xr:uid="{00000000-0005-0000-0000-00006E0B0000}"/>
    <cellStyle name="_СВОД Жадваллар 2008-2012й_СВОД Прогноз 2008-2012й_2011  - 6 жадваллар ВЭС" xfId="2931" xr:uid="{00000000-0005-0000-0000-00006F0B0000}"/>
    <cellStyle name="_СВОД Жадваллар 2008-2012й_СВОД Прогноз 2008-2012й_2011  - 6 жадваллар ВЭС" xfId="2932" xr:uid="{00000000-0005-0000-0000-0000700B0000}"/>
    <cellStyle name="_СВОД Жадваллар 2008-2012й_СВОД Прогноз 2008-2012й_Кашкадарё 308  01.10.2010 й" xfId="2933" xr:uid="{00000000-0005-0000-0000-0000710B0000}"/>
    <cellStyle name="_СВОД Жадваллар 2008-2012й_СВОД Прогноз 2008-2012й_Кашкадарё 308  01.10.2010 й" xfId="2934" xr:uid="{00000000-0005-0000-0000-0000720B0000}"/>
    <cellStyle name="_СВОД Жадваллар 2008-2012й_СВОД Прогноз 2008-2012й_Талаб ва унинг копланиши" xfId="2935" xr:uid="{00000000-0005-0000-0000-0000730B0000}"/>
    <cellStyle name="_СВОД Жадваллар 2008-2012й_СВОД Прогноз 2008-2012й_Талаб ва унинг копланиши" xfId="2936" xr:uid="{00000000-0005-0000-0000-0000740B0000}"/>
    <cellStyle name="_СВОД Жадваллар 2008-2012й_Талаб ва унинг копланиши" xfId="2937" xr:uid="{00000000-0005-0000-0000-0000750B0000}"/>
    <cellStyle name="_СВОД Жадваллар 2008-2012й_Талаб ва унинг копланиши" xfId="2938" xr:uid="{00000000-0005-0000-0000-0000760B0000}"/>
    <cellStyle name="_СВОД Прогноз 2008-2012й" xfId="2939" xr:uid="{00000000-0005-0000-0000-0000770B0000}"/>
    <cellStyle name="_СВОД Прогноз 2008-2012й" xfId="2940" xr:uid="{00000000-0005-0000-0000-0000780B0000}"/>
    <cellStyle name="_СВОД Прогноз 2008-2012й_2009 йил   йиллик" xfId="2941" xr:uid="{00000000-0005-0000-0000-0000790B0000}"/>
    <cellStyle name="_СВОД Прогноз 2008-2012й_2009 йил   йиллик" xfId="2942" xr:uid="{00000000-0005-0000-0000-00007A0B0000}"/>
    <cellStyle name="_СВОД Прогноз 2008-2012й_2009 йил   йиллик  хисоботлар" xfId="2943" xr:uid="{00000000-0005-0000-0000-00007B0B0000}"/>
    <cellStyle name="_СВОД Прогноз 2008-2012й_2009 йил   йиллик  хисоботлар" xfId="2944" xr:uid="{00000000-0005-0000-0000-00007C0B0000}"/>
    <cellStyle name="_СВОД Прогноз 2008-2012й_2010 й  9 ойлик  якун" xfId="2945" xr:uid="{00000000-0005-0000-0000-00007D0B0000}"/>
    <cellStyle name="_СВОД Прогноз 2008-2012й_2010 й  9 ойлик  якун" xfId="2946" xr:uid="{00000000-0005-0000-0000-00007E0B0000}"/>
    <cellStyle name="_СВОД Прогноз 2008-2012й_2010 йил   йиллик" xfId="2947" xr:uid="{00000000-0005-0000-0000-00007F0B0000}"/>
    <cellStyle name="_СВОД Прогноз 2008-2012й_2010 йил   йиллик" xfId="2948" xr:uid="{00000000-0005-0000-0000-0000800B0000}"/>
    <cellStyle name="_СВОД Прогноз 2008-2012й_2011  - 6 жадваллар ВЭС" xfId="2949" xr:uid="{00000000-0005-0000-0000-0000810B0000}"/>
    <cellStyle name="_СВОД Прогноз 2008-2012й_2011  - 6 жадваллар ВЭС" xfId="2950" xr:uid="{00000000-0005-0000-0000-0000820B0000}"/>
    <cellStyle name="_СВОД Прогноз 2008-2012й_Кашкадарё 308  01.10.2010 й" xfId="2951" xr:uid="{00000000-0005-0000-0000-0000830B0000}"/>
    <cellStyle name="_СВОД Прогноз 2008-2012й_Кашкадарё 308  01.10.2010 й" xfId="2952" xr:uid="{00000000-0005-0000-0000-0000840B0000}"/>
    <cellStyle name="_СВОД Прогноз 2008-2012й_Талаб ва унинг копланиши" xfId="2953" xr:uid="{00000000-0005-0000-0000-0000850B0000}"/>
    <cellStyle name="_СВОД Прогноз 2008-2012й_Талаб ва унинг копланиши" xfId="2954" xr:uid="{00000000-0005-0000-0000-0000860B0000}"/>
    <cellStyle name="_СЕНТЯБР 09.09 30." xfId="2955" xr:uid="{00000000-0005-0000-0000-0000870B0000}"/>
    <cellStyle name="_СЕНТЯБР 09.09 30." xfId="2956" xr:uid="{00000000-0005-0000-0000-0000880B0000}"/>
    <cellStyle name="_СЕНТЯБР 09.09 30._2009 йил   йиллик" xfId="2957" xr:uid="{00000000-0005-0000-0000-0000890B0000}"/>
    <cellStyle name="_СЕНТЯБР 09.09 30._2009 йил   йиллик" xfId="2958" xr:uid="{00000000-0005-0000-0000-00008A0B0000}"/>
    <cellStyle name="_СЕНТЯБР 09.09 30._2009 йил   йиллик  хисоботлар" xfId="2959" xr:uid="{00000000-0005-0000-0000-00008B0B0000}"/>
    <cellStyle name="_СЕНТЯБР 09.09 30._2009 йил   йиллик  хисоботлар" xfId="2960" xr:uid="{00000000-0005-0000-0000-00008C0B0000}"/>
    <cellStyle name="_СЕНТЯБР 09.09 30._2010 йил   йиллик" xfId="2961" xr:uid="{00000000-0005-0000-0000-00008D0B0000}"/>
    <cellStyle name="_СЕНТЯБР 09.09 30._2010 йил   йиллик" xfId="2962" xr:uid="{00000000-0005-0000-0000-00008E0B0000}"/>
    <cellStyle name="_СЕНТЯБР 09.09 30._Талаб ва унинг копланиши" xfId="2963" xr:uid="{00000000-0005-0000-0000-00008F0B0000}"/>
    <cellStyle name="_СЕНТЯБР 09.09 30._Талаб ва унинг копланиши" xfId="2964" xr:uid="{00000000-0005-0000-0000-0000900B0000}"/>
    <cellStyle name="_С-р , П Б, Х Б ва бошка банк 1,01,06 дан 25,05,06гача" xfId="2965" xr:uid="{00000000-0005-0000-0000-0000910B0000}"/>
    <cellStyle name="_С-р , П Б, Х Б ва бошка банк 1,01,06 дан 25,05,06гача" xfId="2966" xr:uid="{00000000-0005-0000-0000-0000920B0000}"/>
    <cellStyle name="_С-р , П Б, Х Б ва бошка банк 1,01,06 дан 25,05,06гача" xfId="2967" xr:uid="{00000000-0005-0000-0000-0000930B0000}"/>
    <cellStyle name="_С-р , П Б, Х Б ва бошка банк 1,01,06 дан 25,05,06гача" xfId="2968" xr:uid="{00000000-0005-0000-0000-0000940B0000}"/>
    <cellStyle name="_С-р , П Б, Х Б ва бошка банк 1,01,06 дан 25,05,06гача_Апрел кр такс иш хаки тулик 5.04.08 МБ га" xfId="2969" xr:uid="{00000000-0005-0000-0000-0000950B0000}"/>
    <cellStyle name="_С-р , П Б, Х Б ва бошка банк 1,01,06 дан 25,05,06гача_Апрел кр такс иш хаки тулик 5.04.08 МБ га" xfId="2970" xr:uid="{00000000-0005-0000-0000-0000960B0000}"/>
    <cellStyle name="_С-р , П Б, Х Б ва бошка банк 1,01,06 дан 25,05,06гача_ЛИЗИНГ МОНИТОРИНГИ-1.11.08й русумлар буйича" xfId="2971" xr:uid="{00000000-0005-0000-0000-0000970B0000}"/>
    <cellStyle name="_С-р , П Б, Х Б ва бошка банк 1,01,06 дан 25,05,06гача_ЛИЗИНГ МОНИТОРИНГИ-1.11.08й русумлар буйича" xfId="2972" xr:uid="{00000000-0005-0000-0000-0000980B0000}"/>
    <cellStyle name="_С-р , П Б, Х Б ва бошка банк 1,01,06 дан 25,05,06гача_УХКМ ва БИО форма 01. 02. 09" xfId="2973" xr:uid="{00000000-0005-0000-0000-0000990B0000}"/>
    <cellStyle name="_С-р , П Б, Х Б ва бошка банк 1,01,06 дан 25,05,06гача_УХКМ ва БИО форма 01. 02. 09" xfId="2974" xr:uid="{00000000-0005-0000-0000-00009A0B0000}"/>
    <cellStyle name="_С-р , П Б, Х Б ва бошка банк 1,01,06 дан 25,05,06гача_УХКМ ва БИО форма 01. 02. 09" xfId="2975" xr:uid="{00000000-0005-0000-0000-00009B0B0000}"/>
    <cellStyle name="_С-р , П Б, Х Б ва бошка банк 1,01,06 дан 25,05,06гача_УХКМ ва БИО форма 01. 02. 09" xfId="2976" xr:uid="{00000000-0005-0000-0000-00009C0B0000}"/>
    <cellStyle name="_С-р , П Б, Х Б ва бошка банк 1,01,06 дан 25,05,06гача00" xfId="2977" xr:uid="{00000000-0005-0000-0000-00009D0B0000}"/>
    <cellStyle name="_С-р , П Б, Х Б ва бошка банк 1,01,06 дан 25,05,06гача00" xfId="2978" xr:uid="{00000000-0005-0000-0000-00009E0B0000}"/>
    <cellStyle name="_С-р , П Б, Х Б ва бошка банк 1,01,06 дан 25,05,06гача00" xfId="2979" xr:uid="{00000000-0005-0000-0000-00009F0B0000}"/>
    <cellStyle name="_С-р , П Б, Х Б ва бошка банк 1,01,06 дан 25,05,06гача00" xfId="2980" xr:uid="{00000000-0005-0000-0000-0000A00B0000}"/>
    <cellStyle name="_С-р , П Б, Х Б ва бошка банк 1,01,06 дан 25,05,06гача00_УХКМ ва БИО форма 01. 02. 09" xfId="2981" xr:uid="{00000000-0005-0000-0000-0000A10B0000}"/>
    <cellStyle name="_С-р , П Б, Х Б ва бошка банк 1,01,06 дан 25,05,06гача00_УХКМ ва БИО форма 01. 02. 09" xfId="2982" xr:uid="{00000000-0005-0000-0000-0000A20B0000}"/>
    <cellStyle name="_С-р , П Б, Х Б ва бошка банк 1,01,06 дан 25,05,06гача00_УХКМ ва БИО форма 01. 02. 09" xfId="2983" xr:uid="{00000000-0005-0000-0000-0000A30B0000}"/>
    <cellStyle name="_С-р , П Б, Х Б ва бошка банк 1,01,06 дан 25,05,06гача00_УХКМ ва БИО форма 01. 02. 09" xfId="2984" xr:uid="{00000000-0005-0000-0000-0000A40B0000}"/>
    <cellStyle name="_Сухроб Вилоят свод" xfId="2985" xr:uid="{00000000-0005-0000-0000-0000A50B0000}"/>
    <cellStyle name="_Сухроб Вилоят свод" xfId="2986" xr:uid="{00000000-0005-0000-0000-0000A60B0000}"/>
    <cellStyle name="_Сухроб Вилоят свод_2009 йил   йиллик" xfId="2987" xr:uid="{00000000-0005-0000-0000-0000A70B0000}"/>
    <cellStyle name="_Сухроб Вилоят свод_2009 йил   йиллик" xfId="2988" xr:uid="{00000000-0005-0000-0000-0000A80B0000}"/>
    <cellStyle name="_Сухроб Вилоят свод_2009 йил   йиллик  хисоботлар" xfId="2989" xr:uid="{00000000-0005-0000-0000-0000A90B0000}"/>
    <cellStyle name="_Сухроб Вилоят свод_2009 йил   йиллик  хисоботлар" xfId="2990" xr:uid="{00000000-0005-0000-0000-0000AA0B0000}"/>
    <cellStyle name="_Сухроб Вилоят свод_2010 й  9 ойлик  якун" xfId="2991" xr:uid="{00000000-0005-0000-0000-0000AB0B0000}"/>
    <cellStyle name="_Сухроб Вилоят свод_2010 й  9 ойлик  якун" xfId="2992" xr:uid="{00000000-0005-0000-0000-0000AC0B0000}"/>
    <cellStyle name="_Сухроб Вилоят свод_2010 йил   йиллик" xfId="2993" xr:uid="{00000000-0005-0000-0000-0000AD0B0000}"/>
    <cellStyle name="_Сухроб Вилоят свод_2010 йил   йиллик" xfId="2994" xr:uid="{00000000-0005-0000-0000-0000AE0B0000}"/>
    <cellStyle name="_Сухроб Вилоят свод_2011  - 6 жадваллар ВЭС" xfId="2995" xr:uid="{00000000-0005-0000-0000-0000AF0B0000}"/>
    <cellStyle name="_Сухроб Вилоят свод_2011  - 6 жадваллар ВЭС" xfId="2996" xr:uid="{00000000-0005-0000-0000-0000B00B0000}"/>
    <cellStyle name="_Сухроб Вилоят свод_Талаб ва унинг копланиши" xfId="2997" xr:uid="{00000000-0005-0000-0000-0000B10B0000}"/>
    <cellStyle name="_Сухроб Вилоят свод_Талаб ва унинг копланиши" xfId="2998" xr:uid="{00000000-0005-0000-0000-0000B20B0000}"/>
    <cellStyle name="_Талаб ва унинг копланиши" xfId="2999" xr:uid="{00000000-0005-0000-0000-0000B30B0000}"/>
    <cellStyle name="_Талаб ва унинг копланиши" xfId="3000" xr:uid="{00000000-0005-0000-0000-0000B40B0000}"/>
    <cellStyle name="_Талаб ва унинг копланиши_Вазирлар маҳкамасининг 319-сонли қарори иловалари" xfId="3001" xr:uid="{00000000-0005-0000-0000-0000B50B0000}"/>
    <cellStyle name="_Талаб ва унинг копланиши_Вазирлар маҳкамасининг 319-сонли қарори иловалари" xfId="3002" xr:uid="{00000000-0005-0000-0000-0000B60B0000}"/>
    <cellStyle name="_Талаб ва унинг копланиши_Вилоят  мева-сабзавот 2012" xfId="3003" xr:uid="{00000000-0005-0000-0000-0000B70B0000}"/>
    <cellStyle name="_Талаб ва унинг копланиши_Вилоят  мева-сабзавот 2012" xfId="3004" xr:uid="{00000000-0005-0000-0000-0000B80B0000}"/>
    <cellStyle name="_Талаб ва унинг копланиши_Қашқадарё Вилоят  мева-сабзавот 2012" xfId="3005" xr:uid="{00000000-0005-0000-0000-0000B90B0000}"/>
    <cellStyle name="_Талаб ва унинг копланиши_Қашқадарё Вилоят  мева-сабзавот 2012" xfId="3006" xr:uid="{00000000-0005-0000-0000-0000BA0B0000}"/>
    <cellStyle name="_Тошкентга Эҳтиёж 01.11.2012й" xfId="3007" xr:uid="{00000000-0005-0000-0000-0000BB0B0000}"/>
    <cellStyle name="_Тошкентга Эҳтиёж 01.11.2012й" xfId="3008" xr:uid="{00000000-0005-0000-0000-0000BC0B0000}"/>
    <cellStyle name="_УЗГАРДИ ВАЗИРЛИК 85.5 минг талик ХОКИМГА 2009 й. 12 ойлик ЯНГИ ИШ УРИН. РАЗБОР" xfId="3009" xr:uid="{00000000-0005-0000-0000-0000BD0B0000}"/>
    <cellStyle name="_УЗГАРДИ ВАЗИРЛИК 85.5 минг талик ХОКИМГА 2009 й. 12 ойлик ЯНГИ ИШ УРИН. РАЗБОР" xfId="3010" xr:uid="{00000000-0005-0000-0000-0000BE0B0000}"/>
    <cellStyle name="_УЗГАРДИ ВАЗИРЛИК 85.5 минг талик ХОКИМГА 2009 й. 12 ойлик ЯНГИ ИШ УРИН. РАЗБОР_2009 йил   йиллик" xfId="3011" xr:uid="{00000000-0005-0000-0000-0000BF0B0000}"/>
    <cellStyle name="_УЗГАРДИ ВАЗИРЛИК 85.5 минг талик ХОКИМГА 2009 й. 12 ойлик ЯНГИ ИШ УРИН. РАЗБОР_2009 йил   йиллик" xfId="3012" xr:uid="{00000000-0005-0000-0000-0000C00B0000}"/>
    <cellStyle name="_УЗГАРДИ ВАЗИРЛИК 85.5 минг талик ХОКИМГА 2009 й. 12 ойлик ЯНГИ ИШ УРИН. РАЗБОР_2009 йил   йиллик  хисоботлар" xfId="3013" xr:uid="{00000000-0005-0000-0000-0000C10B0000}"/>
    <cellStyle name="_УЗГАРДИ ВАЗИРЛИК 85.5 минг талик ХОКИМГА 2009 й. 12 ойлик ЯНГИ ИШ УРИН. РАЗБОР_2009 йил   йиллик  хисоботлар" xfId="3014" xr:uid="{00000000-0005-0000-0000-0000C20B0000}"/>
    <cellStyle name="_УЗГАРДИ ВАЗИРЛИК 85.5 минг талик ХОКИМГА 2009 й. 12 ойлик ЯНГИ ИШ УРИН. РАЗБОР_2010 йил   йиллик" xfId="3015" xr:uid="{00000000-0005-0000-0000-0000C30B0000}"/>
    <cellStyle name="_УЗГАРДИ ВАЗИРЛИК 85.5 минг талик ХОКИМГА 2009 й. 12 ойлик ЯНГИ ИШ УРИН. РАЗБОР_2010 йил   йиллик" xfId="3016" xr:uid="{00000000-0005-0000-0000-0000C40B0000}"/>
    <cellStyle name="_УЗГАРДИ ВАЗИРЛИК 85.5 минг талик ХОКИМГА 2009 й. 12 ойлик ЯНГИ ИШ УРИН. РАЗБОР_Талаб ва унинг копланиши" xfId="3017" xr:uid="{00000000-0005-0000-0000-0000C50B0000}"/>
    <cellStyle name="_УЗГАРДИ ВАЗИРЛИК 85.5 минг талик ХОКИМГА 2009 й. 12 ойлик ЯНГИ ИШ УРИН. РАЗБОР_Талаб ва унинг копланиши" xfId="3018" xr:uid="{00000000-0005-0000-0000-0000C60B0000}"/>
    <cellStyle name="_УХКМ ва БИО форма 01. 02. 09" xfId="3019" xr:uid="{00000000-0005-0000-0000-0000C70B0000}"/>
    <cellStyle name="_УХКМ ва БИО форма 01. 02. 09" xfId="3020" xr:uid="{00000000-0005-0000-0000-0000C80B0000}"/>
    <cellStyle name="_УХКМ ва БИО форма 01. 02. 09" xfId="3021" xr:uid="{00000000-0005-0000-0000-0000C90B0000}"/>
    <cellStyle name="_УХКМ ва БИО форма 01. 02. 09" xfId="3022" xr:uid="{00000000-0005-0000-0000-0000CA0B0000}"/>
    <cellStyle name="_Факт 2006 йилга олганлар" xfId="3023" xr:uid="{00000000-0005-0000-0000-0000CB0B0000}"/>
    <cellStyle name="_Факт 2006 йилга олганлар" xfId="3024" xr:uid="{00000000-0005-0000-0000-0000CC0B0000}"/>
    <cellStyle name="_Факт 2006 йилга олганлар" xfId="3025" xr:uid="{00000000-0005-0000-0000-0000CD0B0000}"/>
    <cellStyle name="_Факт 2006 йилга олганлар" xfId="3026" xr:uid="{00000000-0005-0000-0000-0000CE0B0000}"/>
    <cellStyle name="_Факт 2006 йилга олганлар_Апрел кр такс иш хаки тулик 5.04.08 МБ га" xfId="3027" xr:uid="{00000000-0005-0000-0000-0000CF0B0000}"/>
    <cellStyle name="_Факт 2006 йилга олганлар_Апрел кр такс иш хаки тулик 5.04.08 МБ га" xfId="3028" xr:uid="{00000000-0005-0000-0000-0000D00B0000}"/>
    <cellStyle name="_Факт 2006 йилга олганлар_Апрел кр такс иш хаки тулик 5.04.08 МБ га" xfId="3029" xr:uid="{00000000-0005-0000-0000-0000D10B0000}"/>
    <cellStyle name="_Факт 2006 йилга олганлар_Апрел кр такс иш хаки тулик 5.04.08 МБ га" xfId="3030" xr:uid="{00000000-0005-0000-0000-0000D20B0000}"/>
    <cellStyle name="_Факт 2006 йилга олганлар_ЛИЗИНГ МОНИТОРИНГИ-1.11.08й русумлар буйича" xfId="3031" xr:uid="{00000000-0005-0000-0000-0000D30B0000}"/>
    <cellStyle name="_Факт 2006 йилга олганлар_ЛИЗИНГ МОНИТОРИНГИ-1.11.08й русумлар буйича" xfId="3032" xr:uid="{00000000-0005-0000-0000-0000D40B0000}"/>
    <cellStyle name="_Факт 2006 йилга олганлар_ЛИЗИНГ МОНИТОРИНГИ-1.11.08й русумлар буйича" xfId="3033" xr:uid="{00000000-0005-0000-0000-0000D50B0000}"/>
    <cellStyle name="_Факт 2006 йилга олганлар_ЛИЗИНГ МОНИТОРИНГИ-1.11.08й русумлар буйича" xfId="3034" xr:uid="{00000000-0005-0000-0000-0000D60B0000}"/>
    <cellStyle name="_Факт 2006 йилга олганлар_УХКМ ва БИО форма 01. 02. 09" xfId="3035" xr:uid="{00000000-0005-0000-0000-0000D70B0000}"/>
    <cellStyle name="_Факт 2006 йилга олганлар_УХКМ ва БИО форма 01. 02. 09" xfId="3036" xr:uid="{00000000-0005-0000-0000-0000D80B0000}"/>
    <cellStyle name="_Факт 2006 йилга олганлар_УХКМ ва БИО форма 01. 02. 09" xfId="3037" xr:uid="{00000000-0005-0000-0000-0000D90B0000}"/>
    <cellStyle name="_Факт 2006 йилга олганлар_УХКМ ва БИО форма 01. 02. 09" xfId="3038" xr:uid="{00000000-0005-0000-0000-0000DA0B0000}"/>
    <cellStyle name="_Фарғона" xfId="3039" xr:uid="{00000000-0005-0000-0000-0000DB0B0000}"/>
    <cellStyle name="_Фарғона" xfId="3040" xr:uid="{00000000-0005-0000-0000-0000DC0B0000}"/>
    <cellStyle name="_Фарғона_1-кисм 1-свод" xfId="3041" xr:uid="{00000000-0005-0000-0000-0000DD0B0000}"/>
    <cellStyle name="_Фарғона_1-кисм 1-свод" xfId="3042" xr:uid="{00000000-0005-0000-0000-0000DE0B0000}"/>
    <cellStyle name="_Фарғона_1-кисм 1-свод_2009 йил   йиллик" xfId="3043" xr:uid="{00000000-0005-0000-0000-0000DF0B0000}"/>
    <cellStyle name="_Фарғона_1-кисм 1-свод_2009 йил   йиллик" xfId="3044" xr:uid="{00000000-0005-0000-0000-0000E00B0000}"/>
    <cellStyle name="_Фарғона_1-кисм 1-свод_2009 йил   йиллик  хисоботлар" xfId="3045" xr:uid="{00000000-0005-0000-0000-0000E10B0000}"/>
    <cellStyle name="_Фарғона_1-кисм 1-свод_2009 йил   йиллик  хисоботлар" xfId="3046" xr:uid="{00000000-0005-0000-0000-0000E20B0000}"/>
    <cellStyle name="_Фарғона_1-кисм 1-свод_2010 й  9 ойлик  якун" xfId="3047" xr:uid="{00000000-0005-0000-0000-0000E30B0000}"/>
    <cellStyle name="_Фарғона_1-кисм 1-свод_2010 й  9 ойлик  якун" xfId="3048" xr:uid="{00000000-0005-0000-0000-0000E40B0000}"/>
    <cellStyle name="_Фарғона_1-кисм 1-свод_2010 йил   йиллик" xfId="3049" xr:uid="{00000000-0005-0000-0000-0000E50B0000}"/>
    <cellStyle name="_Фарғона_1-кисм 1-свод_2010 йил   йиллик" xfId="3050" xr:uid="{00000000-0005-0000-0000-0000E60B0000}"/>
    <cellStyle name="_Фарғона_1-кисм 1-свод_2011  - 6 жадваллар ВЭС" xfId="3051" xr:uid="{00000000-0005-0000-0000-0000E70B0000}"/>
    <cellStyle name="_Фарғона_1-кисм 1-свод_2011  - 6 жадваллар ВЭС" xfId="3052" xr:uid="{00000000-0005-0000-0000-0000E80B0000}"/>
    <cellStyle name="_Фарғона_1-кисм 1-свод_Талаб ва унинг копланиши" xfId="3053" xr:uid="{00000000-0005-0000-0000-0000E90B0000}"/>
    <cellStyle name="_Фарғона_1-кисм 1-свод_Талаб ва унинг копланиши" xfId="3054" xr:uid="{00000000-0005-0000-0000-0000EA0B0000}"/>
    <cellStyle name="_Фарғона_2009 йил   йиллик  хисоботлар" xfId="3055" xr:uid="{00000000-0005-0000-0000-0000EB0B0000}"/>
    <cellStyle name="_Фарғона_2009 йил   йиллик  хисоботлар" xfId="3056" xr:uid="{00000000-0005-0000-0000-0000EC0B0000}"/>
    <cellStyle name="_Фарғона_2009 йил   йиллик  хисоботлар_6 жадвал tуманлар учун - Copy" xfId="3057" xr:uid="{00000000-0005-0000-0000-0000ED0B0000}"/>
    <cellStyle name="_Фарғона_2009 йил   йиллик  хисоботлар_6 жадвал tуманлар учун - Copy" xfId="3058" xr:uid="{00000000-0005-0000-0000-0000EE0B0000}"/>
    <cellStyle name="_Фарғона_2009 йил   йиллик  хисоботлар_Вазирлар маҳкамасининг 319-сонли қарори иловалари" xfId="3059" xr:uid="{00000000-0005-0000-0000-0000EF0B0000}"/>
    <cellStyle name="_Фарғона_2009 йил   йиллик  хисоботлар_Вазирлар маҳкамасининг 319-сонли қарори иловалари" xfId="3060" xr:uid="{00000000-0005-0000-0000-0000F00B0000}"/>
    <cellStyle name="_Фарғона_2009 йил   йиллик  хисоботлар_Вилоят  мева-сабзавот 2012" xfId="3061" xr:uid="{00000000-0005-0000-0000-0000F10B0000}"/>
    <cellStyle name="_Фарғона_2009 йил   йиллик  хисоботлар_Вилоят  мева-сабзавот 2012" xfId="3062" xr:uid="{00000000-0005-0000-0000-0000F20B0000}"/>
    <cellStyle name="_Фарғона_2009 йил   йиллик  хисоботлар_Қашқадарё Вилоят  мева-сабзавот 2012" xfId="3063" xr:uid="{00000000-0005-0000-0000-0000F30B0000}"/>
    <cellStyle name="_Фарғона_2009 йил   йиллик  хисоботлар_Қашқадарё Вилоят  мева-сабзавот 2012" xfId="3064" xr:uid="{00000000-0005-0000-0000-0000F40B0000}"/>
    <cellStyle name="_Фарғона_2009йилЯкуниЖадваллар" xfId="3065" xr:uid="{00000000-0005-0000-0000-0000F50B0000}"/>
    <cellStyle name="_Фарғона_2009йилЯкуниЖадваллар" xfId="3066" xr:uid="{00000000-0005-0000-0000-0000F60B0000}"/>
    <cellStyle name="_Фарғона_2009йилЯкуниЖадваллар_2009 йил   йиллик" xfId="3067" xr:uid="{00000000-0005-0000-0000-0000F70B0000}"/>
    <cellStyle name="_Фарғона_2009йилЯкуниЖадваллар_2009 йил   йиллик" xfId="3068" xr:uid="{00000000-0005-0000-0000-0000F80B0000}"/>
    <cellStyle name="_Фарғона_2009йилЯкуниЖадваллар_2009 йил   йиллик  хисоботлар" xfId="3069" xr:uid="{00000000-0005-0000-0000-0000F90B0000}"/>
    <cellStyle name="_Фарғона_2009йилЯкуниЖадваллар_2009 йил   йиллик  хисоботлар" xfId="3070" xr:uid="{00000000-0005-0000-0000-0000FA0B0000}"/>
    <cellStyle name="_Фарғона_2009йилЯкуниЖадваллар_2009 йил   йиллик  хисоботлар_6 жадвал tуманлар учун - Copy" xfId="3071" xr:uid="{00000000-0005-0000-0000-0000FB0B0000}"/>
    <cellStyle name="_Фарғона_2009йилЯкуниЖадваллар_2009 йил   йиллик  хисоботлар_6 жадвал tуманлар учун - Copy" xfId="3072" xr:uid="{00000000-0005-0000-0000-0000FC0B0000}"/>
    <cellStyle name="_Фарғона_2009йилЯкуниЖадваллар_2009 йил   йиллик  хисоботлар_Вазирлар маҳкамасининг 319-сонли қарори иловалари" xfId="3073" xr:uid="{00000000-0005-0000-0000-0000FD0B0000}"/>
    <cellStyle name="_Фарғона_2009йилЯкуниЖадваллар_2009 йил   йиллик  хисоботлар_Вазирлар маҳкамасининг 319-сонли қарори иловалари" xfId="3074" xr:uid="{00000000-0005-0000-0000-0000FE0B0000}"/>
    <cellStyle name="_Фарғона_2009йилЯкуниЖадваллар_2009 йил   йиллик  хисоботлар_Вилоят  мева-сабзавот 2012" xfId="3075" xr:uid="{00000000-0005-0000-0000-0000FF0B0000}"/>
    <cellStyle name="_Фарғона_2009йилЯкуниЖадваллар_2009 йил   йиллик  хисоботлар_Вилоят  мева-сабзавот 2012" xfId="3076" xr:uid="{00000000-0005-0000-0000-0000000C0000}"/>
    <cellStyle name="_Фарғона_2009йилЯкуниЖадваллар_2009 йил   йиллик  хисоботлар_Қашқадарё Вилоят  мева-сабзавот 2012" xfId="3077" xr:uid="{00000000-0005-0000-0000-0000010C0000}"/>
    <cellStyle name="_Фарғона_2009йилЯкуниЖадваллар_2009 йил   йиллик  хисоботлар_Қашқадарё Вилоят  мева-сабзавот 2012" xfId="3078" xr:uid="{00000000-0005-0000-0000-0000020C0000}"/>
    <cellStyle name="_Фарғона_2009йилЯкуниЖадваллар_2010 йил   йиллик" xfId="3079" xr:uid="{00000000-0005-0000-0000-0000030C0000}"/>
    <cellStyle name="_Фарғона_2009йилЯкуниЖадваллар_2010 йил   йиллик" xfId="3080" xr:uid="{00000000-0005-0000-0000-0000040C0000}"/>
    <cellStyle name="_Фарғона_2009йилЯкуниЖадваллар_Талаб ва унинг копланиши" xfId="3081" xr:uid="{00000000-0005-0000-0000-0000050C0000}"/>
    <cellStyle name="_Фарғона_2009йилЯкуниЖадваллар_Талаб ва унинг копланиши" xfId="3082" xr:uid="{00000000-0005-0000-0000-0000060C0000}"/>
    <cellStyle name="_Фарғона_2009йилЯкуниЖадваллар_Талаб ва унинг копланиши_Вазирлар маҳкамасининг 319-сонли қарори иловалари" xfId="3083" xr:uid="{00000000-0005-0000-0000-0000070C0000}"/>
    <cellStyle name="_Фарғона_2009йилЯкуниЖадваллар_Талаб ва унинг копланиши_Вазирлар маҳкамасининг 319-сонли қарори иловалари" xfId="3084" xr:uid="{00000000-0005-0000-0000-0000080C0000}"/>
    <cellStyle name="_Фарғона_2009йилЯкуниЖадваллар_Талаб ва унинг копланиши_Вилоят  мева-сабзавот 2012" xfId="3085" xr:uid="{00000000-0005-0000-0000-0000090C0000}"/>
    <cellStyle name="_Фарғона_2009йилЯкуниЖадваллар_Талаб ва унинг копланиши_Вилоят  мева-сабзавот 2012" xfId="3086" xr:uid="{00000000-0005-0000-0000-00000A0C0000}"/>
    <cellStyle name="_Фарғона_2009йилЯкуниЖадваллар_Талаб ва унинг копланиши_Қашқадарё Вилоят  мева-сабзавот 2012" xfId="3087" xr:uid="{00000000-0005-0000-0000-00000B0C0000}"/>
    <cellStyle name="_Фарғона_2009йилЯкуниЖадваллар_Талаб ва унинг копланиши_Қашқадарё Вилоят  мева-сабзавот 2012" xfId="3088" xr:uid="{00000000-0005-0000-0000-00000C0C0000}"/>
    <cellStyle name="_Фарғона_2010 й  9 ойлик  якун" xfId="3089" xr:uid="{00000000-0005-0000-0000-00000D0C0000}"/>
    <cellStyle name="_Фарғона_2010 й  9 ойлик  якун" xfId="3090" xr:uid="{00000000-0005-0000-0000-00000E0C0000}"/>
    <cellStyle name="_Фарғона_2010 й  9 ойлик  якун_6 жадвал tуманлар учун - Copy" xfId="3091" xr:uid="{00000000-0005-0000-0000-00000F0C0000}"/>
    <cellStyle name="_Фарғона_2010 й  9 ойлик  якун_6 жадвал tуманлар учун - Copy" xfId="3092" xr:uid="{00000000-0005-0000-0000-0000100C0000}"/>
    <cellStyle name="_Фарғона_2010 й  9 ойлик  якун_Вазирлар маҳкамасининг 319-сонли қарори иловалари" xfId="3093" xr:uid="{00000000-0005-0000-0000-0000110C0000}"/>
    <cellStyle name="_Фарғона_2010 й  9 ойлик  якун_Вазирлар маҳкамасининг 319-сонли қарори иловалари" xfId="3094" xr:uid="{00000000-0005-0000-0000-0000120C0000}"/>
    <cellStyle name="_Фарғона_2010 й  9 ойлик  якун_Вилоят  мева-сабзавот 2012" xfId="3095" xr:uid="{00000000-0005-0000-0000-0000130C0000}"/>
    <cellStyle name="_Фарғона_2010 й  9 ойлик  якун_Вилоят  мева-сабзавот 2012" xfId="3096" xr:uid="{00000000-0005-0000-0000-0000140C0000}"/>
    <cellStyle name="_Фарғона_2010 й  9 ойлик  якун_Қашқадарё Вилоят  мева-сабзавот 2012" xfId="3097" xr:uid="{00000000-0005-0000-0000-0000150C0000}"/>
    <cellStyle name="_Фарғона_2010 й  9 ойлик  якун_Қашқадарё Вилоят  мева-сабзавот 2012" xfId="3098" xr:uid="{00000000-0005-0000-0000-0000160C0000}"/>
    <cellStyle name="_Фарғона_2011  - 6 жадваллар ВЭС" xfId="3099" xr:uid="{00000000-0005-0000-0000-0000170C0000}"/>
    <cellStyle name="_Фарғона_2011  - 6 жадваллар ВЭС" xfId="3100" xr:uid="{00000000-0005-0000-0000-0000180C0000}"/>
    <cellStyle name="_Фарғона_2011  - 6 жадваллар Иқтисод свод4" xfId="3101" xr:uid="{00000000-0005-0000-0000-0000190C0000}"/>
    <cellStyle name="_Фарғона_2011  - 6 жадваллар Иқтисод свод4" xfId="3102" xr:uid="{00000000-0005-0000-0000-00001A0C0000}"/>
    <cellStyle name="_Фарғона_2011  I чорак жадваллар ВЭС" xfId="3103" xr:uid="{00000000-0005-0000-0000-00001B0C0000}"/>
    <cellStyle name="_Фарғона_2011  I чорак жадваллар ВЭС" xfId="3104" xr:uid="{00000000-0005-0000-0000-00001C0C0000}"/>
    <cellStyle name="_Фарғона_2011 й  9 ойлик  якун" xfId="3105" xr:uid="{00000000-0005-0000-0000-00001D0C0000}"/>
    <cellStyle name="_Фарғона_2011 й  9 ойлик  якун" xfId="3106" xr:uid="{00000000-0005-0000-0000-00001E0C0000}"/>
    <cellStyle name="_Фарғона_2011 й  9 ойлик  якун_Вазирлар маҳкамасининг 319-сонли қарори иловалари" xfId="3107" xr:uid="{00000000-0005-0000-0000-00001F0C0000}"/>
    <cellStyle name="_Фарғона_2011 й  9 ойлик  якун_Вазирлар маҳкамасининг 319-сонли қарори иловалари" xfId="3108" xr:uid="{00000000-0005-0000-0000-0000200C0000}"/>
    <cellStyle name="_Фарғона_2011 й  9 ойлик  якун_Вилоят  мева-сабзавот 2012" xfId="3109" xr:uid="{00000000-0005-0000-0000-0000210C0000}"/>
    <cellStyle name="_Фарғона_2011 й  9 ойлик  якун_Вилоят  мева-сабзавот 2012" xfId="3110" xr:uid="{00000000-0005-0000-0000-0000220C0000}"/>
    <cellStyle name="_Фарғона_2011 й  9 ойлик  якун_Қашқадарё Вилоят  мева-сабзавот 2012" xfId="3111" xr:uid="{00000000-0005-0000-0000-0000230C0000}"/>
    <cellStyle name="_Фарғона_2011 й  9 ойлик  якун_Қашқадарё Вилоят  мева-сабзавот 2012" xfId="3112" xr:uid="{00000000-0005-0000-0000-0000240C0000}"/>
    <cellStyle name="_Фарғона_Талаб ва унинг копланиши" xfId="3113" xr:uid="{00000000-0005-0000-0000-0000250C0000}"/>
    <cellStyle name="_Фарғона_Талаб ва унинг копланиши" xfId="3114" xr:uid="{00000000-0005-0000-0000-0000260C0000}"/>
    <cellStyle name="_Фарғона_Талаб ва унинг копланиши_Вазирлар маҳкамасининг 319-сонли қарори иловалари" xfId="3115" xr:uid="{00000000-0005-0000-0000-0000270C0000}"/>
    <cellStyle name="_Фарғона_Талаб ва унинг копланиши_Вазирлар маҳкамасининг 319-сонли қарори иловалари" xfId="3116" xr:uid="{00000000-0005-0000-0000-0000280C0000}"/>
    <cellStyle name="_Фарғона_Талаб ва унинг копланиши_Вилоят  мева-сабзавот 2012" xfId="3117" xr:uid="{00000000-0005-0000-0000-0000290C0000}"/>
    <cellStyle name="_Фарғона_Талаб ва унинг копланиши_Вилоят  мева-сабзавот 2012" xfId="3118" xr:uid="{00000000-0005-0000-0000-00002A0C0000}"/>
    <cellStyle name="_Фарғона_Талаб ва унинг копланиши_Қашқадарё Вилоят  мева-сабзавот 2012" xfId="3119" xr:uid="{00000000-0005-0000-0000-00002B0C0000}"/>
    <cellStyle name="_Фарғона_Талаб ва унинг копланиши_Қашқадарё Вилоят  мева-сабзавот 2012" xfId="3120" xr:uid="{00000000-0005-0000-0000-00002C0C0000}"/>
    <cellStyle name="_Фарғона_Тошкентга Эҳтиёж 01.11.2012й" xfId="3121" xr:uid="{00000000-0005-0000-0000-00002D0C0000}"/>
    <cellStyle name="_Фарғона_Тошкентга Эҳтиёж 01.11.2012й" xfId="3122" xr:uid="{00000000-0005-0000-0000-00002E0C0000}"/>
    <cellStyle name="_Форма-ЯИЎ ва бандлик" xfId="3123" xr:uid="{00000000-0005-0000-0000-00002F0C0000}"/>
    <cellStyle name="_Форма-ЯИЎ ва бандлик" xfId="3124" xr:uid="{00000000-0005-0000-0000-0000300C0000}"/>
    <cellStyle name="_Форма-ЯИЎ ва бандлик_Вазирлар маҳкамасининг 319-сонли қарори иловалари" xfId="3125" xr:uid="{00000000-0005-0000-0000-0000310C0000}"/>
    <cellStyle name="_Форма-ЯИЎ ва бандлик_Вазирлар маҳкамасининг 319-сонли қарори иловалари" xfId="3126" xr:uid="{00000000-0005-0000-0000-0000320C0000}"/>
    <cellStyle name="_Форма-ЯИЎ ва бандлик_Вилоят  мева-сабзавот 2012" xfId="3127" xr:uid="{00000000-0005-0000-0000-0000330C0000}"/>
    <cellStyle name="_Форма-ЯИЎ ва бандлик_Вилоят  мева-сабзавот 2012" xfId="3128" xr:uid="{00000000-0005-0000-0000-0000340C0000}"/>
    <cellStyle name="_Форма-ЯИЎ ва бандлик_Қашқадарё Вилоят  мева-сабзавот 2012" xfId="3129" xr:uid="{00000000-0005-0000-0000-0000350C0000}"/>
    <cellStyle name="_Форма-ЯИЎ ва бандлик_Қашқадарё Вилоят  мева-сабзавот 2012" xfId="3130" xr:uid="{00000000-0005-0000-0000-0000360C0000}"/>
    <cellStyle name="_Химия-11" xfId="3131" xr:uid="{00000000-0005-0000-0000-0000370C0000}"/>
    <cellStyle name="_Химия-11" xfId="3132" xr:uid="{00000000-0005-0000-0000-0000380C0000}"/>
    <cellStyle name="_Химия-11" xfId="3133" xr:uid="{00000000-0005-0000-0000-0000390C0000}"/>
    <cellStyle name="_Химия-11" xfId="3134" xr:uid="{00000000-0005-0000-0000-00003A0C0000}"/>
    <cellStyle name="_Химия-11_Апрел кр такс иш хаки тулик 5.04.08 МБ га" xfId="3135" xr:uid="{00000000-0005-0000-0000-00003B0C0000}"/>
    <cellStyle name="_Химия-11_Апрел кр такс иш хаки тулик 5.04.08 МБ га" xfId="3136" xr:uid="{00000000-0005-0000-0000-00003C0C0000}"/>
    <cellStyle name="_ХОКИМГА 2009 й. 7 ойлик ЯНГИ ИШ УРИН ОХИРГИСИ. РАЗБОР" xfId="3137" xr:uid="{00000000-0005-0000-0000-00003D0C0000}"/>
    <cellStyle name="_ХОКИМГА 2009 й. 7 ойлик ЯНГИ ИШ УРИН ОХИРГИСИ. РАЗБОР" xfId="3138" xr:uid="{00000000-0005-0000-0000-00003E0C0000}"/>
    <cellStyle name="_ХОКИМГА 2009 й. 7 ойлик ЯНГИ ИШ УРИН ОХИРГИСИ. РАЗБОР_2009 йил   йиллик" xfId="3139" xr:uid="{00000000-0005-0000-0000-00003F0C0000}"/>
    <cellStyle name="_ХОКИМГА 2009 й. 7 ойлик ЯНГИ ИШ УРИН ОХИРГИСИ. РАЗБОР_2009 йил   йиллик" xfId="3140" xr:uid="{00000000-0005-0000-0000-0000400C0000}"/>
    <cellStyle name="_ХОКИМГА 2009 й. 7 ойлик ЯНГИ ИШ УРИН ОХИРГИСИ. РАЗБОР_2009 йил   йиллик  хисоботлар" xfId="3141" xr:uid="{00000000-0005-0000-0000-0000410C0000}"/>
    <cellStyle name="_ХОКИМГА 2009 й. 7 ойлик ЯНГИ ИШ УРИН ОХИРГИСИ. РАЗБОР_2009 йил   йиллик  хисоботлар" xfId="3142" xr:uid="{00000000-0005-0000-0000-0000420C0000}"/>
    <cellStyle name="_ХОКИМГА 2009 й. 7 ойлик ЯНГИ ИШ УРИН ОХИРГИСИ. РАЗБОР_2010 йил   йиллик" xfId="3143" xr:uid="{00000000-0005-0000-0000-0000430C0000}"/>
    <cellStyle name="_ХОКИМГА 2009 й. 7 ойлик ЯНГИ ИШ УРИН ОХИРГИСИ. РАЗБОР_2010 йил   йиллик" xfId="3144" xr:uid="{00000000-0005-0000-0000-0000440C0000}"/>
    <cellStyle name="_ХОКИМГА 2009 й. 7 ойлик ЯНГИ ИШ УРИН ОХИРГИСИ. РАЗБОР_Талаб ва унинг копланиши" xfId="3145" xr:uid="{00000000-0005-0000-0000-0000450C0000}"/>
    <cellStyle name="_ХОКИМГА 2009 й. 7 ойлик ЯНГИ ИШ УРИН ОХИРГИСИ. РАЗБОР_Талаб ва унинг копланиши" xfId="3146" xr:uid="{00000000-0005-0000-0000-0000460C0000}"/>
    <cellStyle name="_ХОКИМГА 2009 й. 9 ойлик ЯНГИ ИШ УРИН ОХИРГИСИ. РАЗБОР" xfId="3147" xr:uid="{00000000-0005-0000-0000-0000470C0000}"/>
    <cellStyle name="_ХОКИМГА 2009 й. 9 ойлик ЯНГИ ИШ УРИН ОХИРГИСИ. РАЗБОР" xfId="3148" xr:uid="{00000000-0005-0000-0000-0000480C0000}"/>
    <cellStyle name="_ХОКИМГА 2009 й. 9 ойлик ЯНГИ ИШ УРИН ОХИРГИСИ. РАЗБОР_2009 йил   йиллик" xfId="3149" xr:uid="{00000000-0005-0000-0000-0000490C0000}"/>
    <cellStyle name="_ХОКИМГА 2009 й. 9 ойлик ЯНГИ ИШ УРИН ОХИРГИСИ. РАЗБОР_2009 йил   йиллик" xfId="3150" xr:uid="{00000000-0005-0000-0000-00004A0C0000}"/>
    <cellStyle name="_ХОКИМГА 2009 й. 9 ойлик ЯНГИ ИШ УРИН ОХИРГИСИ. РАЗБОР_2009 йил   йиллик  хисоботлар" xfId="3151" xr:uid="{00000000-0005-0000-0000-00004B0C0000}"/>
    <cellStyle name="_ХОКИМГА 2009 й. 9 ойлик ЯНГИ ИШ УРИН ОХИРГИСИ. РАЗБОР_2009 йил   йиллик  хисоботлар" xfId="3152" xr:uid="{00000000-0005-0000-0000-00004C0C0000}"/>
    <cellStyle name="_ХОКИМГА 2009 й. 9 ойлик ЯНГИ ИШ УРИН ОХИРГИСИ. РАЗБОР_2010 йил   йиллик" xfId="3153" xr:uid="{00000000-0005-0000-0000-00004D0C0000}"/>
    <cellStyle name="_ХОКИМГА 2009 й. 9 ойлик ЯНГИ ИШ УРИН ОХИРГИСИ. РАЗБОР_2010 йил   йиллик" xfId="3154" xr:uid="{00000000-0005-0000-0000-00004E0C0000}"/>
    <cellStyle name="_ХОКИМГА 2009 й. 9 ойлик ЯНГИ ИШ УРИН ОХИРГИСИ. РАЗБОР_Талаб ва унинг копланиши" xfId="3155" xr:uid="{00000000-0005-0000-0000-00004F0C0000}"/>
    <cellStyle name="_ХОКИМГА 2009 й. 9 ойлик ЯНГИ ИШ УРИН ОХИРГИСИ. РАЗБОР_Талаб ва унинг копланиши" xfId="3156" xr:uid="{00000000-0005-0000-0000-0000500C0000}"/>
    <cellStyle name="_Чиким Апрел ойи котди" xfId="3157" xr:uid="{00000000-0005-0000-0000-0000510C0000}"/>
    <cellStyle name="_Чиким Апрел ойи котди" xfId="3158" xr:uid="{00000000-0005-0000-0000-0000520C0000}"/>
    <cellStyle name="_Чиким Апрел ойи котди" xfId="3159" xr:uid="{00000000-0005-0000-0000-0000530C0000}"/>
    <cellStyle name="_Чиким Апрел ойи котди" xfId="3160" xr:uid="{00000000-0005-0000-0000-0000540C0000}"/>
    <cellStyle name="_Чиким Апрел ойи котди_УХКМ ва БИО форма 01. 02. 09" xfId="3161" xr:uid="{00000000-0005-0000-0000-0000550C0000}"/>
    <cellStyle name="_Чиким Апрел ойи котди_УХКМ ва БИО форма 01. 02. 09" xfId="3162" xr:uid="{00000000-0005-0000-0000-0000560C0000}"/>
    <cellStyle name="_Чиким Апрел ойи котди_УХКМ ва БИО форма 01. 02. 09" xfId="3163" xr:uid="{00000000-0005-0000-0000-0000570C0000}"/>
    <cellStyle name="_Чиким Апрел ойи котди_УХКМ ва БИО форма 01. 02. 09" xfId="3164" xr:uid="{00000000-0005-0000-0000-0000580C0000}"/>
    <cellStyle name="_Чиким июн" xfId="3165" xr:uid="{00000000-0005-0000-0000-0000590C0000}"/>
    <cellStyle name="_Чиким июн" xfId="3166" xr:uid="{00000000-0005-0000-0000-00005A0C0000}"/>
    <cellStyle name="_Чиким июн" xfId="3167" xr:uid="{00000000-0005-0000-0000-00005B0C0000}"/>
    <cellStyle name="_Чиким июн" xfId="3168" xr:uid="{00000000-0005-0000-0000-00005C0C0000}"/>
    <cellStyle name="_Чиким июн_Апрел кр такс иш хаки тулик 5.04.08 МБ га" xfId="3169" xr:uid="{00000000-0005-0000-0000-00005D0C0000}"/>
    <cellStyle name="_Чиким июн_Апрел кр такс иш хаки тулик 5.04.08 МБ га" xfId="3170" xr:uid="{00000000-0005-0000-0000-00005E0C0000}"/>
    <cellStyle name="_Чиким июн_Апрел кр такс иш хаки тулик 5.04.08 МБ га" xfId="3171" xr:uid="{00000000-0005-0000-0000-00005F0C0000}"/>
    <cellStyle name="_Чиким июн_Апрел кр такс иш хаки тулик 5.04.08 МБ га" xfId="3172" xr:uid="{00000000-0005-0000-0000-0000600C0000}"/>
    <cellStyle name="_Чиким июн_ЛИЗИНГ МОНИТОРИНГИ-1.11.08й русумлар буйича" xfId="3173" xr:uid="{00000000-0005-0000-0000-0000610C0000}"/>
    <cellStyle name="_Чиким июн_ЛИЗИНГ МОНИТОРИНГИ-1.11.08й русумлар буйича" xfId="3174" xr:uid="{00000000-0005-0000-0000-0000620C0000}"/>
    <cellStyle name="_Чиким июн_ЛИЗИНГ МОНИТОРИНГИ-1.11.08й русумлар буйича" xfId="3175" xr:uid="{00000000-0005-0000-0000-0000630C0000}"/>
    <cellStyle name="_Чиким июн_ЛИЗИНГ МОНИТОРИНГИ-1.11.08й русумлар буйича" xfId="3176" xr:uid="{00000000-0005-0000-0000-0000640C0000}"/>
    <cellStyle name="_Чиким июн_УХКМ ва БИО форма 01. 02. 09" xfId="3177" xr:uid="{00000000-0005-0000-0000-0000650C0000}"/>
    <cellStyle name="_Чиким июн_УХКМ ва БИО форма 01. 02. 09" xfId="3178" xr:uid="{00000000-0005-0000-0000-0000660C0000}"/>
    <cellStyle name="_Чиким июн_УХКМ ва БИО форма 01. 02. 09" xfId="3179" xr:uid="{00000000-0005-0000-0000-0000670C0000}"/>
    <cellStyle name="_Чиким июн_УХКМ ва БИО форма 01. 02. 09" xfId="3180" xr:uid="{00000000-0005-0000-0000-0000680C0000}"/>
    <cellStyle name="_Энг охирги экипаж-1" xfId="3181" xr:uid="{00000000-0005-0000-0000-0000690C0000}"/>
    <cellStyle name="_Энг охирги экипаж-1" xfId="3182" xr:uid="{00000000-0005-0000-0000-00006A0C0000}"/>
    <cellStyle name="_Энг охирги экипаж-1" xfId="3183" xr:uid="{00000000-0005-0000-0000-00006B0C0000}"/>
    <cellStyle name="_Энг охирги экипаж-1" xfId="3184" xr:uid="{00000000-0005-0000-0000-00006C0C0000}"/>
    <cellStyle name="_Энг охирги экипаж-1_УХКМ ва БИО форма 01. 02. 09" xfId="3185" xr:uid="{00000000-0005-0000-0000-00006D0C0000}"/>
    <cellStyle name="_Энг охирги экипаж-1_УХКМ ва БИО форма 01. 02. 09" xfId="3186" xr:uid="{00000000-0005-0000-0000-00006E0C0000}"/>
    <cellStyle name="_Энг охирги экипаж-1_УХКМ ва БИО форма 01. 02. 09" xfId="3187" xr:uid="{00000000-0005-0000-0000-00006F0C0000}"/>
    <cellStyle name="_Энг охирги экипаж-1_УХКМ ва БИО форма 01. 02. 09" xfId="3188" xr:uid="{00000000-0005-0000-0000-0000700C0000}"/>
    <cellStyle name="" xfId="3189" xr:uid="{00000000-0005-0000-0000-0000710C0000}"/>
    <cellStyle name="" xfId="3190" xr:uid="{00000000-0005-0000-0000-0000720C0000}"/>
    <cellStyle name="" xfId="3191" xr:uid="{00000000-0005-0000-0000-0000730C0000}"/>
    <cellStyle name="" xfId="3192" xr:uid="{00000000-0005-0000-0000-0000740C0000}"/>
    <cellStyle name="_05,06,2007 йилга сводка Дустлик 2" xfId="3193" xr:uid="{00000000-0005-0000-0000-0000750C0000}"/>
    <cellStyle name="_05,06,2007 йилга сводка Дустлик 2" xfId="3194" xr:uid="{00000000-0005-0000-0000-0000760C0000}"/>
    <cellStyle name="_05,06,2007 йилга сводка Дустлик 2" xfId="3195" xr:uid="{00000000-0005-0000-0000-0000770C0000}"/>
    <cellStyle name="_05,06,2007 йилга сводка Дустлик 2" xfId="3196" xr:uid="{00000000-0005-0000-0000-0000780C0000}"/>
    <cellStyle name="_1 август 2006 йилдан" xfId="3197" xr:uid="{00000000-0005-0000-0000-0000790C0000}"/>
    <cellStyle name="_1 август 2006 йилдан" xfId="3198" xr:uid="{00000000-0005-0000-0000-00007A0C0000}"/>
    <cellStyle name="_1 август 2006 йилдан" xfId="3199" xr:uid="{00000000-0005-0000-0000-00007B0C0000}"/>
    <cellStyle name="_1 август 2006 йилдан" xfId="3200" xr:uid="{00000000-0005-0000-0000-00007C0C0000}"/>
    <cellStyle name="_1 август 2006 йилдан_УХКМ ва БИО форма 01. 02. 09" xfId="3201" xr:uid="{00000000-0005-0000-0000-00007D0C0000}"/>
    <cellStyle name="_1 август 2006 йилдан_УХКМ ва БИО форма 01. 02. 09" xfId="3202" xr:uid="{00000000-0005-0000-0000-00007E0C0000}"/>
    <cellStyle name="_1 август 2006 йилдан_УХКМ ва БИО форма 01. 02. 09" xfId="3203" xr:uid="{00000000-0005-0000-0000-00007F0C0000}"/>
    <cellStyle name="_1 август 2006 йилдан_УХКМ ва БИО форма 01. 02. 09" xfId="3204" xr:uid="{00000000-0005-0000-0000-0000800C0000}"/>
    <cellStyle name="_1 августга бешта формани бошкатдан тайёрланди" xfId="3205" xr:uid="{00000000-0005-0000-0000-0000810C0000}"/>
    <cellStyle name="_1 августга бешта формани бошкатдан тайёрланди" xfId="3206" xr:uid="{00000000-0005-0000-0000-0000820C0000}"/>
    <cellStyle name="_1 августга бешта формани бошкатдан тайёрланди" xfId="3207" xr:uid="{00000000-0005-0000-0000-0000830C0000}"/>
    <cellStyle name="_1 августга бешта формани бошкатдан тайёрланди" xfId="3208" xr:uid="{00000000-0005-0000-0000-0000840C0000}"/>
    <cellStyle name="_1 августга бешта формани бошкатдан тайёрланди_УХКМ ва БИО форма 01. 02. 09" xfId="3209" xr:uid="{00000000-0005-0000-0000-0000850C0000}"/>
    <cellStyle name="_1 августга бешта формани бошкатдан тайёрланди_УХКМ ва БИО форма 01. 02. 09" xfId="3210" xr:uid="{00000000-0005-0000-0000-0000860C0000}"/>
    <cellStyle name="_1 августга бешта формани бошкатдан тайёрланди_УХКМ ва БИО форма 01. 02. 09" xfId="3211" xr:uid="{00000000-0005-0000-0000-0000870C0000}"/>
    <cellStyle name="_1 августга бешта формани бошкатдан тайёрланди_УХКМ ва БИО форма 01. 02. 09" xfId="3212" xr:uid="{00000000-0005-0000-0000-0000880C0000}"/>
    <cellStyle name="_12.05.06" xfId="3213" xr:uid="{00000000-0005-0000-0000-0000890C0000}"/>
    <cellStyle name="_12.05.06" xfId="3214" xr:uid="{00000000-0005-0000-0000-00008A0C0000}"/>
    <cellStyle name="_12.05.06" xfId="3215" xr:uid="{00000000-0005-0000-0000-00008B0C0000}"/>
    <cellStyle name="_12.05.06" xfId="3216" xr:uid="{00000000-0005-0000-0000-00008C0C0000}"/>
    <cellStyle name="_12.05.06_Апрел кр такс иш хаки тулик 5.04.08 МБ га" xfId="3217" xr:uid="{00000000-0005-0000-0000-00008D0C0000}"/>
    <cellStyle name="_12.05.06_Апрел кр такс иш хаки тулик 5.04.08 МБ га" xfId="3218" xr:uid="{00000000-0005-0000-0000-00008E0C0000}"/>
    <cellStyle name="_12.05.06_Апрел кр такс иш хаки тулик 5.04.08 МБ га" xfId="3219" xr:uid="{00000000-0005-0000-0000-00008F0C0000}"/>
    <cellStyle name="_12.05.06_Апрел кр такс иш хаки тулик 5.04.08 МБ га" xfId="3220" xr:uid="{00000000-0005-0000-0000-0000900C0000}"/>
    <cellStyle name="_12.05.06_ЛИЗИНГ МОНИТОРИНГИ-1.11.08й русумлар буйича" xfId="3221" xr:uid="{00000000-0005-0000-0000-0000910C0000}"/>
    <cellStyle name="_12.05.06_ЛИЗИНГ МОНИТОРИНГИ-1.11.08й русумлар буйича" xfId="3222" xr:uid="{00000000-0005-0000-0000-0000920C0000}"/>
    <cellStyle name="_12.05.06_ЛИЗИНГ МОНИТОРИНГИ-1.11.08й русумлар буйича" xfId="3223" xr:uid="{00000000-0005-0000-0000-0000930C0000}"/>
    <cellStyle name="_12.05.06_ЛИЗИНГ МОНИТОРИНГИ-1.11.08й русумлар буйича" xfId="3224" xr:uid="{00000000-0005-0000-0000-0000940C0000}"/>
    <cellStyle name="_12.05.06_УХКМ ва БИО форма 01. 02. 09" xfId="3225" xr:uid="{00000000-0005-0000-0000-0000950C0000}"/>
    <cellStyle name="_12.05.06_УХКМ ва БИО форма 01. 02. 09" xfId="3226" xr:uid="{00000000-0005-0000-0000-0000960C0000}"/>
    <cellStyle name="_12.05.06_УХКМ ва БИО форма 01. 02. 09" xfId="3227" xr:uid="{00000000-0005-0000-0000-0000970C0000}"/>
    <cellStyle name="_12.05.06_УХКМ ва БИО форма 01. 02. 09" xfId="3228" xr:uid="{00000000-0005-0000-0000-0000980C0000}"/>
    <cellStyle name="_15-05-07 га форма" xfId="3229" xr:uid="{00000000-0005-0000-0000-0000990C0000}"/>
    <cellStyle name="_15-05-07 га форма" xfId="3230" xr:uid="{00000000-0005-0000-0000-00009A0C0000}"/>
    <cellStyle name="_15-05-07 га форма" xfId="3231" xr:uid="{00000000-0005-0000-0000-00009B0C0000}"/>
    <cellStyle name="_15-05-07 га форма" xfId="3232" xr:uid="{00000000-0005-0000-0000-00009C0C0000}"/>
    <cellStyle name="_15-05-07 га форма_УХКМ ва БИО форма 01. 02. 09" xfId="3233" xr:uid="{00000000-0005-0000-0000-00009D0C0000}"/>
    <cellStyle name="_15-05-07 га форма_УХКМ ва БИО форма 01. 02. 09" xfId="3234" xr:uid="{00000000-0005-0000-0000-00009E0C0000}"/>
    <cellStyle name="_15-05-07 га форма_УХКМ ва БИО форма 01. 02. 09" xfId="3235" xr:uid="{00000000-0005-0000-0000-00009F0C0000}"/>
    <cellStyle name="_15-05-07 га форма_УХКМ ва БИО форма 01. 02. 09" xfId="3236" xr:uid="{00000000-0005-0000-0000-0000A00C0000}"/>
    <cellStyle name="_17,09,2006" xfId="3237" xr:uid="{00000000-0005-0000-0000-0000A10C0000}"/>
    <cellStyle name="_17,09,2006" xfId="3238" xr:uid="{00000000-0005-0000-0000-0000A20C0000}"/>
    <cellStyle name="_17,09,2006" xfId="3239" xr:uid="{00000000-0005-0000-0000-0000A30C0000}"/>
    <cellStyle name="_17,09,2006" xfId="3240" xr:uid="{00000000-0005-0000-0000-0000A40C0000}"/>
    <cellStyle name="_17,09,2006_УХКМ ва БИО форма 01. 02. 09" xfId="3241" xr:uid="{00000000-0005-0000-0000-0000A50C0000}"/>
    <cellStyle name="_17,09,2006_УХКМ ва БИО форма 01. 02. 09" xfId="3242" xr:uid="{00000000-0005-0000-0000-0000A60C0000}"/>
    <cellStyle name="_17,09,2006_УХКМ ва БИО форма 01. 02. 09" xfId="3243" xr:uid="{00000000-0005-0000-0000-0000A70C0000}"/>
    <cellStyle name="_17,09,2006_УХКМ ва БИО форма 01. 02. 09" xfId="3244" xr:uid="{00000000-0005-0000-0000-0000A80C0000}"/>
    <cellStyle name="_1-кисм 1-свод" xfId="3245" xr:uid="{00000000-0005-0000-0000-0000A90C0000}"/>
    <cellStyle name="_1-кисм 1-свод" xfId="3246" xr:uid="{00000000-0005-0000-0000-0000AA0C0000}"/>
    <cellStyle name="_1-кисм 1-свод_2009 йил   йиллик" xfId="3247" xr:uid="{00000000-0005-0000-0000-0000AB0C0000}"/>
    <cellStyle name="_1-кисм 1-свод_2009 йил   йиллик" xfId="3248" xr:uid="{00000000-0005-0000-0000-0000AC0C0000}"/>
    <cellStyle name="_1-кисм 1-свод_2009 йил   йиллик  хисоботлар" xfId="3249" xr:uid="{00000000-0005-0000-0000-0000AD0C0000}"/>
    <cellStyle name="_1-кисм 1-свод_2009 йил   йиллик  хисоботлар" xfId="3250" xr:uid="{00000000-0005-0000-0000-0000AE0C0000}"/>
    <cellStyle name="_1-кисм 1-свод_2010 й  9 ойлик  якун" xfId="3251" xr:uid="{00000000-0005-0000-0000-0000AF0C0000}"/>
    <cellStyle name="_1-кисм 1-свод_2010 й  9 ойлик  якун" xfId="3252" xr:uid="{00000000-0005-0000-0000-0000B00C0000}"/>
    <cellStyle name="_1-кисм 1-свод_2010 йил   йиллик" xfId="3253" xr:uid="{00000000-0005-0000-0000-0000B10C0000}"/>
    <cellStyle name="_1-кисм 1-свод_2010 йил   йиллик" xfId="3254" xr:uid="{00000000-0005-0000-0000-0000B20C0000}"/>
    <cellStyle name="_1-кисм 1-свод_2011  - 6 жадваллар ВЭС" xfId="3255" xr:uid="{00000000-0005-0000-0000-0000B30C0000}"/>
    <cellStyle name="_1-кисм 1-свод_2011  - 6 жадваллар ВЭС" xfId="3256" xr:uid="{00000000-0005-0000-0000-0000B40C0000}"/>
    <cellStyle name="_1-кисм 1-свод_Талаб ва унинг копланиши" xfId="3257" xr:uid="{00000000-0005-0000-0000-0000B50C0000}"/>
    <cellStyle name="_1-кисм 1-свод_Талаб ва унинг копланиши" xfId="3258" xr:uid="{00000000-0005-0000-0000-0000B60C0000}"/>
    <cellStyle name="_2006 йил хосили учун чиким Счёт фактура" xfId="3259" xr:uid="{00000000-0005-0000-0000-0000B70C0000}"/>
    <cellStyle name="_2006 йил хосили учун чиким Счёт фактура" xfId="3260" xr:uid="{00000000-0005-0000-0000-0000B80C0000}"/>
    <cellStyle name="_2006 йил хосили учун чиким Счёт фактура" xfId="3261" xr:uid="{00000000-0005-0000-0000-0000B90C0000}"/>
    <cellStyle name="_2006 йил хосили учун чиким Счёт фактура" xfId="3262" xr:uid="{00000000-0005-0000-0000-0000BA0C0000}"/>
    <cellStyle name="_2006 йил хосили учун чиким Счёт фактура_Апрел кр такс иш хаки тулик 5.04.08 МБ га" xfId="3263" xr:uid="{00000000-0005-0000-0000-0000BB0C0000}"/>
    <cellStyle name="_2006 йил хосили учун чиким Счёт фактура_Апрел кр такс иш хаки тулик 5.04.08 МБ га" xfId="3264" xr:uid="{00000000-0005-0000-0000-0000BC0C0000}"/>
    <cellStyle name="_2006 йил хосили учун чиким Счёт фактура_Апрел кр такс иш хаки тулик 5.04.08 МБ га" xfId="3265" xr:uid="{00000000-0005-0000-0000-0000BD0C0000}"/>
    <cellStyle name="_2006 йил хосили учун чиким Счёт фактура_Апрел кр такс иш хаки тулик 5.04.08 МБ га" xfId="3266" xr:uid="{00000000-0005-0000-0000-0000BE0C0000}"/>
    <cellStyle name="_2006 йил хосили учун чиким Счёт фактура_ЛИЗИНГ МОНИТОРИНГИ-1.11.08й русумлар буйича" xfId="3267" xr:uid="{00000000-0005-0000-0000-0000BF0C0000}"/>
    <cellStyle name="_2006 йил хосили учун чиким Счёт фактура_ЛИЗИНГ МОНИТОРИНГИ-1.11.08й русумлар буйича" xfId="3268" xr:uid="{00000000-0005-0000-0000-0000C00C0000}"/>
    <cellStyle name="_2006 йил хосили учун чиким Счёт фактура_ЛИЗИНГ МОНИТОРИНГИ-1.11.08й русумлар буйича" xfId="3269" xr:uid="{00000000-0005-0000-0000-0000C10C0000}"/>
    <cellStyle name="_2006 йил хосили учун чиким Счёт фактура_ЛИЗИНГ МОНИТОРИНГИ-1.11.08й русумлар буйича" xfId="3270" xr:uid="{00000000-0005-0000-0000-0000C20C0000}"/>
    <cellStyle name="_2006 йил хосили учун чиким Счёт фактура_УХКМ ва БИО форма 01. 02. 09" xfId="3271" xr:uid="{00000000-0005-0000-0000-0000C30C0000}"/>
    <cellStyle name="_2006 йил хосили учун чиким Счёт фактура_УХКМ ва БИО форма 01. 02. 09" xfId="3272" xr:uid="{00000000-0005-0000-0000-0000C40C0000}"/>
    <cellStyle name="_2006 йил хосили учун чиким Счёт фактура_УХКМ ва БИО форма 01. 02. 09" xfId="3273" xr:uid="{00000000-0005-0000-0000-0000C50C0000}"/>
    <cellStyle name="_2006 йил хосили учун чиким Счёт фактура_УХКМ ва БИО форма 01. 02. 09" xfId="3274" xr:uid="{00000000-0005-0000-0000-0000C60C0000}"/>
    <cellStyle name="_2007 йил январ чиким котди" xfId="3275" xr:uid="{00000000-0005-0000-0000-0000C70C0000}"/>
    <cellStyle name="_2007 йил январ чиким котди" xfId="3276" xr:uid="{00000000-0005-0000-0000-0000C80C0000}"/>
    <cellStyle name="_2007 йил январ чиким котди" xfId="3277" xr:uid="{00000000-0005-0000-0000-0000C90C0000}"/>
    <cellStyle name="_2007 йил январ чиким котди" xfId="3278" xr:uid="{00000000-0005-0000-0000-0000CA0C0000}"/>
    <cellStyle name="_2007 йил январ чиким котди_УХКМ ва БИО форма 01. 02. 09" xfId="3279" xr:uid="{00000000-0005-0000-0000-0000CB0C0000}"/>
    <cellStyle name="_2007 йил январ чиким котди_УХКМ ва БИО форма 01. 02. 09" xfId="3280" xr:uid="{00000000-0005-0000-0000-0000CC0C0000}"/>
    <cellStyle name="_2007 йил январ чиким котди_УХКМ ва БИО форма 01. 02. 09" xfId="3281" xr:uid="{00000000-0005-0000-0000-0000CD0C0000}"/>
    <cellStyle name="_2007 йил январ чиким котди_УХКМ ва БИО форма 01. 02. 09" xfId="3282" xr:uid="{00000000-0005-0000-0000-0000CE0C0000}"/>
    <cellStyle name="_2009 йил   йиллик  хисоботлар" xfId="3283" xr:uid="{00000000-0005-0000-0000-0000CF0C0000}"/>
    <cellStyle name="_2009 йил   йиллик  хисоботлар" xfId="3284" xr:uid="{00000000-0005-0000-0000-0000D00C0000}"/>
    <cellStyle name="_2009 йил   йиллик  хисоботлар_6 жадвал tуманлар учун - Copy" xfId="3285" xr:uid="{00000000-0005-0000-0000-0000D10C0000}"/>
    <cellStyle name="_2009 йил   йиллик  хисоботлар_6 жадвал tуманлар учун - Copy" xfId="3286" xr:uid="{00000000-0005-0000-0000-0000D20C0000}"/>
    <cellStyle name="_2009 йил   йиллик  хисоботлар_Вазирлар маҳкамасининг 319-сонли қарори иловалари" xfId="3287" xr:uid="{00000000-0005-0000-0000-0000D30C0000}"/>
    <cellStyle name="_2009 йил   йиллик  хисоботлар_Вазирлар маҳкамасининг 319-сонли қарори иловалари" xfId="3288" xr:uid="{00000000-0005-0000-0000-0000D40C0000}"/>
    <cellStyle name="_2009 йил   йиллик  хисоботлар_Вилоят  мева-сабзавот 2012" xfId="3289" xr:uid="{00000000-0005-0000-0000-0000D50C0000}"/>
    <cellStyle name="_2009 йил   йиллик  хисоботлар_Вилоят  мева-сабзавот 2012" xfId="3290" xr:uid="{00000000-0005-0000-0000-0000D60C0000}"/>
    <cellStyle name="_2009 йил   йиллик  хисоботлар_Қашқадарё Вилоят  мева-сабзавот 2012" xfId="3291" xr:uid="{00000000-0005-0000-0000-0000D70C0000}"/>
    <cellStyle name="_2009 йил   йиллик  хисоботлар_Қашқадарё Вилоят  мева-сабзавот 2012" xfId="3292" xr:uid="{00000000-0005-0000-0000-0000D80C0000}"/>
    <cellStyle name="_2009йилЯкуниЖадваллар" xfId="3293" xr:uid="{00000000-0005-0000-0000-0000D90C0000}"/>
    <cellStyle name="_2009йилЯкуниЖадваллар" xfId="3294" xr:uid="{00000000-0005-0000-0000-0000DA0C0000}"/>
    <cellStyle name="_2009йилЯкуниЖадваллар_2009 йил   йиллик  хисоботлар" xfId="3295" xr:uid="{00000000-0005-0000-0000-0000DB0C0000}"/>
    <cellStyle name="_2009йилЯкуниЖадваллар_2009 йил   йиллик  хисоботлар" xfId="3296" xr:uid="{00000000-0005-0000-0000-0000DC0C0000}"/>
    <cellStyle name="_2009йилЯкуниЖадваллар_2009 йил   йиллик  хисоботлар_6 жадвал tуманлар учун - Copy" xfId="3297" xr:uid="{00000000-0005-0000-0000-0000DD0C0000}"/>
    <cellStyle name="_2009йилЯкуниЖадваллар_2009 йил   йиллик  хисоботлар_6 жадвал tуманлар учун - Copy" xfId="3298" xr:uid="{00000000-0005-0000-0000-0000DE0C0000}"/>
    <cellStyle name="_2009йилЯкуниЖадваллар_2009 йил   йиллик  хисоботлар_Вазирлар маҳкамасининг 319-сонли қарори иловалари" xfId="3299" xr:uid="{00000000-0005-0000-0000-0000DF0C0000}"/>
    <cellStyle name="_2009йилЯкуниЖадваллар_2009 йил   йиллик  хисоботлар_Вазирлар маҳкамасининг 319-сонли қарори иловалари" xfId="3300" xr:uid="{00000000-0005-0000-0000-0000E00C0000}"/>
    <cellStyle name="_2009йилЯкуниЖадваллар_2009 йил   йиллик  хисоботлар_Вилоят  мева-сабзавот 2012" xfId="3301" xr:uid="{00000000-0005-0000-0000-0000E10C0000}"/>
    <cellStyle name="_2009йилЯкуниЖадваллар_2009 йил   йиллик  хисоботлар_Вилоят  мева-сабзавот 2012" xfId="3302" xr:uid="{00000000-0005-0000-0000-0000E20C0000}"/>
    <cellStyle name="_2009йилЯкуниЖадваллар_2009 йил   йиллик  хисоботлар_Қашқадарё Вилоят  мева-сабзавот 2012" xfId="3303" xr:uid="{00000000-0005-0000-0000-0000E30C0000}"/>
    <cellStyle name="_2009йилЯкуниЖадваллар_2009 йил   йиллик  хисоботлар_Қашқадарё Вилоят  мева-сабзавот 2012" xfId="3304" xr:uid="{00000000-0005-0000-0000-0000E40C0000}"/>
    <cellStyle name="_2009йилЯкуниЖадваллар_Талаб ва унинг копланиши" xfId="3305" xr:uid="{00000000-0005-0000-0000-0000E50C0000}"/>
    <cellStyle name="_2009йилЯкуниЖадваллар_Талаб ва унинг копланиши" xfId="3306" xr:uid="{00000000-0005-0000-0000-0000E60C0000}"/>
    <cellStyle name="_2009йилЯкуниЖадваллар_Талаб ва унинг копланиши_Вазирлар маҳкамасининг 319-сонли қарори иловалари" xfId="3307" xr:uid="{00000000-0005-0000-0000-0000E70C0000}"/>
    <cellStyle name="_2009йилЯкуниЖадваллар_Талаб ва унинг копланиши_Вазирлар маҳкамасининг 319-сонли қарори иловалари" xfId="3308" xr:uid="{00000000-0005-0000-0000-0000E80C0000}"/>
    <cellStyle name="_2009йилЯкуниЖадваллар_Талаб ва унинг копланиши_Вилоят  мева-сабзавот 2012" xfId="3309" xr:uid="{00000000-0005-0000-0000-0000E90C0000}"/>
    <cellStyle name="_2009йилЯкуниЖадваллар_Талаб ва унинг копланиши_Вилоят  мева-сабзавот 2012" xfId="3310" xr:uid="{00000000-0005-0000-0000-0000EA0C0000}"/>
    <cellStyle name="_2009йилЯкуниЖадваллар_Талаб ва унинг копланиши_Қашқадарё Вилоят  мева-сабзавот 2012" xfId="3311" xr:uid="{00000000-0005-0000-0000-0000EB0C0000}"/>
    <cellStyle name="_2009йилЯкуниЖадваллар_Талаб ва унинг копланиши_Қашқадарё Вилоят  мева-сабзавот 2012" xfId="3312" xr:uid="{00000000-0005-0000-0000-0000EC0C0000}"/>
    <cellStyle name="_2010 й  9 ойлик  якун" xfId="3313" xr:uid="{00000000-0005-0000-0000-0000ED0C0000}"/>
    <cellStyle name="_2010 й  9 ойлик  якун" xfId="3314" xr:uid="{00000000-0005-0000-0000-0000EE0C0000}"/>
    <cellStyle name="_2010 й  9 ойлик  якун_6 жадвал tуманлар учун - Copy" xfId="3315" xr:uid="{00000000-0005-0000-0000-0000EF0C0000}"/>
    <cellStyle name="_2010 й  9 ойлик  якун_6 жадвал tуманлар учун - Copy" xfId="3316" xr:uid="{00000000-0005-0000-0000-0000F00C0000}"/>
    <cellStyle name="_2010 й  9 ойлик  якун_Вазирлар маҳкамасининг 319-сонли қарори иловалари" xfId="3317" xr:uid="{00000000-0005-0000-0000-0000F10C0000}"/>
    <cellStyle name="_2010 й  9 ойлик  якун_Вазирлар маҳкамасининг 319-сонли қарори иловалари" xfId="3318" xr:uid="{00000000-0005-0000-0000-0000F20C0000}"/>
    <cellStyle name="_2010 й  9 ойлик  якун_Вилоят  мева-сабзавот 2012" xfId="3319" xr:uid="{00000000-0005-0000-0000-0000F30C0000}"/>
    <cellStyle name="_2010 й  9 ойлик  якун_Вилоят  мева-сабзавот 2012" xfId="3320" xr:uid="{00000000-0005-0000-0000-0000F40C0000}"/>
    <cellStyle name="_2010 й  9 ойлик  якун_Қашқадарё Вилоят  мева-сабзавот 2012" xfId="3321" xr:uid="{00000000-0005-0000-0000-0000F50C0000}"/>
    <cellStyle name="_2010 й  9 ойлик  якун_Қашқадарё Вилоят  мева-сабзавот 2012" xfId="3322" xr:uid="{00000000-0005-0000-0000-0000F60C0000}"/>
    <cellStyle name="_2011  - 6 жадваллар ВЭС" xfId="3323" xr:uid="{00000000-0005-0000-0000-0000F70C0000}"/>
    <cellStyle name="_2011  - 6 жадваллар ВЭС" xfId="3324" xr:uid="{00000000-0005-0000-0000-0000F80C0000}"/>
    <cellStyle name="_2011  - 6 жадваллар Иқтисод свод4" xfId="3325" xr:uid="{00000000-0005-0000-0000-0000F90C0000}"/>
    <cellStyle name="_2011  - 6 жадваллар Иқтисод свод4" xfId="3326" xr:uid="{00000000-0005-0000-0000-0000FA0C0000}"/>
    <cellStyle name="_2011  I чорак жадваллар ВЭС" xfId="3327" xr:uid="{00000000-0005-0000-0000-0000FB0C0000}"/>
    <cellStyle name="_2011  I чорак жадваллар ВЭС" xfId="3328" xr:uid="{00000000-0005-0000-0000-0000FC0C0000}"/>
    <cellStyle name="_2011 й  9 ойлик  якун" xfId="3329" xr:uid="{00000000-0005-0000-0000-0000FD0C0000}"/>
    <cellStyle name="_2011 й  9 ойлик  якун" xfId="3330" xr:uid="{00000000-0005-0000-0000-0000FE0C0000}"/>
    <cellStyle name="_2011 й  9 ойлик  якун_Вазирлар маҳкамасининг 319-сонли қарори иловалари" xfId="3331" xr:uid="{00000000-0005-0000-0000-0000FF0C0000}"/>
    <cellStyle name="_2011 й  9 ойлик  якун_Вазирлар маҳкамасининг 319-сонли қарори иловалари" xfId="3332" xr:uid="{00000000-0005-0000-0000-0000000D0000}"/>
    <cellStyle name="_2011 й  9 ойлик  якун_Вилоят  мева-сабзавот 2012" xfId="3333" xr:uid="{00000000-0005-0000-0000-0000010D0000}"/>
    <cellStyle name="_2011 й  9 ойлик  якун_Вилоят  мева-сабзавот 2012" xfId="3334" xr:uid="{00000000-0005-0000-0000-0000020D0000}"/>
    <cellStyle name="_2011 й  9 ойлик  якун_Қашқадарё Вилоят  мева-сабзавот 2012" xfId="3335" xr:uid="{00000000-0005-0000-0000-0000030D0000}"/>
    <cellStyle name="_2011 й  9 ойлик  якун_Қашқадарё Вилоят  мева-сабзавот 2012" xfId="3336" xr:uid="{00000000-0005-0000-0000-0000040D0000}"/>
    <cellStyle name="_3 Сводка 16,04,07" xfId="3337" xr:uid="{00000000-0005-0000-0000-0000050D0000}"/>
    <cellStyle name="_3 Сводка 16,04,07" xfId="3338" xr:uid="{00000000-0005-0000-0000-0000060D0000}"/>
    <cellStyle name="_3 Сводка 16,04,07" xfId="3339" xr:uid="{00000000-0005-0000-0000-0000070D0000}"/>
    <cellStyle name="_3 Сводка 16,04,07" xfId="3340" xr:uid="{00000000-0005-0000-0000-0000080D0000}"/>
    <cellStyle name="_3 Сводка 16,04,07_Апрел кр такс иш хаки тулик 5.04.08 МБ га" xfId="3341" xr:uid="{00000000-0005-0000-0000-0000090D0000}"/>
    <cellStyle name="_3 Сводка 16,04,07_Апрел кр такс иш хаки тулик 5.04.08 МБ га" xfId="3342" xr:uid="{00000000-0005-0000-0000-00000A0D0000}"/>
    <cellStyle name="_3 Сводка 16,04,07_Апрел кр такс иш хаки тулик 5.04.08 МБ га" xfId="3343" xr:uid="{00000000-0005-0000-0000-00000B0D0000}"/>
    <cellStyle name="_3 Сводка 16,04,07_Апрел кр такс иш хаки тулик 5.04.08 МБ га" xfId="3344" xr:uid="{00000000-0005-0000-0000-00000C0D0000}"/>
    <cellStyle name="_3 Сводка 16,04,07_ЛИЗИНГ МОНИТОРИНГИ-1.11.08й русумлар буйича" xfId="3345" xr:uid="{00000000-0005-0000-0000-00000D0D0000}"/>
    <cellStyle name="_3 Сводка 16,04,07_ЛИЗИНГ МОНИТОРИНГИ-1.11.08й русумлар буйича" xfId="3346" xr:uid="{00000000-0005-0000-0000-00000E0D0000}"/>
    <cellStyle name="_3 Сводка 16,04,07_ЛИЗИНГ МОНИТОРИНГИ-1.11.08й русумлар буйича" xfId="3347" xr:uid="{00000000-0005-0000-0000-00000F0D0000}"/>
    <cellStyle name="_3 Сводка 16,04,07_ЛИЗИНГ МОНИТОРИНГИ-1.11.08й русумлар буйича" xfId="3348" xr:uid="{00000000-0005-0000-0000-0000100D0000}"/>
    <cellStyle name="_3 Сводка 16,04,07_УХКМ ва БИО форма 01. 02. 09" xfId="3349" xr:uid="{00000000-0005-0000-0000-0000110D0000}"/>
    <cellStyle name="_3 Сводка 16,04,07_УХКМ ва БИО форма 01. 02. 09" xfId="3350" xr:uid="{00000000-0005-0000-0000-0000120D0000}"/>
    <cellStyle name="_3 Сводка 16,04,07_УХКМ ва БИО форма 01. 02. 09" xfId="3351" xr:uid="{00000000-0005-0000-0000-0000130D0000}"/>
    <cellStyle name="_3 Сводка 16,04,07_УХКМ ва БИО форма 01. 02. 09" xfId="3352" xr:uid="{00000000-0005-0000-0000-0000140D0000}"/>
    <cellStyle name="_308 хисоботи 2010йил 1 апрель холатига" xfId="3353" xr:uid="{00000000-0005-0000-0000-0000150D0000}"/>
    <cellStyle name="_308 хисоботи 2010йил 1 апрель холатига" xfId="3354" xr:uid="{00000000-0005-0000-0000-0000160D0000}"/>
    <cellStyle name="_MONITOR 08-05-07 Вилоятга" xfId="3355" xr:uid="{00000000-0005-0000-0000-0000170D0000}"/>
    <cellStyle name="_MONITOR 08-05-07 Вилоятга" xfId="3356" xr:uid="{00000000-0005-0000-0000-0000180D0000}"/>
    <cellStyle name="_MONITOR 08-05-07 Вилоятга" xfId="3357" xr:uid="{00000000-0005-0000-0000-0000190D0000}"/>
    <cellStyle name="_MONITOR 08-05-07 Вилоятга" xfId="3358" xr:uid="{00000000-0005-0000-0000-00001A0D0000}"/>
    <cellStyle name="_MONITOR 08-05-07 Вилоятга_УХКМ ва БИО форма 01. 02. 09" xfId="3359" xr:uid="{00000000-0005-0000-0000-00001B0D0000}"/>
    <cellStyle name="_MONITOR 08-05-07 Вилоятга_УХКМ ва БИО форма 01. 02. 09" xfId="3360" xr:uid="{00000000-0005-0000-0000-00001C0D0000}"/>
    <cellStyle name="_MONITOR 08-05-07 Вилоятга_УХКМ ва БИО форма 01. 02. 09" xfId="3361" xr:uid="{00000000-0005-0000-0000-00001D0D0000}"/>
    <cellStyle name="_MONITOR 08-05-07 Вилоятга_УХКМ ва БИО форма 01. 02. 09" xfId="3362" xr:uid="{00000000-0005-0000-0000-00001E0D0000}"/>
    <cellStyle name="_MONITOR 15-05-07 ВилоятгаААА" xfId="3363" xr:uid="{00000000-0005-0000-0000-00001F0D0000}"/>
    <cellStyle name="_MONITOR 15-05-07 ВилоятгаААА" xfId="3364" xr:uid="{00000000-0005-0000-0000-0000200D0000}"/>
    <cellStyle name="_MONITOR 15-05-07 ВилоятгаААА" xfId="3365" xr:uid="{00000000-0005-0000-0000-0000210D0000}"/>
    <cellStyle name="_MONITOR 15-05-07 ВилоятгаААА" xfId="3366" xr:uid="{00000000-0005-0000-0000-0000220D0000}"/>
    <cellStyle name="_MONITOR 15-05-07 ВилоятгаААА_УХКМ ва БИО форма 01. 02. 09" xfId="3367" xr:uid="{00000000-0005-0000-0000-0000230D0000}"/>
    <cellStyle name="_MONITOR 15-05-07 ВилоятгаААА_УХКМ ва БИО форма 01. 02. 09" xfId="3368" xr:uid="{00000000-0005-0000-0000-0000240D0000}"/>
    <cellStyle name="_MONITOR 15-05-07 ВилоятгаААА_УХКМ ва БИО форма 01. 02. 09" xfId="3369" xr:uid="{00000000-0005-0000-0000-0000250D0000}"/>
    <cellStyle name="_MONITOR 15-05-07 ВилоятгаААА_УХКМ ва БИО форма 01. 02. 09" xfId="3370" xr:uid="{00000000-0005-0000-0000-0000260D0000}"/>
    <cellStyle name="_MONITOR 17-05-07 Вилоятгааа" xfId="3371" xr:uid="{00000000-0005-0000-0000-0000270D0000}"/>
    <cellStyle name="_MONITOR 17-05-07 Вилоятгааа" xfId="3372" xr:uid="{00000000-0005-0000-0000-0000280D0000}"/>
    <cellStyle name="_MONITOR 17-05-07 Вилоятгааа" xfId="3373" xr:uid="{00000000-0005-0000-0000-0000290D0000}"/>
    <cellStyle name="_MONITOR 17-05-07 Вилоятгааа" xfId="3374" xr:uid="{00000000-0005-0000-0000-00002A0D0000}"/>
    <cellStyle name="_MONITOR 24-02-07 JJJ Охиргиси" xfId="3375" xr:uid="{00000000-0005-0000-0000-00002B0D0000}"/>
    <cellStyle name="_MONITOR 24-02-07 JJJ Охиргиси" xfId="3376" xr:uid="{00000000-0005-0000-0000-00002C0D0000}"/>
    <cellStyle name="_MONITOR 24-02-07 JJJ Охиргиси" xfId="3377" xr:uid="{00000000-0005-0000-0000-00002D0D0000}"/>
    <cellStyle name="_MONITOR 24-02-07 JJJ Охиргиси" xfId="3378" xr:uid="{00000000-0005-0000-0000-00002E0D0000}"/>
    <cellStyle name="_MONITOR 24-02-07 JJJ Охиргиси_УХКМ ва БИО форма 01. 02. 09" xfId="3379" xr:uid="{00000000-0005-0000-0000-00002F0D0000}"/>
    <cellStyle name="_MONITOR 24-02-07 JJJ Охиргиси_УХКМ ва БИО форма 01. 02. 09" xfId="3380" xr:uid="{00000000-0005-0000-0000-0000300D0000}"/>
    <cellStyle name="_MONITOR 24-02-07 JJJ Охиргиси_УХКМ ва БИО форма 01. 02. 09" xfId="3381" xr:uid="{00000000-0005-0000-0000-0000310D0000}"/>
    <cellStyle name="_MONITOR 24-02-07 JJJ Охиргиси_УХКМ ва БИО форма 01. 02. 09" xfId="3382" xr:uid="{00000000-0005-0000-0000-0000320D0000}"/>
    <cellStyle name="_SVOD SHINA" xfId="3383" xr:uid="{00000000-0005-0000-0000-0000330D0000}"/>
    <cellStyle name="_SVOD SHINA" xfId="3384" xr:uid="{00000000-0005-0000-0000-0000340D0000}"/>
    <cellStyle name="_SVOD SHINA" xfId="3385" xr:uid="{00000000-0005-0000-0000-0000350D0000}"/>
    <cellStyle name="_SVOD SHINA" xfId="3386" xr:uid="{00000000-0005-0000-0000-0000360D0000}"/>
    <cellStyle name="_SVOD SHINA_УХКМ ва БИО форма 01. 02. 09" xfId="3387" xr:uid="{00000000-0005-0000-0000-0000370D0000}"/>
    <cellStyle name="_SVOD SHINA_УХКМ ва БИО форма 01. 02. 09" xfId="3388" xr:uid="{00000000-0005-0000-0000-0000380D0000}"/>
    <cellStyle name="_SVOD SHINA_УХКМ ва БИО форма 01. 02. 09" xfId="3389" xr:uid="{00000000-0005-0000-0000-0000390D0000}"/>
    <cellStyle name="_SVOD SHINA_УХКМ ва БИО форма 01. 02. 09" xfId="3390" xr:uid="{00000000-0005-0000-0000-00003A0D0000}"/>
    <cellStyle name="_АКЧАБОЙ АКАГА 1-озиклантириш фонд" xfId="3391" xr:uid="{00000000-0005-0000-0000-00003B0D0000}"/>
    <cellStyle name="_АКЧАБОЙ АКАГА 1-озиклантириш фонд" xfId="3392" xr:uid="{00000000-0005-0000-0000-00003C0D0000}"/>
    <cellStyle name="_АКЧАБОЙ АКАГА 1-озиклантириш фонд" xfId="3393" xr:uid="{00000000-0005-0000-0000-00003D0D0000}"/>
    <cellStyle name="_АКЧАБОЙ АКАГА 1-озиклантириш фонд" xfId="3394" xr:uid="{00000000-0005-0000-0000-00003E0D0000}"/>
    <cellStyle name="_Апрел кр такс иш хаки тулик 5.04.08 МБ га" xfId="3395" xr:uid="{00000000-0005-0000-0000-00003F0D0000}"/>
    <cellStyle name="_Апрел кр такс иш хаки тулик 5.04.08 МБ га" xfId="3396" xr:uid="{00000000-0005-0000-0000-0000400D0000}"/>
    <cellStyle name="_Апрел кр такс иш хаки тулик 5.04.08 МБ га" xfId="3397" xr:uid="{00000000-0005-0000-0000-0000410D0000}"/>
    <cellStyle name="_Апрел кр такс иш хаки тулик 5.04.08 МБ га" xfId="3398" xr:uid="{00000000-0005-0000-0000-0000420D0000}"/>
    <cellStyle name="_Апрел кредитдан тушди 19-04" xfId="3399" xr:uid="{00000000-0005-0000-0000-0000430D0000}"/>
    <cellStyle name="_Апрел кредитдан тушди 19-04" xfId="3400" xr:uid="{00000000-0005-0000-0000-0000440D0000}"/>
    <cellStyle name="_Апрел кредитдан тушди 19-04" xfId="3401" xr:uid="{00000000-0005-0000-0000-0000450D0000}"/>
    <cellStyle name="_Апрел кредитдан тушди 19-04" xfId="3402" xr:uid="{00000000-0005-0000-0000-0000460D0000}"/>
    <cellStyle name="_Апрел кредитдан тушди 19-04_Апрел кр такс иш хаки тулик 5.04.08 МБ га" xfId="3403" xr:uid="{00000000-0005-0000-0000-0000470D0000}"/>
    <cellStyle name="_Апрел кредитдан тушди 19-04_Апрел кр такс иш хаки тулик 5.04.08 МБ га" xfId="3404" xr:uid="{00000000-0005-0000-0000-0000480D0000}"/>
    <cellStyle name="_Апрел-режа-ксхб" xfId="3405" xr:uid="{00000000-0005-0000-0000-0000490D0000}"/>
    <cellStyle name="_Апрел-режа-ксхб" xfId="3406" xr:uid="{00000000-0005-0000-0000-00004A0D0000}"/>
    <cellStyle name="_Апрел-режа-ксхб" xfId="3407" xr:uid="{00000000-0005-0000-0000-00004B0D0000}"/>
    <cellStyle name="_Апрел-режа-ксхб" xfId="3408" xr:uid="{00000000-0005-0000-0000-00004C0D0000}"/>
    <cellStyle name="_Апрел-режа-ксхб_Апрел кр такс иш хаки тулик 5.04.08 МБ га" xfId="3409" xr:uid="{00000000-0005-0000-0000-00004D0D0000}"/>
    <cellStyle name="_Апрел-режа-ксхб_Апрел кр такс иш хаки тулик 5.04.08 МБ га" xfId="3410" xr:uid="{00000000-0005-0000-0000-00004E0D0000}"/>
    <cellStyle name="_Вахобга галла кредит буйича 30 май" xfId="3411" xr:uid="{00000000-0005-0000-0000-00004F0D0000}"/>
    <cellStyle name="_Вахобга галла кредит буйича 30 май" xfId="3412" xr:uid="{00000000-0005-0000-0000-0000500D0000}"/>
    <cellStyle name="_Вахобга галла кредит буйича 30 май" xfId="3413" xr:uid="{00000000-0005-0000-0000-0000510D0000}"/>
    <cellStyle name="_Вахобга галла кредит буйича 30 май" xfId="3414" xr:uid="{00000000-0005-0000-0000-0000520D0000}"/>
    <cellStyle name="_Вахобга галла кредит буйича 30 май_Апрел кр такс иш хаки тулик 5.04.08 МБ га" xfId="3415" xr:uid="{00000000-0005-0000-0000-0000530D0000}"/>
    <cellStyle name="_Вахобга галла кредит буйича 30 май_Апрел кр такс иш хаки тулик 5.04.08 МБ га" xfId="3416" xr:uid="{00000000-0005-0000-0000-0000540D0000}"/>
    <cellStyle name="_Вилоят буйича 9-форма лизинг" xfId="3417" xr:uid="{00000000-0005-0000-0000-0000550D0000}"/>
    <cellStyle name="_Вилоят буйича 9-форма лизинг" xfId="3418" xr:uid="{00000000-0005-0000-0000-0000560D0000}"/>
    <cellStyle name="_Вилоят буйича 9-форма лизинг" xfId="3419" xr:uid="{00000000-0005-0000-0000-0000570D0000}"/>
    <cellStyle name="_Вилоят буйича 9-форма лизинг" xfId="3420" xr:uid="{00000000-0005-0000-0000-0000580D0000}"/>
    <cellStyle name="_Вилоят буйича март ойи 2.03.08 факт банкка талаб" xfId="3421" xr:uid="{00000000-0005-0000-0000-0000590D0000}"/>
    <cellStyle name="_Вилоят буйича март ойи 2.03.08 факт банкка талаб" xfId="3422" xr:uid="{00000000-0005-0000-0000-00005A0D0000}"/>
    <cellStyle name="_Вилоят буйича март ойи 2.03.08 факт банкка талаб" xfId="3423" xr:uid="{00000000-0005-0000-0000-00005B0D0000}"/>
    <cellStyle name="_Вилоят буйича март ойи 2.03.08 факт банкка талаб" xfId="3424" xr:uid="{00000000-0005-0000-0000-00005C0D0000}"/>
    <cellStyle name="_Вилоят буйича март ойи 2.03.08 факт банкка талаб_Апрел кр такс иш хаки тулик 5.04.08 МБ га" xfId="3425" xr:uid="{00000000-0005-0000-0000-00005D0D0000}"/>
    <cellStyle name="_Вилоят буйича март ойи 2.03.08 факт банкка талаб_Апрел кр такс иш хаки тулик 5.04.08 МБ га" xfId="3426" xr:uid="{00000000-0005-0000-0000-00005E0D0000}"/>
    <cellStyle name="_Вилоят охирги мониторинг 18-04-07 кейинги" xfId="3427" xr:uid="{00000000-0005-0000-0000-00005F0D0000}"/>
    <cellStyle name="_Вилоят охирги мониторинг 18-04-07 кейинги" xfId="3428" xr:uid="{00000000-0005-0000-0000-0000600D0000}"/>
    <cellStyle name="_Вилоят охирги мониторинг 18-04-07 кейинги" xfId="3429" xr:uid="{00000000-0005-0000-0000-0000610D0000}"/>
    <cellStyle name="_Вилоят охирги мониторинг 18-04-07 кейинги" xfId="3430" xr:uid="{00000000-0005-0000-0000-0000620D0000}"/>
    <cellStyle name="_Вилоят охирги мониторинг 18-04-07 кейинги_УХКМ ва БИО форма 01. 02. 09" xfId="3431" xr:uid="{00000000-0005-0000-0000-0000630D0000}"/>
    <cellStyle name="_Вилоят охирги мониторинг 18-04-07 кейинги_УХКМ ва БИО форма 01. 02. 09" xfId="3432" xr:uid="{00000000-0005-0000-0000-0000640D0000}"/>
    <cellStyle name="_Вилоят охирги мониторинг 18-04-07 кейинги_УХКМ ва БИО форма 01. 02. 09" xfId="3433" xr:uid="{00000000-0005-0000-0000-0000650D0000}"/>
    <cellStyle name="_Вилоят охирги мониторинг 18-04-07 кейинги_УХКМ ва БИО форма 01. 02. 09" xfId="3434" xr:uid="{00000000-0005-0000-0000-0000660D0000}"/>
    <cellStyle name="_Вилоят охирги мониторинг 20-04-07 кейинги" xfId="3435" xr:uid="{00000000-0005-0000-0000-0000670D0000}"/>
    <cellStyle name="_Вилоят охирги мониторинг 20-04-07 кейинги" xfId="3436" xr:uid="{00000000-0005-0000-0000-0000680D0000}"/>
    <cellStyle name="_Вилоят охирги мониторинг 20-04-07 кейинги" xfId="3437" xr:uid="{00000000-0005-0000-0000-0000690D0000}"/>
    <cellStyle name="_Вилоят охирги мониторинг 20-04-07 кейинги" xfId="3438" xr:uid="{00000000-0005-0000-0000-00006A0D0000}"/>
    <cellStyle name="_Вилоят охирги мониторинг 20-04-07 кейинги_УХКМ ва БИО форма 01. 02. 09" xfId="3439" xr:uid="{00000000-0005-0000-0000-00006B0D0000}"/>
    <cellStyle name="_Вилоят охирги мониторинг 20-04-07 кейинги_УХКМ ва БИО форма 01. 02. 09" xfId="3440" xr:uid="{00000000-0005-0000-0000-00006C0D0000}"/>
    <cellStyle name="_Вилоят охирги мониторинг 20-04-07 кейинги_УХКМ ва БИО форма 01. 02. 09" xfId="3441" xr:uid="{00000000-0005-0000-0000-00006D0D0000}"/>
    <cellStyle name="_Вилоят охирги мониторинг 20-04-07 кейинги_УХКМ ва БИО форма 01. 02. 09" xfId="3442" xr:uid="{00000000-0005-0000-0000-00006E0D0000}"/>
    <cellStyle name="_Вилоятга Эканамис маълумотлари" xfId="3443" xr:uid="{00000000-0005-0000-0000-00006F0D0000}"/>
    <cellStyle name="_Вилоятга Эканамис маълумотлари" xfId="3444" xr:uid="{00000000-0005-0000-0000-0000700D0000}"/>
    <cellStyle name="_Вилоятга Эканамис маълумотлари" xfId="3445" xr:uid="{00000000-0005-0000-0000-0000710D0000}"/>
    <cellStyle name="_Вилоятга Эканамис маълумотлари" xfId="3446" xr:uid="{00000000-0005-0000-0000-0000720D0000}"/>
    <cellStyle name="_Вилоятга Эканамис маълумотлари_УХКМ ва БИО форма 01. 02. 09" xfId="3447" xr:uid="{00000000-0005-0000-0000-0000730D0000}"/>
    <cellStyle name="_Вилоятга Эканамис маълумотлари_УХКМ ва БИО форма 01. 02. 09" xfId="3448" xr:uid="{00000000-0005-0000-0000-0000740D0000}"/>
    <cellStyle name="_Вилоятга Эканамис маълумотлари_УХКМ ва БИО форма 01. 02. 09" xfId="3449" xr:uid="{00000000-0005-0000-0000-0000750D0000}"/>
    <cellStyle name="_Вилоятга Эканамис маълумотлари_УХКМ ва БИО форма 01. 02. 09" xfId="3450" xr:uid="{00000000-0005-0000-0000-0000760D0000}"/>
    <cellStyle name="_Вилоят-химия-монитор-камай-21-04-07-агп" xfId="3451" xr:uid="{00000000-0005-0000-0000-0000770D0000}"/>
    <cellStyle name="_Вилоят-химия-монитор-камай-21-04-07-агп" xfId="3452" xr:uid="{00000000-0005-0000-0000-0000780D0000}"/>
    <cellStyle name="_Вилоят-химия-монитор-камай-21-04-07-агп" xfId="3453" xr:uid="{00000000-0005-0000-0000-0000790D0000}"/>
    <cellStyle name="_Вилоят-химия-монитор-камай-21-04-07-агп" xfId="3454" xr:uid="{00000000-0005-0000-0000-00007A0D0000}"/>
    <cellStyle name="_Вилоят-химия-монитор-камай-21-04-07-агп_УХКМ ва БИО форма 01. 02. 09" xfId="3455" xr:uid="{00000000-0005-0000-0000-00007B0D0000}"/>
    <cellStyle name="_Вилоят-химия-монитор-камай-21-04-07-агп_УХКМ ва БИО форма 01. 02. 09" xfId="3456" xr:uid="{00000000-0005-0000-0000-00007C0D0000}"/>
    <cellStyle name="_Вилоят-химия-монитор-камай-21-04-07-агп_УХКМ ва БИО форма 01. 02. 09" xfId="3457" xr:uid="{00000000-0005-0000-0000-00007D0D0000}"/>
    <cellStyle name="_Вилоят-химия-монитор-камай-21-04-07-агп_УХКМ ва БИО форма 01. 02. 09" xfId="3458" xr:uid="{00000000-0005-0000-0000-00007E0D0000}"/>
    <cellStyle name="_Галла -2008 (Сентябр,октябр) -00121" xfId="3459" xr:uid="{00000000-0005-0000-0000-00007F0D0000}"/>
    <cellStyle name="_Галла -2008 (Сентябр,октябр) -00121" xfId="3460" xr:uid="{00000000-0005-0000-0000-0000800D0000}"/>
    <cellStyle name="_Галла -2008 (Сентябр,октябр) -00121" xfId="3461" xr:uid="{00000000-0005-0000-0000-0000810D0000}"/>
    <cellStyle name="_Галла -2008 (Сентябр,октябр) -00121" xfId="3462" xr:uid="{00000000-0005-0000-0000-0000820D0000}"/>
    <cellStyle name="_Галла -2008 (Сентябр,октябр) -00121_Апрел кр такс иш хаки тулик 5.04.08 МБ га" xfId="3463" xr:uid="{00000000-0005-0000-0000-0000830D0000}"/>
    <cellStyle name="_Галла -2008 (Сентябр,октябр) -00121_Апрел кр такс иш хаки тулик 5.04.08 МБ га" xfId="3464" xr:uid="{00000000-0005-0000-0000-0000840D0000}"/>
    <cellStyle name="_Галла -2008 (Сентябр,октябр) -00138" xfId="3465" xr:uid="{00000000-0005-0000-0000-0000850D0000}"/>
    <cellStyle name="_Галла -2008 (Сентябр,октябр) -00138" xfId="3466" xr:uid="{00000000-0005-0000-0000-0000860D0000}"/>
    <cellStyle name="_Галла -2008 (Сентябр,октябр) -00138" xfId="3467" xr:uid="{00000000-0005-0000-0000-0000870D0000}"/>
    <cellStyle name="_Галла -2008 (Сентябр,октябр) -00138" xfId="3468" xr:uid="{00000000-0005-0000-0000-0000880D0000}"/>
    <cellStyle name="_Галла -2008 (Сентябр,октябр) -00138_Апрел кр такс иш хаки тулик 5.04.08 МБ га" xfId="3469" xr:uid="{00000000-0005-0000-0000-0000890D0000}"/>
    <cellStyle name="_Галла -2008 (Сентябр,октябр) -00138_Апрел кр такс иш хаки тулик 5.04.08 МБ га" xfId="3470" xr:uid="{00000000-0005-0000-0000-00008A0D0000}"/>
    <cellStyle name="_Галла -2008 (Сентябр,октябр)-00140" xfId="3471" xr:uid="{00000000-0005-0000-0000-00008B0D0000}"/>
    <cellStyle name="_Галла -2008 (Сентябр,октябр)-00140" xfId="3472" xr:uid="{00000000-0005-0000-0000-00008C0D0000}"/>
    <cellStyle name="_Галла -2008 (Сентябр,октябр)-00140" xfId="3473" xr:uid="{00000000-0005-0000-0000-00008D0D0000}"/>
    <cellStyle name="_Галла -2008 (Сентябр,октябр)-00140" xfId="3474" xr:uid="{00000000-0005-0000-0000-00008E0D0000}"/>
    <cellStyle name="_Галла -2008 (Сентябр,октябр)-00140_Апрел кр такс иш хаки тулик 5.04.08 МБ га" xfId="3475" xr:uid="{00000000-0005-0000-0000-00008F0D0000}"/>
    <cellStyle name="_Галла -2008 (Сентябр,октябр)-00140_Апрел кр такс иш хаки тулик 5.04.08 МБ га" xfId="3476" xr:uid="{00000000-0005-0000-0000-0000900D0000}"/>
    <cellStyle name="_ГАЛЛА МАРТ (Низом)" xfId="3477" xr:uid="{00000000-0005-0000-0000-0000910D0000}"/>
    <cellStyle name="_ГАЛЛА МАРТ (Низом)" xfId="3478" xr:uid="{00000000-0005-0000-0000-0000920D0000}"/>
    <cellStyle name="_ГАЛЛА МАРТ (Низом)" xfId="3479" xr:uid="{00000000-0005-0000-0000-0000930D0000}"/>
    <cellStyle name="_ГАЛЛА МАРТ (Низом)" xfId="3480" xr:uid="{00000000-0005-0000-0000-0000940D0000}"/>
    <cellStyle name="_ГАЛЛА МАРТ (Низом)_УХКМ ва БИО форма 01. 02. 09" xfId="3481" xr:uid="{00000000-0005-0000-0000-0000950D0000}"/>
    <cellStyle name="_ГАЛЛА МАРТ (Низом)_УХКМ ва БИО форма 01. 02. 09" xfId="3482" xr:uid="{00000000-0005-0000-0000-0000960D0000}"/>
    <cellStyle name="_ГАЛЛА МАРТ (Низом)_УХКМ ва БИО форма 01. 02. 09" xfId="3483" xr:uid="{00000000-0005-0000-0000-0000970D0000}"/>
    <cellStyle name="_ГАЛЛА МАРТ (Низом)_УХКМ ва БИО форма 01. 02. 09" xfId="3484" xr:uid="{00000000-0005-0000-0000-0000980D0000}"/>
    <cellStyle name="_ДАСТУР 2009 й. 7 ойлик кутилиш 86745та ФАКТ" xfId="3485" xr:uid="{00000000-0005-0000-0000-0000990D0000}"/>
    <cellStyle name="_ДАСТУР 2009 й. 7 ойлик кутилиш 86745та ФАКТ" xfId="3486" xr:uid="{00000000-0005-0000-0000-00009A0D0000}"/>
    <cellStyle name="_ДАСТУР 2009 й. 7 ойлик кутилиш 86745та ФАКТ_2009 йил   йиллик  хисоботлар" xfId="3487" xr:uid="{00000000-0005-0000-0000-00009B0D0000}"/>
    <cellStyle name="_ДАСТУР 2009 й. 7 ойлик кутилиш 86745та ФАКТ_2009 йил   йиллик  хисоботлар" xfId="3488" xr:uid="{00000000-0005-0000-0000-00009C0D0000}"/>
    <cellStyle name="_ДАСТУР 2009 й. 7 ойлик кутилиш 86745та ФАКТ_2009 йил   йиллик  хисоботлар_6 жадвал tуманлар учун - Copy" xfId="3489" xr:uid="{00000000-0005-0000-0000-00009D0D0000}"/>
    <cellStyle name="_ДАСТУР 2009 й. 7 ойлик кутилиш 86745та ФАКТ_2009 йил   йиллик  хисоботлар_6 жадвал tуманлар учун - Copy" xfId="3490" xr:uid="{00000000-0005-0000-0000-00009E0D0000}"/>
    <cellStyle name="_ДАСТУР 2009 й. 7 ойлик кутилиш 86745та ФАКТ_2009 йил   йиллик  хисоботлар_Вазирлар маҳкамасининг 319-сонли қарори иловалари" xfId="3491" xr:uid="{00000000-0005-0000-0000-00009F0D0000}"/>
    <cellStyle name="_ДАСТУР 2009 й. 7 ойлик кутилиш 86745та ФАКТ_2009 йил   йиллик  хисоботлар_Вазирлар маҳкамасининг 319-сонли қарори иловалари" xfId="3492" xr:uid="{00000000-0005-0000-0000-0000A00D0000}"/>
    <cellStyle name="_ДАСТУР 2009 й. 7 ойлик кутилиш 86745та ФАКТ_2009 йил   йиллик  хисоботлар_Вилоят  мева-сабзавот 2012" xfId="3493" xr:uid="{00000000-0005-0000-0000-0000A10D0000}"/>
    <cellStyle name="_ДАСТУР 2009 й. 7 ойлик кутилиш 86745та ФАКТ_2009 йил   йиллик  хисоботлар_Вилоят  мева-сабзавот 2012" xfId="3494" xr:uid="{00000000-0005-0000-0000-0000A20D0000}"/>
    <cellStyle name="_ДАСТУР 2009 й. 7 ойлик кутилиш 86745та ФАКТ_2009 йил   йиллик  хисоботлар_Қашқадарё Вилоят  мева-сабзавот 2012" xfId="3495" xr:uid="{00000000-0005-0000-0000-0000A30D0000}"/>
    <cellStyle name="_ДАСТУР 2009 й. 7 ойлик кутилиш 86745та ФАКТ_2009 йил   йиллик  хисоботлар_Қашқадарё Вилоят  мева-сабзавот 2012" xfId="3496" xr:uid="{00000000-0005-0000-0000-0000A40D0000}"/>
    <cellStyle name="_ДАСТУР 2009 й. 7 ойлик кутилиш 86745та ФАКТ_Талаб ва унинг копланиши" xfId="3497" xr:uid="{00000000-0005-0000-0000-0000A50D0000}"/>
    <cellStyle name="_ДАСТУР 2009 й. 7 ойлик кутилиш 86745та ФАКТ_Талаб ва унинг копланиши" xfId="3498" xr:uid="{00000000-0005-0000-0000-0000A60D0000}"/>
    <cellStyle name="_ДАСТУР 2009 й. 7 ойлик кутилиш 86745та ФАКТ_Талаб ва унинг копланиши_Вазирлар маҳкамасининг 319-сонли қарори иловалари" xfId="3499" xr:uid="{00000000-0005-0000-0000-0000A70D0000}"/>
    <cellStyle name="_ДАСТУР 2009 й. 7 ойлик кутилиш 86745та ФАКТ_Талаб ва унинг копланиши_Вазирлар маҳкамасининг 319-сонли қарори иловалари" xfId="3500" xr:uid="{00000000-0005-0000-0000-0000A80D0000}"/>
    <cellStyle name="_ДАСТУР 2009 й. 7 ойлик кутилиш 86745та ФАКТ_Талаб ва унинг копланиши_Вилоят  мева-сабзавот 2012" xfId="3501" xr:uid="{00000000-0005-0000-0000-0000A90D0000}"/>
    <cellStyle name="_ДАСТУР 2009 й. 7 ойлик кутилиш 86745та ФАКТ_Талаб ва унинг копланиши_Вилоят  мева-сабзавот 2012" xfId="3502" xr:uid="{00000000-0005-0000-0000-0000AA0D0000}"/>
    <cellStyle name="_ДАСТУР 2009 й. 7 ойлик кутилиш 86745та ФАКТ_Талаб ва унинг копланиши_Қашқадарё Вилоят  мева-сабзавот 2012" xfId="3503" xr:uid="{00000000-0005-0000-0000-0000AB0D0000}"/>
    <cellStyle name="_ДАСТУР 2009 й. 7 ойлик кутилиш 86745та ФАКТ_Талаб ва унинг копланиши_Қашқадарё Вилоят  мева-сабзавот 2012" xfId="3504" xr:uid="{00000000-0005-0000-0000-0000AC0D0000}"/>
    <cellStyle name="_Дискетга аа" xfId="3505" xr:uid="{00000000-0005-0000-0000-0000AD0D0000}"/>
    <cellStyle name="_Дискетга аа" xfId="3506" xr:uid="{00000000-0005-0000-0000-0000AE0D0000}"/>
    <cellStyle name="_Дискетга аа" xfId="3507" xr:uid="{00000000-0005-0000-0000-0000AF0D0000}"/>
    <cellStyle name="_Дискетга аа" xfId="3508" xr:uid="{00000000-0005-0000-0000-0000B00D0000}"/>
    <cellStyle name="_Дискетга аа_УХКМ ва БИО форма 01. 02. 09" xfId="3509" xr:uid="{00000000-0005-0000-0000-0000B10D0000}"/>
    <cellStyle name="_Дискетга аа_УХКМ ва БИО форма 01. 02. 09" xfId="3510" xr:uid="{00000000-0005-0000-0000-0000B20D0000}"/>
    <cellStyle name="_Дискетга аа_УХКМ ва БИО форма 01. 02. 09" xfId="3511" xr:uid="{00000000-0005-0000-0000-0000B30D0000}"/>
    <cellStyle name="_Дискетга аа_УХКМ ва БИО форма 01. 02. 09" xfId="3512" xr:uid="{00000000-0005-0000-0000-0000B40D0000}"/>
    <cellStyle name="_Дустлик 01,10,06" xfId="3513" xr:uid="{00000000-0005-0000-0000-0000B50D0000}"/>
    <cellStyle name="_Дустлик 01,10,06" xfId="3514" xr:uid="{00000000-0005-0000-0000-0000B60D0000}"/>
    <cellStyle name="_Дустлик 01,10,06" xfId="3515" xr:uid="{00000000-0005-0000-0000-0000B70D0000}"/>
    <cellStyle name="_Дустлик 01,10,06" xfId="3516" xr:uid="{00000000-0005-0000-0000-0000B80D0000}"/>
    <cellStyle name="_Дустлик 01,10,06_УХКМ ва БИО форма 01. 02. 09" xfId="3517" xr:uid="{00000000-0005-0000-0000-0000B90D0000}"/>
    <cellStyle name="_Дустлик 01,10,06_УХКМ ва БИО форма 01. 02. 09" xfId="3518" xr:uid="{00000000-0005-0000-0000-0000BA0D0000}"/>
    <cellStyle name="_Дустлик 01,10,06_УХКМ ва БИО форма 01. 02. 09" xfId="3519" xr:uid="{00000000-0005-0000-0000-0000BB0D0000}"/>
    <cellStyle name="_Дустлик 01,10,06_УХКМ ва БИО форма 01. 02. 09" xfId="3520" xr:uid="{00000000-0005-0000-0000-0000BC0D0000}"/>
    <cellStyle name="_Дустлик 13,10,061 га " xfId="3521" xr:uid="{00000000-0005-0000-0000-0000BD0D0000}"/>
    <cellStyle name="_Дустлик 13,10,061 га " xfId="3522" xr:uid="{00000000-0005-0000-0000-0000BE0D0000}"/>
    <cellStyle name="_Дустлик 13,10,061 га " xfId="3523" xr:uid="{00000000-0005-0000-0000-0000BF0D0000}"/>
    <cellStyle name="_Дустлик 13,10,061 га " xfId="3524" xr:uid="{00000000-0005-0000-0000-0000C00D0000}"/>
    <cellStyle name="_Дустлик 13,10,061 га _УХКМ ва БИО форма 01. 02. 09" xfId="3525" xr:uid="{00000000-0005-0000-0000-0000C10D0000}"/>
    <cellStyle name="_Дустлик 13,10,061 га _УХКМ ва БИО форма 01. 02. 09" xfId="3526" xr:uid="{00000000-0005-0000-0000-0000C20D0000}"/>
    <cellStyle name="_Дустлик 13,10,061 га _УХКМ ва БИО форма 01. 02. 09" xfId="3527" xr:uid="{00000000-0005-0000-0000-0000C30D0000}"/>
    <cellStyle name="_Дустлик 13,10,061 га _УХКМ ва БИО форма 01. 02. 09" xfId="3528" xr:uid="{00000000-0005-0000-0000-0000C40D0000}"/>
    <cellStyle name="_Дустлик 15,09,06 мониторинг" xfId="3529" xr:uid="{00000000-0005-0000-0000-0000C50D0000}"/>
    <cellStyle name="_Дустлик 15,09,06 мониторинг" xfId="3530" xr:uid="{00000000-0005-0000-0000-0000C60D0000}"/>
    <cellStyle name="_Дустлик 15,09,06 мониторинг" xfId="3531" xr:uid="{00000000-0005-0000-0000-0000C70D0000}"/>
    <cellStyle name="_Дустлик 15,09,06 мониторинг" xfId="3532" xr:uid="{00000000-0005-0000-0000-0000C80D0000}"/>
    <cellStyle name="_Дустлик 15,09,06 мониторинг_УХКМ ва БИО форма 01. 02. 09" xfId="3533" xr:uid="{00000000-0005-0000-0000-0000C90D0000}"/>
    <cellStyle name="_Дустлик 15,09,06 мониторинг_УХКМ ва БИО форма 01. 02. 09" xfId="3534" xr:uid="{00000000-0005-0000-0000-0000CA0D0000}"/>
    <cellStyle name="_Дустлик 15,09,06 мониторинг_УХКМ ва БИО форма 01. 02. 09" xfId="3535" xr:uid="{00000000-0005-0000-0000-0000CB0D0000}"/>
    <cellStyle name="_Дустлик 15,09,06 мониторинг_УХКМ ва БИО форма 01. 02. 09" xfId="3536" xr:uid="{00000000-0005-0000-0000-0000CC0D0000}"/>
    <cellStyle name="_Дустлик 2-05-07 мониторинг янг" xfId="3537" xr:uid="{00000000-0005-0000-0000-0000CD0D0000}"/>
    <cellStyle name="_Дустлик 2-05-07 мониторинг янг" xfId="3538" xr:uid="{00000000-0005-0000-0000-0000CE0D0000}"/>
    <cellStyle name="_Дустлик 2-05-07 мониторинг янг" xfId="3539" xr:uid="{00000000-0005-0000-0000-0000CF0D0000}"/>
    <cellStyle name="_Дустлик 2-05-07 мониторинг янг" xfId="3540" xr:uid="{00000000-0005-0000-0000-0000D00D0000}"/>
    <cellStyle name="_Дустлик 31-05-07 Вилоятга" xfId="3541" xr:uid="{00000000-0005-0000-0000-0000D10D0000}"/>
    <cellStyle name="_Дустлик 31-05-07 Вилоятга" xfId="3542" xr:uid="{00000000-0005-0000-0000-0000D20D0000}"/>
    <cellStyle name="_Дустлик 31-05-07 Вилоятга" xfId="3543" xr:uid="{00000000-0005-0000-0000-0000D30D0000}"/>
    <cellStyle name="_Дустлик 31-05-07 Вилоятга" xfId="3544" xr:uid="{00000000-0005-0000-0000-0000D40D0000}"/>
    <cellStyle name="_Дустлик 31-05-07 Вилоятга_УХКМ ва БИО форма 01. 02. 09" xfId="3545" xr:uid="{00000000-0005-0000-0000-0000D50D0000}"/>
    <cellStyle name="_Дустлик 31-05-07 Вилоятга_УХКМ ва БИО форма 01. 02. 09" xfId="3546" xr:uid="{00000000-0005-0000-0000-0000D60D0000}"/>
    <cellStyle name="_Дустлик 31-05-07 Вилоятга_УХКМ ва БИО форма 01. 02. 09" xfId="3547" xr:uid="{00000000-0005-0000-0000-0000D70D0000}"/>
    <cellStyle name="_Дустлик 31-05-07 Вилоятга_УХКМ ва БИО форма 01. 02. 09" xfId="3548" xr:uid="{00000000-0005-0000-0000-0000D80D0000}"/>
    <cellStyle name="_Дустлик анализ 30-07-06" xfId="3549" xr:uid="{00000000-0005-0000-0000-0000D90D0000}"/>
    <cellStyle name="_Дустлик анализ 30-07-06" xfId="3550" xr:uid="{00000000-0005-0000-0000-0000DA0D0000}"/>
    <cellStyle name="_Дустлик анализ 30-07-06" xfId="3551" xr:uid="{00000000-0005-0000-0000-0000DB0D0000}"/>
    <cellStyle name="_Дустлик анализ 30-07-06" xfId="3552" xr:uid="{00000000-0005-0000-0000-0000DC0D0000}"/>
    <cellStyle name="_Дустлик анализ 30-07-06_УХКМ ва БИО форма 01. 02. 09" xfId="3553" xr:uid="{00000000-0005-0000-0000-0000DD0D0000}"/>
    <cellStyle name="_Дустлик анализ 30-07-06_УХКМ ва БИО форма 01. 02. 09" xfId="3554" xr:uid="{00000000-0005-0000-0000-0000DE0D0000}"/>
    <cellStyle name="_Дустлик анализ 30-07-06_УХКМ ва БИО форма 01. 02. 09" xfId="3555" xr:uid="{00000000-0005-0000-0000-0000DF0D0000}"/>
    <cellStyle name="_Дустлик анализ 30-07-06_УХКМ ва БИО форма 01. 02. 09" xfId="3556" xr:uid="{00000000-0005-0000-0000-0000E00D0000}"/>
    <cellStyle name="_Дустлик пахта 04-06-07" xfId="3557" xr:uid="{00000000-0005-0000-0000-0000E10D0000}"/>
    <cellStyle name="_Дустлик пахта 04-06-07" xfId="3558" xr:uid="{00000000-0005-0000-0000-0000E20D0000}"/>
    <cellStyle name="_Дустлик пахта 04-06-07" xfId="3559" xr:uid="{00000000-0005-0000-0000-0000E30D0000}"/>
    <cellStyle name="_Дустлик пахта 04-06-07" xfId="3560" xr:uid="{00000000-0005-0000-0000-0000E40D0000}"/>
    <cellStyle name="_Дустлик пахта 16-06-07" xfId="3561" xr:uid="{00000000-0005-0000-0000-0000E50D0000}"/>
    <cellStyle name="_Дустлик пахта 16-06-07" xfId="3562" xr:uid="{00000000-0005-0000-0000-0000E60D0000}"/>
    <cellStyle name="_Дустлик пахта 16-06-07" xfId="3563" xr:uid="{00000000-0005-0000-0000-0000E70D0000}"/>
    <cellStyle name="_Дустлик пахта 16-06-07" xfId="3564" xr:uid="{00000000-0005-0000-0000-0000E80D0000}"/>
    <cellStyle name="_Дустлик сводка 08-06-07 й Вилоятга" xfId="3565" xr:uid="{00000000-0005-0000-0000-0000E90D0000}"/>
    <cellStyle name="_Дустлик сводка 08-06-07 й Вилоятга" xfId="3566" xr:uid="{00000000-0005-0000-0000-0000EA0D0000}"/>
    <cellStyle name="_Дустлик сводка 08-06-07 й Вилоятга" xfId="3567" xr:uid="{00000000-0005-0000-0000-0000EB0D0000}"/>
    <cellStyle name="_Дустлик сводка 08-06-07 й Вилоятга" xfId="3568" xr:uid="{00000000-0005-0000-0000-0000EC0D0000}"/>
    <cellStyle name="_Дустлик сводка 09-06-07 й Вилоятга" xfId="3569" xr:uid="{00000000-0005-0000-0000-0000ED0D0000}"/>
    <cellStyle name="_Дустлик сводка 09-06-07 й Вилоятга" xfId="3570" xr:uid="{00000000-0005-0000-0000-0000EE0D0000}"/>
    <cellStyle name="_Дустлик сводка 09-06-07 й Вилоятга" xfId="3571" xr:uid="{00000000-0005-0000-0000-0000EF0D0000}"/>
    <cellStyle name="_Дустлик сводка 09-06-07 й Вилоятга" xfId="3572" xr:uid="{00000000-0005-0000-0000-0000F00D0000}"/>
    <cellStyle name="_Дустлик сводка 10-06-07 й Вилоятга" xfId="3573" xr:uid="{00000000-0005-0000-0000-0000F10D0000}"/>
    <cellStyle name="_Дустлик сводка 10-06-07 й Вилоятга" xfId="3574" xr:uid="{00000000-0005-0000-0000-0000F20D0000}"/>
    <cellStyle name="_Дустлик сводка 10-06-07 й Вилоятга" xfId="3575" xr:uid="{00000000-0005-0000-0000-0000F30D0000}"/>
    <cellStyle name="_Дустлик сводка 10-06-07 й Вилоятга" xfId="3576" xr:uid="{00000000-0005-0000-0000-0000F40D0000}"/>
    <cellStyle name="_Дустлик сводка 1-06-07" xfId="3577" xr:uid="{00000000-0005-0000-0000-0000F50D0000}"/>
    <cellStyle name="_Дустлик сводка 1-06-07" xfId="3578" xr:uid="{00000000-0005-0000-0000-0000F60D0000}"/>
    <cellStyle name="_Дустлик сводка 1-06-07" xfId="3579" xr:uid="{00000000-0005-0000-0000-0000F70D0000}"/>
    <cellStyle name="_Дустлик сводка 1-06-07" xfId="3580" xr:uid="{00000000-0005-0000-0000-0000F80D0000}"/>
    <cellStyle name="_Дустлик сводка 1-06-07_УХКМ ва БИО форма 01. 02. 09" xfId="3581" xr:uid="{00000000-0005-0000-0000-0000F90D0000}"/>
    <cellStyle name="_Дустлик сводка 1-06-07_УХКМ ва БИО форма 01. 02. 09" xfId="3582" xr:uid="{00000000-0005-0000-0000-0000FA0D0000}"/>
    <cellStyle name="_Дустлик сводка 1-06-07_УХКМ ва БИО форма 01. 02. 09" xfId="3583" xr:uid="{00000000-0005-0000-0000-0000FB0D0000}"/>
    <cellStyle name="_Дустлик сводка 1-06-07_УХКМ ва БИО форма 01. 02. 09" xfId="3584" xr:uid="{00000000-0005-0000-0000-0000FC0D0000}"/>
    <cellStyle name="_Дустлик сводка 11-06-07 й Вилоятга" xfId="3585" xr:uid="{00000000-0005-0000-0000-0000FD0D0000}"/>
    <cellStyle name="_Дустлик сводка 11-06-07 й Вилоятга" xfId="3586" xr:uid="{00000000-0005-0000-0000-0000FE0D0000}"/>
    <cellStyle name="_Дустлик сводка 11-06-07 й Вилоятга" xfId="3587" xr:uid="{00000000-0005-0000-0000-0000FF0D0000}"/>
    <cellStyle name="_Дустлик сводка 11-06-07 й Вилоятга" xfId="3588" xr:uid="{00000000-0005-0000-0000-0000000E0000}"/>
    <cellStyle name="_Дустлик сводка 13-06-07 й Вилоятга" xfId="3589" xr:uid="{00000000-0005-0000-0000-0000010E0000}"/>
    <cellStyle name="_Дустлик сводка 13-06-07 й Вилоятга" xfId="3590" xr:uid="{00000000-0005-0000-0000-0000020E0000}"/>
    <cellStyle name="_Дустлик сводка 13-06-07 й Вилоятга" xfId="3591" xr:uid="{00000000-0005-0000-0000-0000030E0000}"/>
    <cellStyle name="_Дустлик сводка 13-06-07 й Вилоятга" xfId="3592" xr:uid="{00000000-0005-0000-0000-0000040E0000}"/>
    <cellStyle name="_Ёпилган форма туланган 13-03-07" xfId="3593" xr:uid="{00000000-0005-0000-0000-0000050E0000}"/>
    <cellStyle name="_Ёпилган форма туланган 13-03-07" xfId="3594" xr:uid="{00000000-0005-0000-0000-0000060E0000}"/>
    <cellStyle name="_Ёпилган форма туланган 13-03-07" xfId="3595" xr:uid="{00000000-0005-0000-0000-0000070E0000}"/>
    <cellStyle name="_Ёпилган форма туланган 13-03-07" xfId="3596" xr:uid="{00000000-0005-0000-0000-0000080E0000}"/>
    <cellStyle name="_Ёпилган форма туланган 13-03-07_УХКМ ва БИО форма 01. 02. 09" xfId="3597" xr:uid="{00000000-0005-0000-0000-0000090E0000}"/>
    <cellStyle name="_Ёпилган форма туланган 13-03-07_УХКМ ва БИО форма 01. 02. 09" xfId="3598" xr:uid="{00000000-0005-0000-0000-00000A0E0000}"/>
    <cellStyle name="_Ёпилган форма туланган 13-03-07_УХКМ ва БИО форма 01. 02. 09" xfId="3599" xr:uid="{00000000-0005-0000-0000-00000B0E0000}"/>
    <cellStyle name="_Ёпилган форма туланган 13-03-07_УХКМ ва БИО форма 01. 02. 09" xfId="3600" xr:uid="{00000000-0005-0000-0000-00000C0E0000}"/>
    <cellStyle name="_Жадвал" xfId="3601" xr:uid="{00000000-0005-0000-0000-00000D0E0000}"/>
    <cellStyle name="_Жадвал" xfId="3602" xr:uid="{00000000-0005-0000-0000-00000E0E0000}"/>
    <cellStyle name="_Жадвал" xfId="3603" xr:uid="{00000000-0005-0000-0000-00000F0E0000}"/>
    <cellStyle name="_Жадвал" xfId="3604" xr:uid="{00000000-0005-0000-0000-0000100E0000}"/>
    <cellStyle name="_Жадвал_Апрел кр такс иш хаки тулик 5.04.08 МБ га" xfId="3605" xr:uid="{00000000-0005-0000-0000-0000110E0000}"/>
    <cellStyle name="_Жадвал_Апрел кр такс иш хаки тулик 5.04.08 МБ га" xfId="3606" xr:uid="{00000000-0005-0000-0000-0000120E0000}"/>
    <cellStyle name="_Жадвал_Апрел кр такс иш хаки тулик 5.04.08 МБ га" xfId="3607" xr:uid="{00000000-0005-0000-0000-0000130E0000}"/>
    <cellStyle name="_Жадвал_Апрел кр такс иш хаки тулик 5.04.08 МБ га" xfId="3608" xr:uid="{00000000-0005-0000-0000-0000140E0000}"/>
    <cellStyle name="_Жадвал_ЛИЗИНГ МОНИТОРИНГИ-1.11.08й русумлар буйича" xfId="3609" xr:uid="{00000000-0005-0000-0000-0000150E0000}"/>
    <cellStyle name="_Жадвал_ЛИЗИНГ МОНИТОРИНГИ-1.11.08й русумлар буйича" xfId="3610" xr:uid="{00000000-0005-0000-0000-0000160E0000}"/>
    <cellStyle name="_Жадвал_ЛИЗИНГ МОНИТОРИНГИ-1.11.08й русумлар буйича" xfId="3611" xr:uid="{00000000-0005-0000-0000-0000170E0000}"/>
    <cellStyle name="_Жадвал_ЛИЗИНГ МОНИТОРИНГИ-1.11.08й русумлар буйича" xfId="3612" xr:uid="{00000000-0005-0000-0000-0000180E0000}"/>
    <cellStyle name="_Жадвал_УХКМ ва БИО форма 01. 02. 09" xfId="3613" xr:uid="{00000000-0005-0000-0000-0000190E0000}"/>
    <cellStyle name="_Жадвал_УХКМ ва БИО форма 01. 02. 09" xfId="3614" xr:uid="{00000000-0005-0000-0000-00001A0E0000}"/>
    <cellStyle name="_Жадвал_УХКМ ва БИО форма 01. 02. 09" xfId="3615" xr:uid="{00000000-0005-0000-0000-00001B0E0000}"/>
    <cellStyle name="_Жадвал_УХКМ ва БИО форма 01. 02. 09" xfId="3616" xr:uid="{00000000-0005-0000-0000-00001C0E0000}"/>
    <cellStyle name="_Жиззах вилоят 1-чорак хис" xfId="3617" xr:uid="{00000000-0005-0000-0000-00001D0E0000}"/>
    <cellStyle name="_Жиззах вилоят 1-чорак хис" xfId="3618" xr:uid="{00000000-0005-0000-0000-00001E0E0000}"/>
    <cellStyle name="_Жиззах вилоят 1-чорак хис_2009 йил   йиллик" xfId="3619" xr:uid="{00000000-0005-0000-0000-00001F0E0000}"/>
    <cellStyle name="_Жиззах вилоят 1-чорак хис_2009 йил   йиллик" xfId="3620" xr:uid="{00000000-0005-0000-0000-0000200E0000}"/>
    <cellStyle name="_Жиззах вилоят 1-чорак хис_2009 йил   йиллик  хисоботлар" xfId="3621" xr:uid="{00000000-0005-0000-0000-0000210E0000}"/>
    <cellStyle name="_Жиззах вилоят 1-чорак хис_2009 йил   йиллик  хисоботлар" xfId="3622" xr:uid="{00000000-0005-0000-0000-0000220E0000}"/>
    <cellStyle name="_Жиззах вилоят 1-чорак хис_2010 йил   йиллик" xfId="3623" xr:uid="{00000000-0005-0000-0000-0000230E0000}"/>
    <cellStyle name="_Жиззах вилоят 1-чорак хис_2010 йил   йиллик" xfId="3624" xr:uid="{00000000-0005-0000-0000-0000240E0000}"/>
    <cellStyle name="_Жиззах вилоят 1-чорак хис_Талаб ва унинг копланиши" xfId="3625" xr:uid="{00000000-0005-0000-0000-0000250E0000}"/>
    <cellStyle name="_Жиззах вилоят 1-чорак хис_Талаб ва унинг копланиши" xfId="3626" xr:uid="{00000000-0005-0000-0000-0000260E0000}"/>
    <cellStyle name="_Зарбдор туман" xfId="3627" xr:uid="{00000000-0005-0000-0000-0000270E0000}"/>
    <cellStyle name="_Зарбдор туман" xfId="3628" xr:uid="{00000000-0005-0000-0000-0000280E0000}"/>
    <cellStyle name="_Зарбдор туман" xfId="3629" xr:uid="{00000000-0005-0000-0000-0000290E0000}"/>
    <cellStyle name="_Зарбдор туман" xfId="3630" xr:uid="{00000000-0005-0000-0000-00002A0E0000}"/>
    <cellStyle name="_Зафаробод Кредит1111" xfId="3631" xr:uid="{00000000-0005-0000-0000-00002B0E0000}"/>
    <cellStyle name="_Зафаробод Кредит1111" xfId="3632" xr:uid="{00000000-0005-0000-0000-00002C0E0000}"/>
    <cellStyle name="_Зафаробод Кредит1111" xfId="3633" xr:uid="{00000000-0005-0000-0000-00002D0E0000}"/>
    <cellStyle name="_Зафаробод Кредит1111" xfId="3634" xr:uid="{00000000-0005-0000-0000-00002E0E0000}"/>
    <cellStyle name="_Зафаробод Кредит1111_Апрел кр такс иш хаки тулик 5.04.08 МБ га" xfId="3635" xr:uid="{00000000-0005-0000-0000-00002F0E0000}"/>
    <cellStyle name="_Зафаробод Кредит1111_Апрел кр такс иш хаки тулик 5.04.08 МБ га" xfId="3636" xr:uid="{00000000-0005-0000-0000-0000300E0000}"/>
    <cellStyle name="_Зафаробод Кредит1111_Апрел кр такс иш хаки тулик 5.04.08 МБ га" xfId="3637" xr:uid="{00000000-0005-0000-0000-0000310E0000}"/>
    <cellStyle name="_Зафаробод Кредит1111_Апрел кр такс иш хаки тулик 5.04.08 МБ га" xfId="3638" xr:uid="{00000000-0005-0000-0000-0000320E0000}"/>
    <cellStyle name="_Зафаробод Кредит1111_ЛИЗИНГ МОНИТОРИНГИ-1.11.08й русумлар буйича" xfId="3639" xr:uid="{00000000-0005-0000-0000-0000330E0000}"/>
    <cellStyle name="_Зафаробод Кредит1111_ЛИЗИНГ МОНИТОРИНГИ-1.11.08й русумлар буйича" xfId="3640" xr:uid="{00000000-0005-0000-0000-0000340E0000}"/>
    <cellStyle name="_Зафаробод Кредит1111_ЛИЗИНГ МОНИТОРИНГИ-1.11.08й русумлар буйича" xfId="3641" xr:uid="{00000000-0005-0000-0000-0000350E0000}"/>
    <cellStyle name="_Зафаробод Кредит1111_ЛИЗИНГ МОНИТОРИНГИ-1.11.08й русумлар буйича" xfId="3642" xr:uid="{00000000-0005-0000-0000-0000360E0000}"/>
    <cellStyle name="_Зафаробод Кредит1111_УХКМ ва БИО форма 01. 02. 09" xfId="3643" xr:uid="{00000000-0005-0000-0000-0000370E0000}"/>
    <cellStyle name="_Зафаробод Кредит1111_УХКМ ва БИО форма 01. 02. 09" xfId="3644" xr:uid="{00000000-0005-0000-0000-0000380E0000}"/>
    <cellStyle name="_Зафаробод Кредит1111_УХКМ ва БИО форма 01. 02. 09" xfId="3645" xr:uid="{00000000-0005-0000-0000-0000390E0000}"/>
    <cellStyle name="_Зафаробод Кредит1111_УХКМ ва БИО форма 01. 02. 09" xfId="3646" xr:uid="{00000000-0005-0000-0000-00003A0E0000}"/>
    <cellStyle name="_Зафаробод ПТК 1 май" xfId="3647" xr:uid="{00000000-0005-0000-0000-00003B0E0000}"/>
    <cellStyle name="_Зафаробод ПТК 1 май" xfId="3648" xr:uid="{00000000-0005-0000-0000-00003C0E0000}"/>
    <cellStyle name="_Зафаробод ПТК 1 май" xfId="3649" xr:uid="{00000000-0005-0000-0000-00003D0E0000}"/>
    <cellStyle name="_Зафаробод ПТК 1 май" xfId="3650" xr:uid="{00000000-0005-0000-0000-00003E0E0000}"/>
    <cellStyle name="_Зафаробод ПТК 1 май_Апрел кр такс иш хаки тулик 5.04.08 МБ га" xfId="3651" xr:uid="{00000000-0005-0000-0000-00003F0E0000}"/>
    <cellStyle name="_Зафаробод ПТК 1 май_Апрел кр такс иш хаки тулик 5.04.08 МБ га" xfId="3652" xr:uid="{00000000-0005-0000-0000-0000400E0000}"/>
    <cellStyle name="_Зафаробод-19-олтин" xfId="3653" xr:uid="{00000000-0005-0000-0000-0000410E0000}"/>
    <cellStyle name="_Зафаробод-19-олтин" xfId="3654" xr:uid="{00000000-0005-0000-0000-0000420E0000}"/>
    <cellStyle name="_Зафаробод-19-олтин" xfId="3655" xr:uid="{00000000-0005-0000-0000-0000430E0000}"/>
    <cellStyle name="_Зафаробод-19-олтин" xfId="3656" xr:uid="{00000000-0005-0000-0000-0000440E0000}"/>
    <cellStyle name="_иктисодга" xfId="3667" xr:uid="{00000000-0005-0000-0000-0000450E0000}"/>
    <cellStyle name="_иктисодга" xfId="3668" xr:uid="{00000000-0005-0000-0000-0000460E0000}"/>
    <cellStyle name="_иктисодга_2009 йил   йиллик" xfId="3669" xr:uid="{00000000-0005-0000-0000-0000470E0000}"/>
    <cellStyle name="_иктисодга_2009 йил   йиллик" xfId="3670" xr:uid="{00000000-0005-0000-0000-0000480E0000}"/>
    <cellStyle name="_иктисодга_2009 йил   йиллик  хисоботлар" xfId="3671" xr:uid="{00000000-0005-0000-0000-0000490E0000}"/>
    <cellStyle name="_иктисодга_2009 йил   йиллик  хисоботлар" xfId="3672" xr:uid="{00000000-0005-0000-0000-00004A0E0000}"/>
    <cellStyle name="_иктисодга_2010 й  9 ойлик  якун" xfId="3673" xr:uid="{00000000-0005-0000-0000-00004B0E0000}"/>
    <cellStyle name="_иктисодга_2010 й  9 ойлик  якун" xfId="3674" xr:uid="{00000000-0005-0000-0000-00004C0E0000}"/>
    <cellStyle name="_иктисодга_2010 йил   йиллик" xfId="3675" xr:uid="{00000000-0005-0000-0000-00004D0E0000}"/>
    <cellStyle name="_иктисодга_2010 йил   йиллик" xfId="3676" xr:uid="{00000000-0005-0000-0000-00004E0E0000}"/>
    <cellStyle name="_иктисодга_2011  - 6 жадваллар ВЭС" xfId="3677" xr:uid="{00000000-0005-0000-0000-00004F0E0000}"/>
    <cellStyle name="_иктисодга_2011  - 6 жадваллар ВЭС" xfId="3678" xr:uid="{00000000-0005-0000-0000-0000500E0000}"/>
    <cellStyle name="_иктисодга_Талаб ва унинг копланиши" xfId="3679" xr:uid="{00000000-0005-0000-0000-0000510E0000}"/>
    <cellStyle name="_иктисодга_Талаб ва унинг копланиши" xfId="3680" xr:uid="{00000000-0005-0000-0000-0000520E0000}"/>
    <cellStyle name="_Иктисодиёт бошкармаси 1-чорак" xfId="3681" xr:uid="{00000000-0005-0000-0000-0000530E0000}"/>
    <cellStyle name="_Иктисодиёт бошкармаси 1-чорак" xfId="3682" xr:uid="{00000000-0005-0000-0000-0000540E0000}"/>
    <cellStyle name="_Иктисодиёт бошкармаси 1-чорак_2009 йил   йиллик  хисоботлар" xfId="3683" xr:uid="{00000000-0005-0000-0000-0000550E0000}"/>
    <cellStyle name="_Иктисодиёт бошкармаси 1-чорак_2009 йил   йиллик  хисоботлар" xfId="3684" xr:uid="{00000000-0005-0000-0000-0000560E0000}"/>
    <cellStyle name="_Иктисодиёт бошкармаси 1-чорак_2009 йил   йиллик  хисоботлар_6 жадвал tуманлар учун - Copy" xfId="3685" xr:uid="{00000000-0005-0000-0000-0000570E0000}"/>
    <cellStyle name="_Иктисодиёт бошкармаси 1-чорак_2009 йил   йиллик  хисоботлар_6 жадвал tуманлар учун - Copy" xfId="3686" xr:uid="{00000000-0005-0000-0000-0000580E0000}"/>
    <cellStyle name="_Иктисодиёт бошкармаси 1-чорак_2009 йил   йиллик  хисоботлар_Вазирлар маҳкамасининг 319-сонли қарори иловалари" xfId="3687" xr:uid="{00000000-0005-0000-0000-0000590E0000}"/>
    <cellStyle name="_Иктисодиёт бошкармаси 1-чорак_2009 йил   йиллик  хисоботлар_Вазирлар маҳкамасининг 319-сонли қарори иловалари" xfId="3688" xr:uid="{00000000-0005-0000-0000-00005A0E0000}"/>
    <cellStyle name="_Иктисодиёт бошкармаси 1-чорак_2009 йил   йиллик  хисоботлар_Вилоят  мева-сабзавот 2012" xfId="3689" xr:uid="{00000000-0005-0000-0000-00005B0E0000}"/>
    <cellStyle name="_Иктисодиёт бошкармаси 1-чорак_2009 йил   йиллик  хисоботлар_Вилоят  мева-сабзавот 2012" xfId="3690" xr:uid="{00000000-0005-0000-0000-00005C0E0000}"/>
    <cellStyle name="_Иктисодиёт бошкармаси 1-чорак_2009 йил   йиллик  хисоботлар_Қашқадарё Вилоят  мева-сабзавот 2012" xfId="3691" xr:uid="{00000000-0005-0000-0000-00005D0E0000}"/>
    <cellStyle name="_Иктисодиёт бошкармаси 1-чорак_2009 йил   йиллик  хисоботлар_Қашқадарё Вилоят  мева-сабзавот 2012" xfId="3692" xr:uid="{00000000-0005-0000-0000-00005E0E0000}"/>
    <cellStyle name="_Иктисодиёт бошкармаси 1-чорак_Талаб ва унинг копланиши" xfId="3693" xr:uid="{00000000-0005-0000-0000-00005F0E0000}"/>
    <cellStyle name="_Иктисодиёт бошкармаси 1-чорак_Талаб ва унинг копланиши" xfId="3694" xr:uid="{00000000-0005-0000-0000-0000600E0000}"/>
    <cellStyle name="_Иктисодиёт бошкармаси 1-чорак_Талаб ва унинг копланиши_Вазирлар маҳкамасининг 319-сонли қарори иловалари" xfId="3695" xr:uid="{00000000-0005-0000-0000-0000610E0000}"/>
    <cellStyle name="_Иктисодиёт бошкармаси 1-чорак_Талаб ва унинг копланиши_Вазирлар маҳкамасининг 319-сонли қарори иловалари" xfId="3696" xr:uid="{00000000-0005-0000-0000-0000620E0000}"/>
    <cellStyle name="_Иктисодиёт бошкармаси 1-чорак_Талаб ва унинг копланиши_Вилоят  мева-сабзавот 2012" xfId="3697" xr:uid="{00000000-0005-0000-0000-0000630E0000}"/>
    <cellStyle name="_Иктисодиёт бошкармаси 1-чорак_Талаб ва унинг копланиши_Вилоят  мева-сабзавот 2012" xfId="3698" xr:uid="{00000000-0005-0000-0000-0000640E0000}"/>
    <cellStyle name="_Иктисодиёт бошкармаси 1-чорак_Талаб ва унинг копланиши_Қашқадарё Вилоят  мева-сабзавот 2012" xfId="3699" xr:uid="{00000000-0005-0000-0000-0000650E0000}"/>
    <cellStyle name="_Иктисодиёт бошкармаси 1-чорак_Талаб ва унинг копланиши_Қашқадарё Вилоят  мева-сабзавот 2012" xfId="3700" xr:uid="{00000000-0005-0000-0000-0000660E0000}"/>
    <cellStyle name="_Йиллик режа таксимоти" xfId="3657" xr:uid="{00000000-0005-0000-0000-0000670E0000}"/>
    <cellStyle name="_Йиллик режа таксимоти" xfId="3658" xr:uid="{00000000-0005-0000-0000-0000680E0000}"/>
    <cellStyle name="_Йиллик режа таксимоти_2009 йил   йиллик" xfId="3659" xr:uid="{00000000-0005-0000-0000-0000690E0000}"/>
    <cellStyle name="_Йиллик режа таксимоти_2009 йил   йиллик" xfId="3660" xr:uid="{00000000-0005-0000-0000-00006A0E0000}"/>
    <cellStyle name="_Йиллик режа таксимоти_2009 йил   йиллик  хисоботлар" xfId="3661" xr:uid="{00000000-0005-0000-0000-00006B0E0000}"/>
    <cellStyle name="_Йиллик режа таксимоти_2009 йил   йиллик  хисоботлар" xfId="3662" xr:uid="{00000000-0005-0000-0000-00006C0E0000}"/>
    <cellStyle name="_Йиллик режа таксимоти_2010 йил   йиллик" xfId="3663" xr:uid="{00000000-0005-0000-0000-00006D0E0000}"/>
    <cellStyle name="_Йиллик режа таксимоти_2010 йил   йиллик" xfId="3664" xr:uid="{00000000-0005-0000-0000-00006E0E0000}"/>
    <cellStyle name="_Йиллик режа таксимоти_Талаб ва унинг копланиши" xfId="3665" xr:uid="{00000000-0005-0000-0000-00006F0E0000}"/>
    <cellStyle name="_Йиллик режа таксимоти_Талаб ва унинг копланиши" xfId="3666" xr:uid="{00000000-0005-0000-0000-0000700E0000}"/>
    <cellStyle name="_ЛИЗИНГ МОНИТОРИНГИ-1.11.08й русумлар буйича" xfId="3701" xr:uid="{00000000-0005-0000-0000-0000710E0000}"/>
    <cellStyle name="_ЛИЗИНГ МОНИТОРИНГИ-1.11.08й русумлар буйича" xfId="3702" xr:uid="{00000000-0005-0000-0000-0000720E0000}"/>
    <cellStyle name="_ЛИЗИНГ МОНИТОРИНГИ-1.11.08й русумлар буйича" xfId="3703" xr:uid="{00000000-0005-0000-0000-0000730E0000}"/>
    <cellStyle name="_ЛИЗИНГ МОНИТОРИНГИ-1.11.08й русумлар буйича" xfId="3704" xr:uid="{00000000-0005-0000-0000-0000740E0000}"/>
    <cellStyle name="_МАЙ кредит таксимоти 7 май БАНКЛАРГА" xfId="3705" xr:uid="{00000000-0005-0000-0000-0000750E0000}"/>
    <cellStyle name="_МАЙ кредит таксимоти 7 май БАНКЛАРГА" xfId="3706" xr:uid="{00000000-0005-0000-0000-0000760E0000}"/>
    <cellStyle name="_МАЙ кредит таксимоти 7 май БАНКЛАРГА" xfId="3707" xr:uid="{00000000-0005-0000-0000-0000770E0000}"/>
    <cellStyle name="_МАЙ кредит таксимоти 7 май БАНКЛАРГА" xfId="3708" xr:uid="{00000000-0005-0000-0000-0000780E0000}"/>
    <cellStyle name="_МАЙ кредит таксимоти 7 май БАНКЛАРГА_Апрел кр такс иш хаки тулик 5.04.08 МБ га" xfId="3709" xr:uid="{00000000-0005-0000-0000-0000790E0000}"/>
    <cellStyle name="_МАЙ кредит таксимоти 7 май БАНКЛАРГА_Апрел кр такс иш хаки тулик 5.04.08 МБ га" xfId="3710" xr:uid="{00000000-0005-0000-0000-00007A0E0000}"/>
    <cellStyle name="_Май ойи кредит 14-05-07" xfId="3711" xr:uid="{00000000-0005-0000-0000-00007B0E0000}"/>
    <cellStyle name="_Май ойи кредит 14-05-07" xfId="3712" xr:uid="{00000000-0005-0000-0000-00007C0E0000}"/>
    <cellStyle name="_Май ойи кредит 14-05-07" xfId="3713" xr:uid="{00000000-0005-0000-0000-00007D0E0000}"/>
    <cellStyle name="_Май ойи кредит 14-05-07" xfId="3714" xr:uid="{00000000-0005-0000-0000-00007E0E0000}"/>
    <cellStyle name="_Май ойи кредит 15-05-07 Вилоятга" xfId="3715" xr:uid="{00000000-0005-0000-0000-00007F0E0000}"/>
    <cellStyle name="_Май ойи кредит 15-05-07 Вилоятга" xfId="3716" xr:uid="{00000000-0005-0000-0000-0000800E0000}"/>
    <cellStyle name="_Май ойи кредит 15-05-07 Вилоятга" xfId="3717" xr:uid="{00000000-0005-0000-0000-0000810E0000}"/>
    <cellStyle name="_Май ойи кредит 15-05-07 Вилоятга" xfId="3718" xr:uid="{00000000-0005-0000-0000-0000820E0000}"/>
    <cellStyle name="_Май ойи кредит 23-05-07 Вилоятга" xfId="3719" xr:uid="{00000000-0005-0000-0000-0000830E0000}"/>
    <cellStyle name="_Май ойи кредит 23-05-07 Вилоятга" xfId="3720" xr:uid="{00000000-0005-0000-0000-0000840E0000}"/>
    <cellStyle name="_Май ойи кредит 23-05-07 Вилоятга" xfId="3721" xr:uid="{00000000-0005-0000-0000-0000850E0000}"/>
    <cellStyle name="_Май ойи кредит 23-05-07 Вилоятга" xfId="3722" xr:uid="{00000000-0005-0000-0000-0000860E0000}"/>
    <cellStyle name="_Март ойи талаби вилоят" xfId="3723" xr:uid="{00000000-0005-0000-0000-0000870E0000}"/>
    <cellStyle name="_Март ойи талаби вилоят" xfId="3724" xr:uid="{00000000-0005-0000-0000-0000880E0000}"/>
    <cellStyle name="_Март ойи талаби вилоят" xfId="3725" xr:uid="{00000000-0005-0000-0000-0000890E0000}"/>
    <cellStyle name="_Март ойи талаби вилоят" xfId="3726" xr:uid="{00000000-0005-0000-0000-00008A0E0000}"/>
    <cellStyle name="_Март ойига талаб арнасой" xfId="3727" xr:uid="{00000000-0005-0000-0000-00008B0E0000}"/>
    <cellStyle name="_Март ойига талаб арнасой" xfId="3728" xr:uid="{00000000-0005-0000-0000-00008C0E0000}"/>
    <cellStyle name="_Март ойига талаб арнасой" xfId="3729" xr:uid="{00000000-0005-0000-0000-00008D0E0000}"/>
    <cellStyle name="_Март ойига талаб арнасой" xfId="3730" xr:uid="{00000000-0005-0000-0000-00008E0E0000}"/>
    <cellStyle name="_Март ойига талаб арнасой_УХКМ ва БИО форма 01. 02. 09" xfId="3731" xr:uid="{00000000-0005-0000-0000-00008F0E0000}"/>
    <cellStyle name="_Март ойига талаб арнасой_УХКМ ва БИО форма 01. 02. 09" xfId="3732" xr:uid="{00000000-0005-0000-0000-0000900E0000}"/>
    <cellStyle name="_Март ойига талаб арнасой_УХКМ ва БИО форма 01. 02. 09" xfId="3733" xr:uid="{00000000-0005-0000-0000-0000910E0000}"/>
    <cellStyle name="_Март ойига талаб арнасой_УХКМ ва БИО форма 01. 02. 09" xfId="3734" xr:uid="{00000000-0005-0000-0000-0000920E0000}"/>
    <cellStyle name="_МАРТ-СВОД-01" xfId="3735" xr:uid="{00000000-0005-0000-0000-0000930E0000}"/>
    <cellStyle name="_МАРТ-СВОД-01" xfId="3736" xr:uid="{00000000-0005-0000-0000-0000940E0000}"/>
    <cellStyle name="_МАРТ-СВОД-01" xfId="3737" xr:uid="{00000000-0005-0000-0000-0000950E0000}"/>
    <cellStyle name="_МАРТ-СВОД-01" xfId="3738" xr:uid="{00000000-0005-0000-0000-0000960E0000}"/>
    <cellStyle name="_МВЭС Хусанбой" xfId="3739" xr:uid="{00000000-0005-0000-0000-0000970E0000}"/>
    <cellStyle name="_МВЭС Хусанбой" xfId="3740" xr:uid="{00000000-0005-0000-0000-0000980E0000}"/>
    <cellStyle name="_МВЭС Хусанбой_2009 йил   йиллик" xfId="3741" xr:uid="{00000000-0005-0000-0000-0000990E0000}"/>
    <cellStyle name="_МВЭС Хусанбой_2009 йил   йиллик" xfId="3742" xr:uid="{00000000-0005-0000-0000-00009A0E0000}"/>
    <cellStyle name="_МВЭС Хусанбой_2009 йил   йиллик  хисоботлар" xfId="3743" xr:uid="{00000000-0005-0000-0000-00009B0E0000}"/>
    <cellStyle name="_МВЭС Хусанбой_2009 йил   йиллик  хисоботлар" xfId="3744" xr:uid="{00000000-0005-0000-0000-00009C0E0000}"/>
    <cellStyle name="_МВЭС Хусанбой_2010 й  9 ойлик  якун" xfId="3745" xr:uid="{00000000-0005-0000-0000-00009D0E0000}"/>
    <cellStyle name="_МВЭС Хусанбой_2010 й  9 ойлик  якун" xfId="3746" xr:uid="{00000000-0005-0000-0000-00009E0E0000}"/>
    <cellStyle name="_МВЭС Хусанбой_2010 йил   йиллик" xfId="3747" xr:uid="{00000000-0005-0000-0000-00009F0E0000}"/>
    <cellStyle name="_МВЭС Хусанбой_2010 йил   йиллик" xfId="3748" xr:uid="{00000000-0005-0000-0000-0000A00E0000}"/>
    <cellStyle name="_МВЭС Хусанбой_2011  - 6 жадваллар ВЭС" xfId="3749" xr:uid="{00000000-0005-0000-0000-0000A10E0000}"/>
    <cellStyle name="_МВЭС Хусанбой_2011  - 6 жадваллар ВЭС" xfId="3750" xr:uid="{00000000-0005-0000-0000-0000A20E0000}"/>
    <cellStyle name="_МВЭС Хусанбой_Кашкадарё 308  01.10.2010 й" xfId="3751" xr:uid="{00000000-0005-0000-0000-0000A30E0000}"/>
    <cellStyle name="_МВЭС Хусанбой_Кашкадарё 308  01.10.2010 й" xfId="3752" xr:uid="{00000000-0005-0000-0000-0000A40E0000}"/>
    <cellStyle name="_МВЭС Хусанбой_Талаб ва унинг копланиши" xfId="3753" xr:uid="{00000000-0005-0000-0000-0000A50E0000}"/>
    <cellStyle name="_МВЭС Хусанбой_Талаб ва унинг копланиши" xfId="3754" xr:uid="{00000000-0005-0000-0000-0000A60E0000}"/>
    <cellStyle name="_МВЭС2" xfId="3755" xr:uid="{00000000-0005-0000-0000-0000A70E0000}"/>
    <cellStyle name="_МВЭС2" xfId="3756" xr:uid="{00000000-0005-0000-0000-0000A80E0000}"/>
    <cellStyle name="_МВЭС2_2009 йил   йиллик" xfId="3757" xr:uid="{00000000-0005-0000-0000-0000A90E0000}"/>
    <cellStyle name="_МВЭС2_2009 йил   йиллик" xfId="3758" xr:uid="{00000000-0005-0000-0000-0000AA0E0000}"/>
    <cellStyle name="_МВЭС2_2009 йил   йиллик  хисоботлар" xfId="3759" xr:uid="{00000000-0005-0000-0000-0000AB0E0000}"/>
    <cellStyle name="_МВЭС2_2009 йил   йиллик  хисоботлар" xfId="3760" xr:uid="{00000000-0005-0000-0000-0000AC0E0000}"/>
    <cellStyle name="_МВЭС2_2010 й  9 ойлик  якун" xfId="3761" xr:uid="{00000000-0005-0000-0000-0000AD0E0000}"/>
    <cellStyle name="_МВЭС2_2010 й  9 ойлик  якун" xfId="3762" xr:uid="{00000000-0005-0000-0000-0000AE0E0000}"/>
    <cellStyle name="_МВЭС2_2010 йил   йиллик" xfId="3763" xr:uid="{00000000-0005-0000-0000-0000AF0E0000}"/>
    <cellStyle name="_МВЭС2_2010 йил   йиллик" xfId="3764" xr:uid="{00000000-0005-0000-0000-0000B00E0000}"/>
    <cellStyle name="_МВЭС2_2011  - 6 жадваллар ВЭС" xfId="3765" xr:uid="{00000000-0005-0000-0000-0000B10E0000}"/>
    <cellStyle name="_МВЭС2_2011  - 6 жадваллар ВЭС" xfId="3766" xr:uid="{00000000-0005-0000-0000-0000B20E0000}"/>
    <cellStyle name="_МВЭС2_Кашкадарё 308  01.10.2010 й" xfId="3767" xr:uid="{00000000-0005-0000-0000-0000B30E0000}"/>
    <cellStyle name="_МВЭС2_Кашкадарё 308  01.10.2010 й" xfId="3768" xr:uid="{00000000-0005-0000-0000-0000B40E0000}"/>
    <cellStyle name="_МВЭС2_Талаб ва унинг копланиши" xfId="3769" xr:uid="{00000000-0005-0000-0000-0000B50E0000}"/>
    <cellStyle name="_МВЭС2_Талаб ва унинг копланиши" xfId="3770" xr:uid="{00000000-0005-0000-0000-0000B60E0000}"/>
    <cellStyle name="_Мирзачул 24-10-2007 йил" xfId="3771" xr:uid="{00000000-0005-0000-0000-0000B70E0000}"/>
    <cellStyle name="_Мирзачул 24-10-2007 йил" xfId="3772" xr:uid="{00000000-0005-0000-0000-0000B80E0000}"/>
    <cellStyle name="_Мирзачул 24-10-2007 йил" xfId="3773" xr:uid="{00000000-0005-0000-0000-0000B90E0000}"/>
    <cellStyle name="_Мирзачул 24-10-2007 йил" xfId="3774" xr:uid="{00000000-0005-0000-0000-0000BA0E0000}"/>
    <cellStyle name="_Мирзачул 27-10-2007 йил" xfId="3775" xr:uid="{00000000-0005-0000-0000-0000BB0E0000}"/>
    <cellStyle name="_Мирзачул 27-10-2007 йил" xfId="3776" xr:uid="{00000000-0005-0000-0000-0000BC0E0000}"/>
    <cellStyle name="_Мирзачул 27-10-2007 йил" xfId="3777" xr:uid="{00000000-0005-0000-0000-0000BD0E0000}"/>
    <cellStyle name="_Мирзачул 27-10-2007 йил" xfId="3778" xr:uid="{00000000-0005-0000-0000-0000BE0E0000}"/>
    <cellStyle name="_Мирзачул пахта 07-06-07" xfId="3779" xr:uid="{00000000-0005-0000-0000-0000BF0E0000}"/>
    <cellStyle name="_Мирзачул пахта 07-06-07" xfId="3780" xr:uid="{00000000-0005-0000-0000-0000C00E0000}"/>
    <cellStyle name="_Мирзачул пахта 07-06-07" xfId="3781" xr:uid="{00000000-0005-0000-0000-0000C10E0000}"/>
    <cellStyle name="_Мирзачул пахта 07-06-07" xfId="3782" xr:uid="{00000000-0005-0000-0000-0000C20E0000}"/>
    <cellStyle name="_Мирзачул пахта 07-06-07_Апрел кр такс иш хаки тулик 5.04.08 МБ га" xfId="3783" xr:uid="{00000000-0005-0000-0000-0000C30E0000}"/>
    <cellStyle name="_Мирзачул пахта 07-06-07_Апрел кр такс иш хаки тулик 5.04.08 МБ га" xfId="3784" xr:uid="{00000000-0005-0000-0000-0000C40E0000}"/>
    <cellStyle name="_Мирзачул пахта 16-06-07" xfId="3785" xr:uid="{00000000-0005-0000-0000-0000C50E0000}"/>
    <cellStyle name="_Мирзачул пахта 16-06-07" xfId="3786" xr:uid="{00000000-0005-0000-0000-0000C60E0000}"/>
    <cellStyle name="_Мирзачул пахта 16-06-07" xfId="3787" xr:uid="{00000000-0005-0000-0000-0000C70E0000}"/>
    <cellStyle name="_Мирзачул пахта 16-06-07" xfId="3788" xr:uid="{00000000-0005-0000-0000-0000C80E0000}"/>
    <cellStyle name="_Мирзачул-16-11-07" xfId="3789" xr:uid="{00000000-0005-0000-0000-0000C90E0000}"/>
    <cellStyle name="_Мирзачул-16-11-07" xfId="3790" xr:uid="{00000000-0005-0000-0000-0000CA0E0000}"/>
    <cellStyle name="_Мирзачул-16-11-07" xfId="3791" xr:uid="{00000000-0005-0000-0000-0000CB0E0000}"/>
    <cellStyle name="_Мирзачул-16-11-07" xfId="3792" xr:uid="{00000000-0005-0000-0000-0000CC0E0000}"/>
    <cellStyle name="_Мирзачул-19-олтин" xfId="3793" xr:uid="{00000000-0005-0000-0000-0000CD0E0000}"/>
    <cellStyle name="_Мирзачул-19-олтин" xfId="3794" xr:uid="{00000000-0005-0000-0000-0000CE0E0000}"/>
    <cellStyle name="_Мирзачул-19-олтин" xfId="3795" xr:uid="{00000000-0005-0000-0000-0000CF0E0000}"/>
    <cellStyle name="_Мирзачул-19-олтин" xfId="3796" xr:uid="{00000000-0005-0000-0000-0000D00E0000}"/>
    <cellStyle name="_Мониторинг 01-05-07 Вилоят" xfId="3797" xr:uid="{00000000-0005-0000-0000-0000D10E0000}"/>
    <cellStyle name="_Мониторинг 01-05-07 Вилоят" xfId="3798" xr:uid="{00000000-0005-0000-0000-0000D20E0000}"/>
    <cellStyle name="_Мониторинг 01-05-07 Вилоят" xfId="3799" xr:uid="{00000000-0005-0000-0000-0000D30E0000}"/>
    <cellStyle name="_Мониторинг 01-05-07 Вилоят" xfId="3800" xr:uid="{00000000-0005-0000-0000-0000D40E0000}"/>
    <cellStyle name="_Мониторинг 30-04-07 Вилоят" xfId="3801" xr:uid="{00000000-0005-0000-0000-0000D50E0000}"/>
    <cellStyle name="_Мониторинг 30-04-07 Вилоят" xfId="3802" xr:uid="{00000000-0005-0000-0000-0000D60E0000}"/>
    <cellStyle name="_Мониторинг 30-04-07 Вилоят" xfId="3803" xr:uid="{00000000-0005-0000-0000-0000D70E0000}"/>
    <cellStyle name="_Мониторинг 30-04-07 Вилоят" xfId="3804" xr:uid="{00000000-0005-0000-0000-0000D80E0000}"/>
    <cellStyle name="_Мониторинг 31,08,06" xfId="3805" xr:uid="{00000000-0005-0000-0000-0000D90E0000}"/>
    <cellStyle name="_Мониторинг 31,08,06" xfId="3806" xr:uid="{00000000-0005-0000-0000-0000DA0E0000}"/>
    <cellStyle name="_Мониторинг 31,08,06" xfId="3807" xr:uid="{00000000-0005-0000-0000-0000DB0E0000}"/>
    <cellStyle name="_Мониторинг 31,08,06" xfId="3808" xr:uid="{00000000-0005-0000-0000-0000DC0E0000}"/>
    <cellStyle name="_Мониторинг 31,08,06_УХКМ ва БИО форма 01. 02. 09" xfId="3809" xr:uid="{00000000-0005-0000-0000-0000DD0E0000}"/>
    <cellStyle name="_Мониторинг 31,08,06_УХКМ ва БИО форма 01. 02. 09" xfId="3810" xr:uid="{00000000-0005-0000-0000-0000DE0E0000}"/>
    <cellStyle name="_Мониторинг 31,08,06_УХКМ ва БИО форма 01. 02. 09" xfId="3811" xr:uid="{00000000-0005-0000-0000-0000DF0E0000}"/>
    <cellStyle name="_Мониторинг 31,08,06_УХКМ ва БИО форма 01. 02. 09" xfId="3812" xr:uid="{00000000-0005-0000-0000-0000E00E0000}"/>
    <cellStyle name="_Мониторинг СВОДНИЙ 2010 йил 6 ойлик ТОШКЕНТга" xfId="3813" xr:uid="{00000000-0005-0000-0000-0000E10E0000}"/>
    <cellStyle name="_Мониторинг СВОДНИЙ 2010 йил 6 ойлик ТОШКЕНТга" xfId="3814" xr:uid="{00000000-0005-0000-0000-0000E20E0000}"/>
    <cellStyle name="_Наслли, гўшт сут, Зоовет 2010й 1 апрель" xfId="3815" xr:uid="{00000000-0005-0000-0000-0000E30E0000}"/>
    <cellStyle name="_Наслли, гўшт сут, Зоовет 2010й 1 апрель" xfId="3816" xr:uid="{00000000-0005-0000-0000-0000E40E0000}"/>
    <cellStyle name="_ОБЛПЛАН жадваллар-2009 6 ой ТАЙЁР" xfId="3817" xr:uid="{00000000-0005-0000-0000-0000E50E0000}"/>
    <cellStyle name="_ОБЛПЛАН жадваллар-2009 6 ой ТАЙЁР" xfId="3818" xr:uid="{00000000-0005-0000-0000-0000E60E0000}"/>
    <cellStyle name="_ОБЛПЛАН жадваллар-2009 6 ой ТАЙЁР_2009 йил   йиллик" xfId="3819" xr:uid="{00000000-0005-0000-0000-0000E70E0000}"/>
    <cellStyle name="_ОБЛПЛАН жадваллар-2009 6 ой ТАЙЁР_2009 йил   йиллик" xfId="3820" xr:uid="{00000000-0005-0000-0000-0000E80E0000}"/>
    <cellStyle name="_ОБЛПЛАН жадваллар-2009 6 ой ТАЙЁР_2009 йил   йиллик  хисоботлар" xfId="3821" xr:uid="{00000000-0005-0000-0000-0000E90E0000}"/>
    <cellStyle name="_ОБЛПЛАН жадваллар-2009 6 ой ТАЙЁР_2009 йил   йиллик  хисоботлар" xfId="3822" xr:uid="{00000000-0005-0000-0000-0000EA0E0000}"/>
    <cellStyle name="_ОБЛПЛАН жадваллар-2009 6 ой ТАЙЁР_2010 йил   йиллик" xfId="3823" xr:uid="{00000000-0005-0000-0000-0000EB0E0000}"/>
    <cellStyle name="_ОБЛПЛАН жадваллар-2009 6 ой ТАЙЁР_2010 йил   йиллик" xfId="3824" xr:uid="{00000000-0005-0000-0000-0000EC0E0000}"/>
    <cellStyle name="_ОБЛПЛАН жадваллар-2009 6 ой ТАЙЁР_Талаб ва унинг копланиши" xfId="3825" xr:uid="{00000000-0005-0000-0000-0000ED0E0000}"/>
    <cellStyle name="_ОБЛПЛАН жадваллар-2009 6 ой ТАЙЁР_Талаб ва унинг копланиши" xfId="3826" xr:uid="{00000000-0005-0000-0000-0000EE0E0000}"/>
    <cellStyle name="_олтингугут" xfId="3827" xr:uid="{00000000-0005-0000-0000-0000EF0E0000}"/>
    <cellStyle name="_олтингугут" xfId="3828" xr:uid="{00000000-0005-0000-0000-0000F00E0000}"/>
    <cellStyle name="_олтингугут" xfId="3829" xr:uid="{00000000-0005-0000-0000-0000F10E0000}"/>
    <cellStyle name="_олтингугут" xfId="3830" xr:uid="{00000000-0005-0000-0000-0000F20E0000}"/>
    <cellStyle name="_олтингугут_УХКМ ва БИО форма 01. 02. 09" xfId="3831" xr:uid="{00000000-0005-0000-0000-0000F30E0000}"/>
    <cellStyle name="_олтингугут_УХКМ ва БИО форма 01. 02. 09" xfId="3832" xr:uid="{00000000-0005-0000-0000-0000F40E0000}"/>
    <cellStyle name="_олтингугут_УХКМ ва БИО форма 01. 02. 09" xfId="3833" xr:uid="{00000000-0005-0000-0000-0000F50E0000}"/>
    <cellStyle name="_олтингугут_УХКМ ва БИО форма 01. 02. 09" xfId="3834" xr:uid="{00000000-0005-0000-0000-0000F60E0000}"/>
    <cellStyle name="_П+Г-2007 апрел_форма" xfId="3835" xr:uid="{00000000-0005-0000-0000-0000F70E0000}"/>
    <cellStyle name="_П+Г-2007 апрел_форма" xfId="3836" xr:uid="{00000000-0005-0000-0000-0000F80E0000}"/>
    <cellStyle name="_П+Г-2007 апрел_форма" xfId="3837" xr:uid="{00000000-0005-0000-0000-0000F90E0000}"/>
    <cellStyle name="_П+Г-2007 апрел_форма" xfId="3838" xr:uid="{00000000-0005-0000-0000-0000FA0E0000}"/>
    <cellStyle name="_П+Г-2007 апрел_форма_Апрел кр такс иш хаки тулик 5.04.08 МБ га" xfId="3839" xr:uid="{00000000-0005-0000-0000-0000FB0E0000}"/>
    <cellStyle name="_П+Г-2007 апрел_форма_Апрел кр такс иш хаки тулик 5.04.08 МБ га" xfId="3840" xr:uid="{00000000-0005-0000-0000-0000FC0E0000}"/>
    <cellStyle name="_П+Г-2007 МАЙ_18" xfId="3841" xr:uid="{00000000-0005-0000-0000-0000FD0E0000}"/>
    <cellStyle name="_П+Г-2007 МАЙ_18" xfId="3842" xr:uid="{00000000-0005-0000-0000-0000FE0E0000}"/>
    <cellStyle name="_П+Г-2007 МАЙ_18" xfId="3843" xr:uid="{00000000-0005-0000-0000-0000FF0E0000}"/>
    <cellStyle name="_П+Г-2007 МАЙ_18" xfId="3844" xr:uid="{00000000-0005-0000-0000-0000000F0000}"/>
    <cellStyle name="_П+Г-2007 МАЙ_18_Апрел кр такс иш хаки тулик 5.04.08 МБ га" xfId="3845" xr:uid="{00000000-0005-0000-0000-0000010F0000}"/>
    <cellStyle name="_П+Г-2007 МАЙ_18_Апрел кр такс иш хаки тулик 5.04.08 МБ га" xfId="3846" xr:uid="{00000000-0005-0000-0000-0000020F0000}"/>
    <cellStyle name="_П+Г-2007 МАЙ_янги" xfId="3847" xr:uid="{00000000-0005-0000-0000-0000030F0000}"/>
    <cellStyle name="_П+Г-2007 МАЙ_янги" xfId="3848" xr:uid="{00000000-0005-0000-0000-0000040F0000}"/>
    <cellStyle name="_П+Г-2007 МАЙ_янги" xfId="3849" xr:uid="{00000000-0005-0000-0000-0000050F0000}"/>
    <cellStyle name="_П+Г-2007 МАЙ_янги" xfId="3850" xr:uid="{00000000-0005-0000-0000-0000060F0000}"/>
    <cellStyle name="_П+Г-2007 МАЙ_янги_Апрел кр такс иш хаки тулик 5.04.08 МБ га" xfId="3851" xr:uid="{00000000-0005-0000-0000-0000070F0000}"/>
    <cellStyle name="_П+Г-2007 МАЙ_янги_Апрел кр такс иш хаки тулик 5.04.08 МБ га" xfId="3852" xr:uid="{00000000-0005-0000-0000-0000080F0000}"/>
    <cellStyle name="_ПАХТА КРЕДИТ 2008 МАРТ " xfId="3853" xr:uid="{00000000-0005-0000-0000-0000090F0000}"/>
    <cellStyle name="_ПАХТА КРЕДИТ 2008 МАРТ " xfId="3854" xr:uid="{00000000-0005-0000-0000-00000A0F0000}"/>
    <cellStyle name="_ПАХТА КРЕДИТ 2008 МАРТ " xfId="3855" xr:uid="{00000000-0005-0000-0000-00000B0F0000}"/>
    <cellStyle name="_ПАХТА КРЕДИТ 2008 МАРТ " xfId="3856" xr:uid="{00000000-0005-0000-0000-00000C0F0000}"/>
    <cellStyle name="_Пахта-2007 апрел кредит" xfId="3857" xr:uid="{00000000-0005-0000-0000-00000D0F0000}"/>
    <cellStyle name="_Пахта-2007 апрел кредит" xfId="3858" xr:uid="{00000000-0005-0000-0000-00000E0F0000}"/>
    <cellStyle name="_Пахта-2007 апрел кредит" xfId="3859" xr:uid="{00000000-0005-0000-0000-00000F0F0000}"/>
    <cellStyle name="_Пахта-2007 апрел кредит" xfId="3860" xr:uid="{00000000-0005-0000-0000-0000100F0000}"/>
    <cellStyle name="_Пахта-2007 апрел кредит_Апрел кр такс иш хаки тулик 5.04.08 МБ га" xfId="3861" xr:uid="{00000000-0005-0000-0000-0000110F0000}"/>
    <cellStyle name="_Пахта-2007 апрел кредит_Апрел кр такс иш хаки тулик 5.04.08 МБ га" xfId="3862" xr:uid="{00000000-0005-0000-0000-0000120F0000}"/>
    <cellStyle name="_Пахта-2007 апрел кредит_Апрел кр такс иш хаки тулик 5.04.08 МБ га" xfId="3863" xr:uid="{00000000-0005-0000-0000-0000130F0000}"/>
    <cellStyle name="_Пахта-2007 апрел кредит_Апрел кр такс иш хаки тулик 5.04.08 МБ га" xfId="3864" xr:uid="{00000000-0005-0000-0000-0000140F0000}"/>
    <cellStyle name="_Пахта-2007 апрел кредит_ЛИЗИНГ МОНИТОРИНГИ-1.11.08й русумлар буйича" xfId="3865" xr:uid="{00000000-0005-0000-0000-0000150F0000}"/>
    <cellStyle name="_Пахта-2007 апрел кредит_ЛИЗИНГ МОНИТОРИНГИ-1.11.08й русумлар буйича" xfId="3866" xr:uid="{00000000-0005-0000-0000-0000160F0000}"/>
    <cellStyle name="_Пахта-2007 апрел кредит_ЛИЗИНГ МОНИТОРИНГИ-1.11.08й русумлар буйича" xfId="3867" xr:uid="{00000000-0005-0000-0000-0000170F0000}"/>
    <cellStyle name="_Пахта-2007 апрел кредит_ЛИЗИНГ МОНИТОРИНГИ-1.11.08й русумлар буйича" xfId="3868" xr:uid="{00000000-0005-0000-0000-0000180F0000}"/>
    <cellStyle name="_Пахта-2007 апрел кредит_УХКМ ва БИО форма 01. 02. 09" xfId="3869" xr:uid="{00000000-0005-0000-0000-0000190F0000}"/>
    <cellStyle name="_Пахта-2007 апрел кредит_УХКМ ва БИО форма 01. 02. 09" xfId="3870" xr:uid="{00000000-0005-0000-0000-00001A0F0000}"/>
    <cellStyle name="_Пахта-2007 апрел кредит_УХКМ ва БИО форма 01. 02. 09" xfId="3871" xr:uid="{00000000-0005-0000-0000-00001B0F0000}"/>
    <cellStyle name="_Пахта-2007 апрел кредит_УХКМ ва БИО форма 01. 02. 09" xfId="3872" xr:uid="{00000000-0005-0000-0000-00001C0F0000}"/>
    <cellStyle name="_Пахта-Галла-Апрел-Кредит" xfId="3873" xr:uid="{00000000-0005-0000-0000-00001D0F0000}"/>
    <cellStyle name="_Пахта-Галла-Апрел-Кредит" xfId="3874" xr:uid="{00000000-0005-0000-0000-00001E0F0000}"/>
    <cellStyle name="_Пахта-Галла-Апрел-Кредит" xfId="3875" xr:uid="{00000000-0005-0000-0000-00001F0F0000}"/>
    <cellStyle name="_Пахта-Галла-Апрел-Кредит" xfId="3876" xr:uid="{00000000-0005-0000-0000-0000200F0000}"/>
    <cellStyle name="_Пахта-Галла-Апрел-Кредит_Апрел кр такс иш хаки тулик 5.04.08 МБ га" xfId="3877" xr:uid="{00000000-0005-0000-0000-0000210F0000}"/>
    <cellStyle name="_Пахта-Галла-Апрел-Кредит_Апрел кр такс иш хаки тулик 5.04.08 МБ га" xfId="3878" xr:uid="{00000000-0005-0000-0000-0000220F0000}"/>
    <cellStyle name="_Пахта-Галла-Апрел-Кредит_Апрел кр такс иш хаки тулик 5.04.08 МБ га" xfId="3879" xr:uid="{00000000-0005-0000-0000-0000230F0000}"/>
    <cellStyle name="_Пахта-Галла-Апрел-Кредит_Апрел кр такс иш хаки тулик 5.04.08 МБ га" xfId="3880" xr:uid="{00000000-0005-0000-0000-0000240F0000}"/>
    <cellStyle name="_Пахта-Галла-Апрел-Кредит_ЛИЗИНГ МОНИТОРИНГИ-1.11.08й русумлар буйича" xfId="3881" xr:uid="{00000000-0005-0000-0000-0000250F0000}"/>
    <cellStyle name="_Пахта-Галла-Апрел-Кредит_ЛИЗИНГ МОНИТОРИНГИ-1.11.08й русумлар буйича" xfId="3882" xr:uid="{00000000-0005-0000-0000-0000260F0000}"/>
    <cellStyle name="_Пахта-Галла-Апрел-Кредит_ЛИЗИНГ МОНИТОРИНГИ-1.11.08й русумлар буйича" xfId="3883" xr:uid="{00000000-0005-0000-0000-0000270F0000}"/>
    <cellStyle name="_Пахта-Галла-Апрел-Кредит_ЛИЗИНГ МОНИТОРИНГИ-1.11.08й русумлар буйича" xfId="3884" xr:uid="{00000000-0005-0000-0000-0000280F0000}"/>
    <cellStyle name="_Пахта-Галла-Апрел-Кредит_УХКМ ва БИО форма 01. 02. 09" xfId="3885" xr:uid="{00000000-0005-0000-0000-0000290F0000}"/>
    <cellStyle name="_Пахта-Галла-Апрел-Кредит_УХКМ ва БИО форма 01. 02. 09" xfId="3886" xr:uid="{00000000-0005-0000-0000-00002A0F0000}"/>
    <cellStyle name="_Пахта-Галла-Апрел-Кредит_УХКМ ва БИО форма 01. 02. 09" xfId="3887" xr:uid="{00000000-0005-0000-0000-00002B0F0000}"/>
    <cellStyle name="_Пахта-Галла-Апрел-Кредит_УХКМ ва БИО форма 01. 02. 09" xfId="3888" xr:uid="{00000000-0005-0000-0000-00002C0F0000}"/>
    <cellStyle name="_Пахта-Галла-Май-Кредит" xfId="3889" xr:uid="{00000000-0005-0000-0000-00002D0F0000}"/>
    <cellStyle name="_Пахта-Галла-Май-Кредит" xfId="3890" xr:uid="{00000000-0005-0000-0000-00002E0F0000}"/>
    <cellStyle name="_Пахта-Галла-Май-Кредит" xfId="3891" xr:uid="{00000000-0005-0000-0000-00002F0F0000}"/>
    <cellStyle name="_Пахта-Галла-Май-Кредит" xfId="3892" xr:uid="{00000000-0005-0000-0000-0000300F0000}"/>
    <cellStyle name="_Пахта-Галла-Май-Кредит_Апрел кр такс иш хаки тулик 5.04.08 МБ га" xfId="3893" xr:uid="{00000000-0005-0000-0000-0000310F0000}"/>
    <cellStyle name="_Пахта-Галла-Май-Кредит_Апрел кр такс иш хаки тулик 5.04.08 МБ га" xfId="3894" xr:uid="{00000000-0005-0000-0000-0000320F0000}"/>
    <cellStyle name="_Пахта-Галла-Май-Кредит_Апрел кр такс иш хаки тулик 5.04.08 МБ га" xfId="3895" xr:uid="{00000000-0005-0000-0000-0000330F0000}"/>
    <cellStyle name="_Пахта-Галла-Май-Кредит_Апрел кр такс иш хаки тулик 5.04.08 МБ га" xfId="3896" xr:uid="{00000000-0005-0000-0000-0000340F0000}"/>
    <cellStyle name="_Пахта-Галла-Май-Кредит_ЛИЗИНГ МОНИТОРИНГИ-1.11.08й русумлар буйича" xfId="3897" xr:uid="{00000000-0005-0000-0000-0000350F0000}"/>
    <cellStyle name="_Пахта-Галла-Май-Кредит_ЛИЗИНГ МОНИТОРИНГИ-1.11.08й русумлар буйича" xfId="3898" xr:uid="{00000000-0005-0000-0000-0000360F0000}"/>
    <cellStyle name="_Пахта-Галла-Май-Кредит_ЛИЗИНГ МОНИТОРИНГИ-1.11.08й русумлар буйича" xfId="3899" xr:uid="{00000000-0005-0000-0000-0000370F0000}"/>
    <cellStyle name="_Пахта-Галла-Май-Кредит_ЛИЗИНГ МОНИТОРИНГИ-1.11.08й русумлар буйича" xfId="3900" xr:uid="{00000000-0005-0000-0000-0000380F0000}"/>
    <cellStyle name="_Пахта-Галла-Май-Кредит_УХКМ ва БИО форма 01. 02. 09" xfId="3901" xr:uid="{00000000-0005-0000-0000-0000390F0000}"/>
    <cellStyle name="_Пахта-Галла-Май-Кредит_УХКМ ва БИО форма 01. 02. 09" xfId="3902" xr:uid="{00000000-0005-0000-0000-00003A0F0000}"/>
    <cellStyle name="_Пахта-Галла-Май-Кредит_УХКМ ва БИО форма 01. 02. 09" xfId="3903" xr:uid="{00000000-0005-0000-0000-00003B0F0000}"/>
    <cellStyle name="_Пахта-Галла-Май-Кредит_УХКМ ва БИО форма 01. 02. 09" xfId="3904" xr:uid="{00000000-0005-0000-0000-00003C0F0000}"/>
    <cellStyle name="_Пахта-Сентябр" xfId="3905" xr:uid="{00000000-0005-0000-0000-00003D0F0000}"/>
    <cellStyle name="_Пахта-Сентябр" xfId="3906" xr:uid="{00000000-0005-0000-0000-00003E0F0000}"/>
    <cellStyle name="_Пахта-Сентябр" xfId="3907" xr:uid="{00000000-0005-0000-0000-00003F0F0000}"/>
    <cellStyle name="_Пахта-Сентябр" xfId="3908" xr:uid="{00000000-0005-0000-0000-0000400F0000}"/>
    <cellStyle name="_Пахта-Сентябр_Апрел кр такс иш хаки тулик 5.04.08 МБ га" xfId="3909" xr:uid="{00000000-0005-0000-0000-0000410F0000}"/>
    <cellStyle name="_Пахта-Сентябр_Апрел кр такс иш хаки тулик 5.04.08 МБ га" xfId="3910" xr:uid="{00000000-0005-0000-0000-0000420F0000}"/>
    <cellStyle name="_ПАХТА-Тех.карта" xfId="3911" xr:uid="{00000000-0005-0000-0000-0000430F0000}"/>
    <cellStyle name="_ПАХТА-Тех.карта" xfId="3912" xr:uid="{00000000-0005-0000-0000-0000440F0000}"/>
    <cellStyle name="_ПАХТА-Тех.карта" xfId="3913" xr:uid="{00000000-0005-0000-0000-0000450F0000}"/>
    <cellStyle name="_ПАХТА-Тех.карта" xfId="3914" xr:uid="{00000000-0005-0000-0000-0000460F0000}"/>
    <cellStyle name="_ПАХТА-Тех.карта_УХКМ ва БИО форма 01. 02. 09" xfId="3915" xr:uid="{00000000-0005-0000-0000-0000470F0000}"/>
    <cellStyle name="_ПАХТА-Тех.карта_УХКМ ва БИО форма 01. 02. 09" xfId="3916" xr:uid="{00000000-0005-0000-0000-0000480F0000}"/>
    <cellStyle name="_ПАХТА-Тех.карта_УХКМ ва БИО форма 01. 02. 09" xfId="3917" xr:uid="{00000000-0005-0000-0000-0000490F0000}"/>
    <cellStyle name="_ПАХТА-Тех.карта_УХКМ ва БИО форма 01. 02. 09" xfId="3918" xr:uid="{00000000-0005-0000-0000-00004A0F0000}"/>
    <cellStyle name="_П-Г-Апрел-2 ЯРМИ" xfId="3919" xr:uid="{00000000-0005-0000-0000-00004B0F0000}"/>
    <cellStyle name="_П-Г-Апрел-2 ЯРМИ" xfId="3920" xr:uid="{00000000-0005-0000-0000-00004C0F0000}"/>
    <cellStyle name="_П-Г-Апрел-2 ЯРМИ" xfId="3921" xr:uid="{00000000-0005-0000-0000-00004D0F0000}"/>
    <cellStyle name="_П-Г-Апрел-2 ЯРМИ" xfId="3922" xr:uid="{00000000-0005-0000-0000-00004E0F0000}"/>
    <cellStyle name="_П-Г-Апрел-2 ЯРМИ_Апрел кр такс иш хаки тулик 5.04.08 МБ га" xfId="3923" xr:uid="{00000000-0005-0000-0000-00004F0F0000}"/>
    <cellStyle name="_П-Г-Апрел-2 ЯРМИ_Апрел кр такс иш хаки тулик 5.04.08 МБ га" xfId="3924" xr:uid="{00000000-0005-0000-0000-0000500F0000}"/>
    <cellStyle name="_П-Г-Апрел-2 ЯРМИ_Апрел кр такс иш хаки тулик 5.04.08 МБ га" xfId="3925" xr:uid="{00000000-0005-0000-0000-0000510F0000}"/>
    <cellStyle name="_П-Г-Апрел-2 ЯРМИ_Апрел кр такс иш хаки тулик 5.04.08 МБ га" xfId="3926" xr:uid="{00000000-0005-0000-0000-0000520F0000}"/>
    <cellStyle name="_П-Г-Апрел-2 ЯРМИ_ЛИЗИНГ МОНИТОРИНГИ-1.11.08й русумлар буйича" xfId="3927" xr:uid="{00000000-0005-0000-0000-0000530F0000}"/>
    <cellStyle name="_П-Г-Апрел-2 ЯРМИ_ЛИЗИНГ МОНИТОРИНГИ-1.11.08й русумлар буйича" xfId="3928" xr:uid="{00000000-0005-0000-0000-0000540F0000}"/>
    <cellStyle name="_П-Г-Апрел-2 ЯРМИ_ЛИЗИНГ МОНИТОРИНГИ-1.11.08й русумлар буйича" xfId="3929" xr:uid="{00000000-0005-0000-0000-0000550F0000}"/>
    <cellStyle name="_П-Г-Апрел-2 ЯРМИ_ЛИЗИНГ МОНИТОРИНГИ-1.11.08й русумлар буйича" xfId="3930" xr:uid="{00000000-0005-0000-0000-0000560F0000}"/>
    <cellStyle name="_П-Г-Апрел-2 ЯРМИ_УХКМ ва БИО форма 01. 02. 09" xfId="3931" xr:uid="{00000000-0005-0000-0000-0000570F0000}"/>
    <cellStyle name="_П-Г-Апрел-2 ЯРМИ_УХКМ ва БИО форма 01. 02. 09" xfId="3932" xr:uid="{00000000-0005-0000-0000-0000580F0000}"/>
    <cellStyle name="_П-Г-Апрел-2 ЯРМИ_УХКМ ва БИО форма 01. 02. 09" xfId="3933" xr:uid="{00000000-0005-0000-0000-0000590F0000}"/>
    <cellStyle name="_П-Г-Апрел-2 ЯРМИ_УХКМ ва БИО форма 01. 02. 09" xfId="3934" xr:uid="{00000000-0005-0000-0000-00005A0F0000}"/>
    <cellStyle name="_Режа апрел кредит 19-04-07 гача" xfId="3935" xr:uid="{00000000-0005-0000-0000-00005B0F0000}"/>
    <cellStyle name="_Режа апрел кредит 19-04-07 гача" xfId="3936" xr:uid="{00000000-0005-0000-0000-00005C0F0000}"/>
    <cellStyle name="_Режа апрел кредит 19-04-07 гача" xfId="3937" xr:uid="{00000000-0005-0000-0000-00005D0F0000}"/>
    <cellStyle name="_Режа апрел кредит 19-04-07 гача" xfId="3938" xr:uid="{00000000-0005-0000-0000-00005E0F0000}"/>
    <cellStyle name="_Режа булиниши" xfId="3939" xr:uid="{00000000-0005-0000-0000-00005F0F0000}"/>
    <cellStyle name="_Режа булиниши" xfId="3940" xr:uid="{00000000-0005-0000-0000-0000600F0000}"/>
    <cellStyle name="_Режа булиниши_2009 йил   йиллик" xfId="3941" xr:uid="{00000000-0005-0000-0000-0000610F0000}"/>
    <cellStyle name="_Режа булиниши_2009 йил   йиллик" xfId="3942" xr:uid="{00000000-0005-0000-0000-0000620F0000}"/>
    <cellStyle name="_Режа булиниши_2009 йил   йиллик  хисоботлар" xfId="3943" xr:uid="{00000000-0005-0000-0000-0000630F0000}"/>
    <cellStyle name="_Режа булиниши_2009 йил   йиллик  хисоботлар" xfId="3944" xr:uid="{00000000-0005-0000-0000-0000640F0000}"/>
    <cellStyle name="_Режа булиниши_2010 йил   йиллик" xfId="3945" xr:uid="{00000000-0005-0000-0000-0000650F0000}"/>
    <cellStyle name="_Режа булиниши_2010 йил   йиллик" xfId="3946" xr:uid="{00000000-0005-0000-0000-0000660F0000}"/>
    <cellStyle name="_Режа булиниши_Талаб ва унинг копланиши" xfId="3947" xr:uid="{00000000-0005-0000-0000-0000670F0000}"/>
    <cellStyle name="_Режа булиниши_Талаб ва унинг копланиши" xfId="3948" xr:uid="{00000000-0005-0000-0000-0000680F0000}"/>
    <cellStyle name="_СВОД Жадваллар 2008-2012й" xfId="3949" xr:uid="{00000000-0005-0000-0000-0000690F0000}"/>
    <cellStyle name="_СВОД Жадваллар 2008-2012й" xfId="3950" xr:uid="{00000000-0005-0000-0000-00006A0F0000}"/>
    <cellStyle name="_СВОД Жадваллар 2008-2012й_2009 йил   йиллик" xfId="3951" xr:uid="{00000000-0005-0000-0000-00006B0F0000}"/>
    <cellStyle name="_СВОД Жадваллар 2008-2012й_2009 йил   йиллик" xfId="3952" xr:uid="{00000000-0005-0000-0000-00006C0F0000}"/>
    <cellStyle name="_СВОД Жадваллар 2008-2012й_2009 йил   йиллик  хисоботлар" xfId="3953" xr:uid="{00000000-0005-0000-0000-00006D0F0000}"/>
    <cellStyle name="_СВОД Жадваллар 2008-2012й_2009 йил   йиллик  хисоботлар" xfId="3954" xr:uid="{00000000-0005-0000-0000-00006E0F0000}"/>
    <cellStyle name="_СВОД Жадваллар 2008-2012й_2010 й  9 ойлик  якун" xfId="3955" xr:uid="{00000000-0005-0000-0000-00006F0F0000}"/>
    <cellStyle name="_СВОД Жадваллар 2008-2012й_2010 й  9 ойлик  якун" xfId="3956" xr:uid="{00000000-0005-0000-0000-0000700F0000}"/>
    <cellStyle name="_СВОД Жадваллар 2008-2012й_2010 йил   йиллик" xfId="3957" xr:uid="{00000000-0005-0000-0000-0000710F0000}"/>
    <cellStyle name="_СВОД Жадваллар 2008-2012й_2010 йил   йиллик" xfId="3958" xr:uid="{00000000-0005-0000-0000-0000720F0000}"/>
    <cellStyle name="_СВОД Жадваллар 2008-2012й_2011  - 6 жадваллар ВЭС" xfId="3959" xr:uid="{00000000-0005-0000-0000-0000730F0000}"/>
    <cellStyle name="_СВОД Жадваллар 2008-2012й_2011  - 6 жадваллар ВЭС" xfId="3960" xr:uid="{00000000-0005-0000-0000-0000740F0000}"/>
    <cellStyle name="_СВОД Жадваллар 2008-2012й_Кашкадарё 308  01.10.2010 й" xfId="3961" xr:uid="{00000000-0005-0000-0000-0000750F0000}"/>
    <cellStyle name="_СВОД Жадваллар 2008-2012й_Кашкадарё 308  01.10.2010 й" xfId="3962" xr:uid="{00000000-0005-0000-0000-0000760F0000}"/>
    <cellStyle name="_СВОД Жадваллар 2008-2012й_СВОД Прогноз 2008-2012й" xfId="3963" xr:uid="{00000000-0005-0000-0000-0000770F0000}"/>
    <cellStyle name="_СВОД Жадваллар 2008-2012й_СВОД Прогноз 2008-2012й" xfId="3964" xr:uid="{00000000-0005-0000-0000-0000780F0000}"/>
    <cellStyle name="_СВОД Жадваллар 2008-2012й_СВОД Прогноз 2008-2012й_2009 йил   йиллик" xfId="3965" xr:uid="{00000000-0005-0000-0000-0000790F0000}"/>
    <cellStyle name="_СВОД Жадваллар 2008-2012й_СВОД Прогноз 2008-2012й_2009 йил   йиллик" xfId="3966" xr:uid="{00000000-0005-0000-0000-00007A0F0000}"/>
    <cellStyle name="_СВОД Жадваллар 2008-2012й_СВОД Прогноз 2008-2012й_2009 йил   йиллик  хисоботлар" xfId="3967" xr:uid="{00000000-0005-0000-0000-00007B0F0000}"/>
    <cellStyle name="_СВОД Жадваллар 2008-2012й_СВОД Прогноз 2008-2012й_2009 йил   йиллик  хисоботлар" xfId="3968" xr:uid="{00000000-0005-0000-0000-00007C0F0000}"/>
    <cellStyle name="_СВОД Жадваллар 2008-2012й_СВОД Прогноз 2008-2012й_2010 й  9 ойлик  якун" xfId="3969" xr:uid="{00000000-0005-0000-0000-00007D0F0000}"/>
    <cellStyle name="_СВОД Жадваллар 2008-2012й_СВОД Прогноз 2008-2012й_2010 й  9 ойлик  якун" xfId="3970" xr:uid="{00000000-0005-0000-0000-00007E0F0000}"/>
    <cellStyle name="_СВОД Жадваллар 2008-2012й_СВОД Прогноз 2008-2012й_2010 йил   йиллик" xfId="3971" xr:uid="{00000000-0005-0000-0000-00007F0F0000}"/>
    <cellStyle name="_СВОД Жадваллар 2008-2012й_СВОД Прогноз 2008-2012й_2010 йил   йиллик" xfId="3972" xr:uid="{00000000-0005-0000-0000-0000800F0000}"/>
    <cellStyle name="_СВОД Жадваллар 2008-2012й_СВОД Прогноз 2008-2012й_2011  - 6 жадваллар ВЭС" xfId="3973" xr:uid="{00000000-0005-0000-0000-0000810F0000}"/>
    <cellStyle name="_СВОД Жадваллар 2008-2012й_СВОД Прогноз 2008-2012й_2011  - 6 жадваллар ВЭС" xfId="3974" xr:uid="{00000000-0005-0000-0000-0000820F0000}"/>
    <cellStyle name="_СВОД Жадваллар 2008-2012й_СВОД Прогноз 2008-2012й_Кашкадарё 308  01.10.2010 й" xfId="3975" xr:uid="{00000000-0005-0000-0000-0000830F0000}"/>
    <cellStyle name="_СВОД Жадваллар 2008-2012й_СВОД Прогноз 2008-2012й_Кашкадарё 308  01.10.2010 й" xfId="3976" xr:uid="{00000000-0005-0000-0000-0000840F0000}"/>
    <cellStyle name="_СВОД Жадваллар 2008-2012й_СВОД Прогноз 2008-2012й_Талаб ва унинг копланиши" xfId="3977" xr:uid="{00000000-0005-0000-0000-0000850F0000}"/>
    <cellStyle name="_СВОД Жадваллар 2008-2012й_СВОД Прогноз 2008-2012й_Талаб ва унинг копланиши" xfId="3978" xr:uid="{00000000-0005-0000-0000-0000860F0000}"/>
    <cellStyle name="_СВОД Жадваллар 2008-2012й_Талаб ва унинг копланиши" xfId="3979" xr:uid="{00000000-0005-0000-0000-0000870F0000}"/>
    <cellStyle name="_СВОД Жадваллар 2008-2012й_Талаб ва унинг копланиши" xfId="3980" xr:uid="{00000000-0005-0000-0000-0000880F0000}"/>
    <cellStyle name="_СВОД Прогноз 2008-2012й" xfId="3981" xr:uid="{00000000-0005-0000-0000-0000890F0000}"/>
    <cellStyle name="_СВОД Прогноз 2008-2012й" xfId="3982" xr:uid="{00000000-0005-0000-0000-00008A0F0000}"/>
    <cellStyle name="_СВОД Прогноз 2008-2012й_2009 йил   йиллик" xfId="3983" xr:uid="{00000000-0005-0000-0000-00008B0F0000}"/>
    <cellStyle name="_СВОД Прогноз 2008-2012й_2009 йил   йиллик" xfId="3984" xr:uid="{00000000-0005-0000-0000-00008C0F0000}"/>
    <cellStyle name="_СВОД Прогноз 2008-2012й_2009 йил   йиллик  хисоботлар" xfId="3985" xr:uid="{00000000-0005-0000-0000-00008D0F0000}"/>
    <cellStyle name="_СВОД Прогноз 2008-2012й_2009 йил   йиллик  хисоботлар" xfId="3986" xr:uid="{00000000-0005-0000-0000-00008E0F0000}"/>
    <cellStyle name="_СВОД Прогноз 2008-2012й_2010 й  9 ойлик  якун" xfId="3987" xr:uid="{00000000-0005-0000-0000-00008F0F0000}"/>
    <cellStyle name="_СВОД Прогноз 2008-2012й_2010 й  9 ойлик  якун" xfId="3988" xr:uid="{00000000-0005-0000-0000-0000900F0000}"/>
    <cellStyle name="_СВОД Прогноз 2008-2012й_2010 йил   йиллик" xfId="3989" xr:uid="{00000000-0005-0000-0000-0000910F0000}"/>
    <cellStyle name="_СВОД Прогноз 2008-2012й_2010 йил   йиллик" xfId="3990" xr:uid="{00000000-0005-0000-0000-0000920F0000}"/>
    <cellStyle name="_СВОД Прогноз 2008-2012й_2011  - 6 жадваллар ВЭС" xfId="3991" xr:uid="{00000000-0005-0000-0000-0000930F0000}"/>
    <cellStyle name="_СВОД Прогноз 2008-2012й_2011  - 6 жадваллар ВЭС" xfId="3992" xr:uid="{00000000-0005-0000-0000-0000940F0000}"/>
    <cellStyle name="_СВОД Прогноз 2008-2012й_Кашкадарё 308  01.10.2010 й" xfId="3993" xr:uid="{00000000-0005-0000-0000-0000950F0000}"/>
    <cellStyle name="_СВОД Прогноз 2008-2012й_Кашкадарё 308  01.10.2010 й" xfId="3994" xr:uid="{00000000-0005-0000-0000-0000960F0000}"/>
    <cellStyle name="_СВОД Прогноз 2008-2012й_Талаб ва унинг копланиши" xfId="3995" xr:uid="{00000000-0005-0000-0000-0000970F0000}"/>
    <cellStyle name="_СВОД Прогноз 2008-2012й_Талаб ва унинг копланиши" xfId="3996" xr:uid="{00000000-0005-0000-0000-0000980F0000}"/>
    <cellStyle name="_СЕНТЯБР 09.09 30." xfId="3997" xr:uid="{00000000-0005-0000-0000-0000990F0000}"/>
    <cellStyle name="_СЕНТЯБР 09.09 30." xfId="3998" xr:uid="{00000000-0005-0000-0000-00009A0F0000}"/>
    <cellStyle name="_СЕНТЯБР 09.09 30._2009 йил   йиллик" xfId="3999" xr:uid="{00000000-0005-0000-0000-00009B0F0000}"/>
    <cellStyle name="_СЕНТЯБР 09.09 30._2009 йил   йиллик" xfId="4000" xr:uid="{00000000-0005-0000-0000-00009C0F0000}"/>
    <cellStyle name="_СЕНТЯБР 09.09 30._2009 йил   йиллик  хисоботлар" xfId="4001" xr:uid="{00000000-0005-0000-0000-00009D0F0000}"/>
    <cellStyle name="_СЕНТЯБР 09.09 30._2009 йил   йиллик  хисоботлар" xfId="4002" xr:uid="{00000000-0005-0000-0000-00009E0F0000}"/>
    <cellStyle name="_СЕНТЯБР 09.09 30._2010 йил   йиллик" xfId="4003" xr:uid="{00000000-0005-0000-0000-00009F0F0000}"/>
    <cellStyle name="_СЕНТЯБР 09.09 30._2010 йил   йиллик" xfId="4004" xr:uid="{00000000-0005-0000-0000-0000A00F0000}"/>
    <cellStyle name="_СЕНТЯБР 09.09 30._Талаб ва унинг копланиши" xfId="4005" xr:uid="{00000000-0005-0000-0000-0000A10F0000}"/>
    <cellStyle name="_СЕНТЯБР 09.09 30._Талаб ва унинг копланиши" xfId="4006" xr:uid="{00000000-0005-0000-0000-0000A20F0000}"/>
    <cellStyle name="_С-р , П Б, Х Б ва бошка банк 1,01,06 дан 25,05,06гача" xfId="4007" xr:uid="{00000000-0005-0000-0000-0000A30F0000}"/>
    <cellStyle name="_С-р , П Б, Х Б ва бошка банк 1,01,06 дан 25,05,06гача" xfId="4008" xr:uid="{00000000-0005-0000-0000-0000A40F0000}"/>
    <cellStyle name="_С-р , П Б, Х Б ва бошка банк 1,01,06 дан 25,05,06гача" xfId="4009" xr:uid="{00000000-0005-0000-0000-0000A50F0000}"/>
    <cellStyle name="_С-р , П Б, Х Б ва бошка банк 1,01,06 дан 25,05,06гача" xfId="4010" xr:uid="{00000000-0005-0000-0000-0000A60F0000}"/>
    <cellStyle name="_С-р , П Б, Х Б ва бошка банк 1,01,06 дан 25,05,06гача_Апрел кр такс иш хаки тулик 5.04.08 МБ га" xfId="4011" xr:uid="{00000000-0005-0000-0000-0000A70F0000}"/>
    <cellStyle name="_С-р , П Б, Х Б ва бошка банк 1,01,06 дан 25,05,06гача_Апрел кр такс иш хаки тулик 5.04.08 МБ га" xfId="4012" xr:uid="{00000000-0005-0000-0000-0000A80F0000}"/>
    <cellStyle name="_С-р , П Б, Х Б ва бошка банк 1,01,06 дан 25,05,06гача_ЛИЗИНГ МОНИТОРИНГИ-1.11.08й русумлар буйича" xfId="4013" xr:uid="{00000000-0005-0000-0000-0000A90F0000}"/>
    <cellStyle name="_С-р , П Б, Х Б ва бошка банк 1,01,06 дан 25,05,06гача_ЛИЗИНГ МОНИТОРИНГИ-1.11.08й русумлар буйича" xfId="4014" xr:uid="{00000000-0005-0000-0000-0000AA0F0000}"/>
    <cellStyle name="_С-р , П Б, Х Б ва бошка банк 1,01,06 дан 25,05,06гача_УХКМ ва БИО форма 01. 02. 09" xfId="4015" xr:uid="{00000000-0005-0000-0000-0000AB0F0000}"/>
    <cellStyle name="_С-р , П Б, Х Б ва бошка банк 1,01,06 дан 25,05,06гача_УХКМ ва БИО форма 01. 02. 09" xfId="4016" xr:uid="{00000000-0005-0000-0000-0000AC0F0000}"/>
    <cellStyle name="_С-р , П Б, Х Б ва бошка банк 1,01,06 дан 25,05,06гача_УХКМ ва БИО форма 01. 02. 09" xfId="4017" xr:uid="{00000000-0005-0000-0000-0000AD0F0000}"/>
    <cellStyle name="_С-р , П Б, Х Б ва бошка банк 1,01,06 дан 25,05,06гача_УХКМ ва БИО форма 01. 02. 09" xfId="4018" xr:uid="{00000000-0005-0000-0000-0000AE0F0000}"/>
    <cellStyle name="_С-р , П Б, Х Б ва бошка банк 1,01,06 дан 25,05,06гача00" xfId="4019" xr:uid="{00000000-0005-0000-0000-0000AF0F0000}"/>
    <cellStyle name="_С-р , П Б, Х Б ва бошка банк 1,01,06 дан 25,05,06гача00" xfId="4020" xr:uid="{00000000-0005-0000-0000-0000B00F0000}"/>
    <cellStyle name="_С-р , П Б, Х Б ва бошка банк 1,01,06 дан 25,05,06гача00" xfId="4021" xr:uid="{00000000-0005-0000-0000-0000B10F0000}"/>
    <cellStyle name="_С-р , П Б, Х Б ва бошка банк 1,01,06 дан 25,05,06гача00" xfId="4022" xr:uid="{00000000-0005-0000-0000-0000B20F0000}"/>
    <cellStyle name="_С-р , П Б, Х Б ва бошка банк 1,01,06 дан 25,05,06гача00_УХКМ ва БИО форма 01. 02. 09" xfId="4023" xr:uid="{00000000-0005-0000-0000-0000B30F0000}"/>
    <cellStyle name="_С-р , П Б, Х Б ва бошка банк 1,01,06 дан 25,05,06гача00_УХКМ ва БИО форма 01. 02. 09" xfId="4024" xr:uid="{00000000-0005-0000-0000-0000B40F0000}"/>
    <cellStyle name="_С-р , П Б, Х Б ва бошка банк 1,01,06 дан 25,05,06гача00_УХКМ ва БИО форма 01. 02. 09" xfId="4025" xr:uid="{00000000-0005-0000-0000-0000B50F0000}"/>
    <cellStyle name="_С-р , П Б, Х Б ва бошка банк 1,01,06 дан 25,05,06гача00_УХКМ ва БИО форма 01. 02. 09" xfId="4026" xr:uid="{00000000-0005-0000-0000-0000B60F0000}"/>
    <cellStyle name="_Сухроб Вилоят свод" xfId="4027" xr:uid="{00000000-0005-0000-0000-0000B70F0000}"/>
    <cellStyle name="_Сухроб Вилоят свод" xfId="4028" xr:uid="{00000000-0005-0000-0000-0000B80F0000}"/>
    <cellStyle name="_Сухроб Вилоят свод_2009 йил   йиллик" xfId="4029" xr:uid="{00000000-0005-0000-0000-0000B90F0000}"/>
    <cellStyle name="_Сухроб Вилоят свод_2009 йил   йиллик" xfId="4030" xr:uid="{00000000-0005-0000-0000-0000BA0F0000}"/>
    <cellStyle name="_Сухроб Вилоят свод_2009 йил   йиллик  хисоботлар" xfId="4031" xr:uid="{00000000-0005-0000-0000-0000BB0F0000}"/>
    <cellStyle name="_Сухроб Вилоят свод_2009 йил   йиллик  хисоботлар" xfId="4032" xr:uid="{00000000-0005-0000-0000-0000BC0F0000}"/>
    <cellStyle name="_Сухроб Вилоят свод_2010 й  9 ойлик  якун" xfId="4033" xr:uid="{00000000-0005-0000-0000-0000BD0F0000}"/>
    <cellStyle name="_Сухроб Вилоят свод_2010 й  9 ойлик  якун" xfId="4034" xr:uid="{00000000-0005-0000-0000-0000BE0F0000}"/>
    <cellStyle name="_Сухроб Вилоят свод_2010 йил   йиллик" xfId="4035" xr:uid="{00000000-0005-0000-0000-0000BF0F0000}"/>
    <cellStyle name="_Сухроб Вилоят свод_2010 йил   йиллик" xfId="4036" xr:uid="{00000000-0005-0000-0000-0000C00F0000}"/>
    <cellStyle name="_Сухроб Вилоят свод_2011  - 6 жадваллар ВЭС" xfId="4037" xr:uid="{00000000-0005-0000-0000-0000C10F0000}"/>
    <cellStyle name="_Сухроб Вилоят свод_2011  - 6 жадваллар ВЭС" xfId="4038" xr:uid="{00000000-0005-0000-0000-0000C20F0000}"/>
    <cellStyle name="_Сухроб Вилоят свод_Талаб ва унинг копланиши" xfId="4039" xr:uid="{00000000-0005-0000-0000-0000C30F0000}"/>
    <cellStyle name="_Сухроб Вилоят свод_Талаб ва унинг копланиши" xfId="4040" xr:uid="{00000000-0005-0000-0000-0000C40F0000}"/>
    <cellStyle name="_Талаб ва унинг копланиши" xfId="4041" xr:uid="{00000000-0005-0000-0000-0000C50F0000}"/>
    <cellStyle name="_Талаб ва унинг копланиши" xfId="4042" xr:uid="{00000000-0005-0000-0000-0000C60F0000}"/>
    <cellStyle name="_Талаб ва унинг копланиши_Вазирлар маҳкамасининг 319-сонли қарори иловалари" xfId="4043" xr:uid="{00000000-0005-0000-0000-0000C70F0000}"/>
    <cellStyle name="_Талаб ва унинг копланиши_Вазирлар маҳкамасининг 319-сонли қарори иловалари" xfId="4044" xr:uid="{00000000-0005-0000-0000-0000C80F0000}"/>
    <cellStyle name="_Талаб ва унинг копланиши_Вилоят  мева-сабзавот 2012" xfId="4045" xr:uid="{00000000-0005-0000-0000-0000C90F0000}"/>
    <cellStyle name="_Талаб ва унинг копланиши_Вилоят  мева-сабзавот 2012" xfId="4046" xr:uid="{00000000-0005-0000-0000-0000CA0F0000}"/>
    <cellStyle name="_Талаб ва унинг копланиши_Қашқадарё Вилоят  мева-сабзавот 2012" xfId="4047" xr:uid="{00000000-0005-0000-0000-0000CB0F0000}"/>
    <cellStyle name="_Талаб ва унинг копланиши_Қашқадарё Вилоят  мева-сабзавот 2012" xfId="4048" xr:uid="{00000000-0005-0000-0000-0000CC0F0000}"/>
    <cellStyle name="_Тошкентга Эҳтиёж 01.11.2012й" xfId="4049" xr:uid="{00000000-0005-0000-0000-0000CD0F0000}"/>
    <cellStyle name="_Тошкентга Эҳтиёж 01.11.2012й" xfId="4050" xr:uid="{00000000-0005-0000-0000-0000CE0F0000}"/>
    <cellStyle name="_УЗГАРДИ ВАЗИРЛИК 85.5 минг талик ХОКИМГА 2009 й. 12 ойлик ЯНГИ ИШ УРИН. РАЗБОР" xfId="4051" xr:uid="{00000000-0005-0000-0000-0000CF0F0000}"/>
    <cellStyle name="_УЗГАРДИ ВАЗИРЛИК 85.5 минг талик ХОКИМГА 2009 й. 12 ойлик ЯНГИ ИШ УРИН. РАЗБОР" xfId="4052" xr:uid="{00000000-0005-0000-0000-0000D00F0000}"/>
    <cellStyle name="_УЗГАРДИ ВАЗИРЛИК 85.5 минг талик ХОКИМГА 2009 й. 12 ойлик ЯНГИ ИШ УРИН. РАЗБОР_2009 йил   йиллик" xfId="4053" xr:uid="{00000000-0005-0000-0000-0000D10F0000}"/>
    <cellStyle name="_УЗГАРДИ ВАЗИРЛИК 85.5 минг талик ХОКИМГА 2009 й. 12 ойлик ЯНГИ ИШ УРИН. РАЗБОР_2009 йил   йиллик" xfId="4054" xr:uid="{00000000-0005-0000-0000-0000D20F0000}"/>
    <cellStyle name="_УЗГАРДИ ВАЗИРЛИК 85.5 минг талик ХОКИМГА 2009 й. 12 ойлик ЯНГИ ИШ УРИН. РАЗБОР_2009 йил   йиллик  хисоботлар" xfId="4055" xr:uid="{00000000-0005-0000-0000-0000D30F0000}"/>
    <cellStyle name="_УЗГАРДИ ВАЗИРЛИК 85.5 минг талик ХОКИМГА 2009 й. 12 ойлик ЯНГИ ИШ УРИН. РАЗБОР_2009 йил   йиллик  хисоботлар" xfId="4056" xr:uid="{00000000-0005-0000-0000-0000D40F0000}"/>
    <cellStyle name="_УЗГАРДИ ВАЗИРЛИК 85.5 минг талик ХОКИМГА 2009 й. 12 ойлик ЯНГИ ИШ УРИН. РАЗБОР_2010 йил   йиллик" xfId="4057" xr:uid="{00000000-0005-0000-0000-0000D50F0000}"/>
    <cellStyle name="_УЗГАРДИ ВАЗИРЛИК 85.5 минг талик ХОКИМГА 2009 й. 12 ойлик ЯНГИ ИШ УРИН. РАЗБОР_2010 йил   йиллик" xfId="4058" xr:uid="{00000000-0005-0000-0000-0000D60F0000}"/>
    <cellStyle name="_УЗГАРДИ ВАЗИРЛИК 85.5 минг талик ХОКИМГА 2009 й. 12 ойлик ЯНГИ ИШ УРИН. РАЗБОР_Талаб ва унинг копланиши" xfId="4059" xr:uid="{00000000-0005-0000-0000-0000D70F0000}"/>
    <cellStyle name="_УЗГАРДИ ВАЗИРЛИК 85.5 минг талик ХОКИМГА 2009 й. 12 ойлик ЯНГИ ИШ УРИН. РАЗБОР_Талаб ва унинг копланиши" xfId="4060" xr:uid="{00000000-0005-0000-0000-0000D80F0000}"/>
    <cellStyle name="_УХКМ ва БИО форма 01. 02. 09" xfId="4061" xr:uid="{00000000-0005-0000-0000-0000D90F0000}"/>
    <cellStyle name="_УХКМ ва БИО форма 01. 02. 09" xfId="4062" xr:uid="{00000000-0005-0000-0000-0000DA0F0000}"/>
    <cellStyle name="_УХКМ ва БИО форма 01. 02. 09" xfId="4063" xr:uid="{00000000-0005-0000-0000-0000DB0F0000}"/>
    <cellStyle name="_УХКМ ва БИО форма 01. 02. 09" xfId="4064" xr:uid="{00000000-0005-0000-0000-0000DC0F0000}"/>
    <cellStyle name="_Факт 2006 йилга олганлар" xfId="4065" xr:uid="{00000000-0005-0000-0000-0000DD0F0000}"/>
    <cellStyle name="_Факт 2006 йилга олганлар" xfId="4066" xr:uid="{00000000-0005-0000-0000-0000DE0F0000}"/>
    <cellStyle name="_Факт 2006 йилга олганлар" xfId="4067" xr:uid="{00000000-0005-0000-0000-0000DF0F0000}"/>
    <cellStyle name="_Факт 2006 йилга олганлар" xfId="4068" xr:uid="{00000000-0005-0000-0000-0000E00F0000}"/>
    <cellStyle name="_Факт 2006 йилга олганлар_Апрел кр такс иш хаки тулик 5.04.08 МБ га" xfId="4069" xr:uid="{00000000-0005-0000-0000-0000E10F0000}"/>
    <cellStyle name="_Факт 2006 йилга олганлар_Апрел кр такс иш хаки тулик 5.04.08 МБ га" xfId="4070" xr:uid="{00000000-0005-0000-0000-0000E20F0000}"/>
    <cellStyle name="_Факт 2006 йилга олганлар_Апрел кр такс иш хаки тулик 5.04.08 МБ га" xfId="4071" xr:uid="{00000000-0005-0000-0000-0000E30F0000}"/>
    <cellStyle name="_Факт 2006 йилга олганлар_Апрел кр такс иш хаки тулик 5.04.08 МБ га" xfId="4072" xr:uid="{00000000-0005-0000-0000-0000E40F0000}"/>
    <cellStyle name="_Факт 2006 йилга олганлар_ЛИЗИНГ МОНИТОРИНГИ-1.11.08й русумлар буйича" xfId="4073" xr:uid="{00000000-0005-0000-0000-0000E50F0000}"/>
    <cellStyle name="_Факт 2006 йилга олганлар_ЛИЗИНГ МОНИТОРИНГИ-1.11.08й русумлар буйича" xfId="4074" xr:uid="{00000000-0005-0000-0000-0000E60F0000}"/>
    <cellStyle name="_Факт 2006 йилга олганлар_ЛИЗИНГ МОНИТОРИНГИ-1.11.08й русумлар буйича" xfId="4075" xr:uid="{00000000-0005-0000-0000-0000E70F0000}"/>
    <cellStyle name="_Факт 2006 йилга олганлар_ЛИЗИНГ МОНИТОРИНГИ-1.11.08й русумлар буйича" xfId="4076" xr:uid="{00000000-0005-0000-0000-0000E80F0000}"/>
    <cellStyle name="_Факт 2006 йилга олганлар_УХКМ ва БИО форма 01. 02. 09" xfId="4077" xr:uid="{00000000-0005-0000-0000-0000E90F0000}"/>
    <cellStyle name="_Факт 2006 йилга олганлар_УХКМ ва БИО форма 01. 02. 09" xfId="4078" xr:uid="{00000000-0005-0000-0000-0000EA0F0000}"/>
    <cellStyle name="_Факт 2006 йилга олганлар_УХКМ ва БИО форма 01. 02. 09" xfId="4079" xr:uid="{00000000-0005-0000-0000-0000EB0F0000}"/>
    <cellStyle name="_Факт 2006 йилга олганлар_УХКМ ва БИО форма 01. 02. 09" xfId="4080" xr:uid="{00000000-0005-0000-0000-0000EC0F0000}"/>
    <cellStyle name="_Фарғона" xfId="4081" xr:uid="{00000000-0005-0000-0000-0000ED0F0000}"/>
    <cellStyle name="_Фарғона" xfId="4082" xr:uid="{00000000-0005-0000-0000-0000EE0F0000}"/>
    <cellStyle name="_Фарғона_1-кисм 1-свод" xfId="4083" xr:uid="{00000000-0005-0000-0000-0000EF0F0000}"/>
    <cellStyle name="_Фарғона_1-кисм 1-свод" xfId="4084" xr:uid="{00000000-0005-0000-0000-0000F00F0000}"/>
    <cellStyle name="_Фарғона_1-кисм 1-свод_2009 йил   йиллик" xfId="4085" xr:uid="{00000000-0005-0000-0000-0000F10F0000}"/>
    <cellStyle name="_Фарғона_1-кисм 1-свод_2009 йил   йиллик" xfId="4086" xr:uid="{00000000-0005-0000-0000-0000F20F0000}"/>
    <cellStyle name="_Фарғона_1-кисм 1-свод_2009 йил   йиллик  хисоботлар" xfId="4087" xr:uid="{00000000-0005-0000-0000-0000F30F0000}"/>
    <cellStyle name="_Фарғона_1-кисм 1-свод_2009 йил   йиллик  хисоботлар" xfId="4088" xr:uid="{00000000-0005-0000-0000-0000F40F0000}"/>
    <cellStyle name="_Фарғона_1-кисм 1-свод_2010 й  9 ойлик  якун" xfId="4089" xr:uid="{00000000-0005-0000-0000-0000F50F0000}"/>
    <cellStyle name="_Фарғона_1-кисм 1-свод_2010 й  9 ойлик  якун" xfId="4090" xr:uid="{00000000-0005-0000-0000-0000F60F0000}"/>
    <cellStyle name="_Фарғона_1-кисм 1-свод_2010 йил   йиллик" xfId="4091" xr:uid="{00000000-0005-0000-0000-0000F70F0000}"/>
    <cellStyle name="_Фарғона_1-кисм 1-свод_2010 йил   йиллик" xfId="4092" xr:uid="{00000000-0005-0000-0000-0000F80F0000}"/>
    <cellStyle name="_Фарғона_1-кисм 1-свод_2011  - 6 жадваллар ВЭС" xfId="4093" xr:uid="{00000000-0005-0000-0000-0000F90F0000}"/>
    <cellStyle name="_Фарғона_1-кисм 1-свод_2011  - 6 жадваллар ВЭС" xfId="4094" xr:uid="{00000000-0005-0000-0000-0000FA0F0000}"/>
    <cellStyle name="_Фарғона_1-кисм 1-свод_Талаб ва унинг копланиши" xfId="4095" xr:uid="{00000000-0005-0000-0000-0000FB0F0000}"/>
    <cellStyle name="_Фарғона_1-кисм 1-свод_Талаб ва унинг копланиши" xfId="4096" xr:uid="{00000000-0005-0000-0000-0000FC0F0000}"/>
    <cellStyle name="_Фарғона_2009 йил   йиллик  хисоботлар" xfId="4097" xr:uid="{00000000-0005-0000-0000-0000FD0F0000}"/>
    <cellStyle name="_Фарғона_2009 йил   йиллик  хисоботлар" xfId="4098" xr:uid="{00000000-0005-0000-0000-0000FE0F0000}"/>
    <cellStyle name="_Фарғона_2009 йил   йиллик  хисоботлар_6 жадвал tуманлар учун - Copy" xfId="4099" xr:uid="{00000000-0005-0000-0000-0000FF0F0000}"/>
    <cellStyle name="_Фарғона_2009 йил   йиллик  хисоботлар_6 жадвал tуманлар учун - Copy" xfId="4100" xr:uid="{00000000-0005-0000-0000-000000100000}"/>
    <cellStyle name="_Фарғона_2009 йил   йиллик  хисоботлар_Вазирлар маҳкамасининг 319-сонли қарори иловалари" xfId="4101" xr:uid="{00000000-0005-0000-0000-000001100000}"/>
    <cellStyle name="_Фарғона_2009 йил   йиллик  хисоботлар_Вазирлар маҳкамасининг 319-сонли қарори иловалари" xfId="4102" xr:uid="{00000000-0005-0000-0000-000002100000}"/>
    <cellStyle name="_Фарғона_2009 йил   йиллик  хисоботлар_Вилоят  мева-сабзавот 2012" xfId="4103" xr:uid="{00000000-0005-0000-0000-000003100000}"/>
    <cellStyle name="_Фарғона_2009 йил   йиллик  хисоботлар_Вилоят  мева-сабзавот 2012" xfId="4104" xr:uid="{00000000-0005-0000-0000-000004100000}"/>
    <cellStyle name="_Фарғона_2009 йил   йиллик  хисоботлар_Қашқадарё Вилоят  мева-сабзавот 2012" xfId="4105" xr:uid="{00000000-0005-0000-0000-000005100000}"/>
    <cellStyle name="_Фарғона_2009 йил   йиллик  хисоботлар_Қашқадарё Вилоят  мева-сабзавот 2012" xfId="4106" xr:uid="{00000000-0005-0000-0000-000006100000}"/>
    <cellStyle name="_Фарғона_2009йилЯкуниЖадваллар" xfId="4107" xr:uid="{00000000-0005-0000-0000-000007100000}"/>
    <cellStyle name="_Фарғона_2009йилЯкуниЖадваллар" xfId="4108" xr:uid="{00000000-0005-0000-0000-000008100000}"/>
    <cellStyle name="_Фарғона_2009йилЯкуниЖадваллар_2009 йил   йиллик" xfId="4109" xr:uid="{00000000-0005-0000-0000-000009100000}"/>
    <cellStyle name="_Фарғона_2009йилЯкуниЖадваллар_2009 йил   йиллик" xfId="4110" xr:uid="{00000000-0005-0000-0000-00000A100000}"/>
    <cellStyle name="_Фарғона_2009йилЯкуниЖадваллар_2009 йил   йиллик  хисоботлар" xfId="4111" xr:uid="{00000000-0005-0000-0000-00000B100000}"/>
    <cellStyle name="_Фарғона_2009йилЯкуниЖадваллар_2009 йил   йиллик  хисоботлар" xfId="4112" xr:uid="{00000000-0005-0000-0000-00000C100000}"/>
    <cellStyle name="_Фарғона_2009йилЯкуниЖадваллар_2009 йил   йиллик  хисоботлар_6 жадвал tуманлар учун - Copy" xfId="4113" xr:uid="{00000000-0005-0000-0000-00000D100000}"/>
    <cellStyle name="_Фарғона_2009йилЯкуниЖадваллар_2009 йил   йиллик  хисоботлар_6 жадвал tуманлар учун - Copy" xfId="4114" xr:uid="{00000000-0005-0000-0000-00000E100000}"/>
    <cellStyle name="_Фарғона_2009йилЯкуниЖадваллар_2009 йил   йиллик  хисоботлар_Вазирлар маҳкамасининг 319-сонли қарори иловалари" xfId="4115" xr:uid="{00000000-0005-0000-0000-00000F100000}"/>
    <cellStyle name="_Фарғона_2009йилЯкуниЖадваллар_2009 йил   йиллик  хисоботлар_Вазирлар маҳкамасининг 319-сонли қарори иловалари" xfId="4116" xr:uid="{00000000-0005-0000-0000-000010100000}"/>
    <cellStyle name="_Фарғона_2009йилЯкуниЖадваллар_2009 йил   йиллик  хисоботлар_Вилоят  мева-сабзавот 2012" xfId="4117" xr:uid="{00000000-0005-0000-0000-000011100000}"/>
    <cellStyle name="_Фарғона_2009йилЯкуниЖадваллар_2009 йил   йиллик  хисоботлар_Вилоят  мева-сабзавот 2012" xfId="4118" xr:uid="{00000000-0005-0000-0000-000012100000}"/>
    <cellStyle name="_Фарғона_2009йилЯкуниЖадваллар_2009 йил   йиллик  хисоботлар_Қашқадарё Вилоят  мева-сабзавот 2012" xfId="4119" xr:uid="{00000000-0005-0000-0000-000013100000}"/>
    <cellStyle name="_Фарғона_2009йилЯкуниЖадваллар_2009 йил   йиллик  хисоботлар_Қашқадарё Вилоят  мева-сабзавот 2012" xfId="4120" xr:uid="{00000000-0005-0000-0000-000014100000}"/>
    <cellStyle name="_Фарғона_2009йилЯкуниЖадваллар_2010 йил   йиллик" xfId="4121" xr:uid="{00000000-0005-0000-0000-000015100000}"/>
    <cellStyle name="_Фарғона_2009йилЯкуниЖадваллар_2010 йил   йиллик" xfId="4122" xr:uid="{00000000-0005-0000-0000-000016100000}"/>
    <cellStyle name="_Фарғона_2009йилЯкуниЖадваллар_Талаб ва унинг копланиши" xfId="4123" xr:uid="{00000000-0005-0000-0000-000017100000}"/>
    <cellStyle name="_Фарғона_2009йилЯкуниЖадваллар_Талаб ва унинг копланиши" xfId="4124" xr:uid="{00000000-0005-0000-0000-000018100000}"/>
    <cellStyle name="_Фарғона_2009йилЯкуниЖадваллар_Талаб ва унинг копланиши_Вазирлар маҳкамасининг 319-сонли қарори иловалари" xfId="4125" xr:uid="{00000000-0005-0000-0000-000019100000}"/>
    <cellStyle name="_Фарғона_2009йилЯкуниЖадваллар_Талаб ва унинг копланиши_Вазирлар маҳкамасининг 319-сонли қарори иловалари" xfId="4126" xr:uid="{00000000-0005-0000-0000-00001A100000}"/>
    <cellStyle name="_Фарғона_2009йилЯкуниЖадваллар_Талаб ва унинг копланиши_Вилоят  мева-сабзавот 2012" xfId="4127" xr:uid="{00000000-0005-0000-0000-00001B100000}"/>
    <cellStyle name="_Фарғона_2009йилЯкуниЖадваллар_Талаб ва унинг копланиши_Вилоят  мева-сабзавот 2012" xfId="4128" xr:uid="{00000000-0005-0000-0000-00001C100000}"/>
    <cellStyle name="_Фарғона_2009йилЯкуниЖадваллар_Талаб ва унинг копланиши_Қашқадарё Вилоят  мева-сабзавот 2012" xfId="4129" xr:uid="{00000000-0005-0000-0000-00001D100000}"/>
    <cellStyle name="_Фарғона_2009йилЯкуниЖадваллар_Талаб ва унинг копланиши_Қашқадарё Вилоят  мева-сабзавот 2012" xfId="4130" xr:uid="{00000000-0005-0000-0000-00001E100000}"/>
    <cellStyle name="_Фарғона_2010 й  9 ойлик  якун" xfId="4131" xr:uid="{00000000-0005-0000-0000-00001F100000}"/>
    <cellStyle name="_Фарғона_2010 й  9 ойлик  якун" xfId="4132" xr:uid="{00000000-0005-0000-0000-000020100000}"/>
    <cellStyle name="_Фарғона_2010 й  9 ойлик  якун_6 жадвал tуманлар учун - Copy" xfId="4133" xr:uid="{00000000-0005-0000-0000-000021100000}"/>
    <cellStyle name="_Фарғона_2010 й  9 ойлик  якун_6 жадвал tуманлар учун - Copy" xfId="4134" xr:uid="{00000000-0005-0000-0000-000022100000}"/>
    <cellStyle name="_Фарғона_2010 й  9 ойлик  якун_Вазирлар маҳкамасининг 319-сонли қарори иловалари" xfId="4135" xr:uid="{00000000-0005-0000-0000-000023100000}"/>
    <cellStyle name="_Фарғона_2010 й  9 ойлик  якун_Вазирлар маҳкамасининг 319-сонли қарори иловалари" xfId="4136" xr:uid="{00000000-0005-0000-0000-000024100000}"/>
    <cellStyle name="_Фарғона_2010 й  9 ойлик  якун_Вилоят  мева-сабзавот 2012" xfId="4137" xr:uid="{00000000-0005-0000-0000-000025100000}"/>
    <cellStyle name="_Фарғона_2010 й  9 ойлик  якун_Вилоят  мева-сабзавот 2012" xfId="4138" xr:uid="{00000000-0005-0000-0000-000026100000}"/>
    <cellStyle name="_Фарғона_2010 й  9 ойлик  якун_Қашқадарё Вилоят  мева-сабзавот 2012" xfId="4139" xr:uid="{00000000-0005-0000-0000-000027100000}"/>
    <cellStyle name="_Фарғона_2010 й  9 ойлик  якун_Қашқадарё Вилоят  мева-сабзавот 2012" xfId="4140" xr:uid="{00000000-0005-0000-0000-000028100000}"/>
    <cellStyle name="_Фарғона_2011  - 6 жадваллар ВЭС" xfId="4141" xr:uid="{00000000-0005-0000-0000-000029100000}"/>
    <cellStyle name="_Фарғона_2011  - 6 жадваллар ВЭС" xfId="4142" xr:uid="{00000000-0005-0000-0000-00002A100000}"/>
    <cellStyle name="_Фарғона_2011  - 6 жадваллар Иқтисод свод4" xfId="4143" xr:uid="{00000000-0005-0000-0000-00002B100000}"/>
    <cellStyle name="_Фарғона_2011  - 6 жадваллар Иқтисод свод4" xfId="4144" xr:uid="{00000000-0005-0000-0000-00002C100000}"/>
    <cellStyle name="_Фарғона_2011  I чорак жадваллар ВЭС" xfId="4145" xr:uid="{00000000-0005-0000-0000-00002D100000}"/>
    <cellStyle name="_Фарғона_2011  I чорак жадваллар ВЭС" xfId="4146" xr:uid="{00000000-0005-0000-0000-00002E100000}"/>
    <cellStyle name="_Фарғона_2011 й  9 ойлик  якун" xfId="4147" xr:uid="{00000000-0005-0000-0000-00002F100000}"/>
    <cellStyle name="_Фарғона_2011 й  9 ойлик  якун" xfId="4148" xr:uid="{00000000-0005-0000-0000-000030100000}"/>
    <cellStyle name="_Фарғона_2011 й  9 ойлик  якун_Вазирлар маҳкамасининг 319-сонли қарори иловалари" xfId="4149" xr:uid="{00000000-0005-0000-0000-000031100000}"/>
    <cellStyle name="_Фарғона_2011 й  9 ойлик  якун_Вазирлар маҳкамасининг 319-сонли қарори иловалари" xfId="4150" xr:uid="{00000000-0005-0000-0000-000032100000}"/>
    <cellStyle name="_Фарғона_2011 й  9 ойлик  якун_Вилоят  мева-сабзавот 2012" xfId="4151" xr:uid="{00000000-0005-0000-0000-000033100000}"/>
    <cellStyle name="_Фарғона_2011 й  9 ойлик  якун_Вилоят  мева-сабзавот 2012" xfId="4152" xr:uid="{00000000-0005-0000-0000-000034100000}"/>
    <cellStyle name="_Фарғона_2011 й  9 ойлик  якун_Қашқадарё Вилоят  мева-сабзавот 2012" xfId="4153" xr:uid="{00000000-0005-0000-0000-000035100000}"/>
    <cellStyle name="_Фарғона_2011 й  9 ойлик  якун_Қашқадарё Вилоят  мева-сабзавот 2012" xfId="4154" xr:uid="{00000000-0005-0000-0000-000036100000}"/>
    <cellStyle name="_Фарғона_Талаб ва унинг копланиши" xfId="4155" xr:uid="{00000000-0005-0000-0000-000037100000}"/>
    <cellStyle name="_Фарғона_Талаб ва унинг копланиши" xfId="4156" xr:uid="{00000000-0005-0000-0000-000038100000}"/>
    <cellStyle name="_Фарғона_Талаб ва унинг копланиши_Вазирлар маҳкамасининг 319-сонли қарори иловалари" xfId="4157" xr:uid="{00000000-0005-0000-0000-000039100000}"/>
    <cellStyle name="_Фарғона_Талаб ва унинг копланиши_Вазирлар маҳкамасининг 319-сонли қарори иловалари" xfId="4158" xr:uid="{00000000-0005-0000-0000-00003A100000}"/>
    <cellStyle name="_Фарғона_Талаб ва унинг копланиши_Вилоят  мева-сабзавот 2012" xfId="4159" xr:uid="{00000000-0005-0000-0000-00003B100000}"/>
    <cellStyle name="_Фарғона_Талаб ва унинг копланиши_Вилоят  мева-сабзавот 2012" xfId="4160" xr:uid="{00000000-0005-0000-0000-00003C100000}"/>
    <cellStyle name="_Фарғона_Талаб ва унинг копланиши_Қашқадарё Вилоят  мева-сабзавот 2012" xfId="4161" xr:uid="{00000000-0005-0000-0000-00003D100000}"/>
    <cellStyle name="_Фарғона_Талаб ва унинг копланиши_Қашқадарё Вилоят  мева-сабзавот 2012" xfId="4162" xr:uid="{00000000-0005-0000-0000-00003E100000}"/>
    <cellStyle name="_Фарғона_Тошкентга Эҳтиёж 01.11.2012й" xfId="4163" xr:uid="{00000000-0005-0000-0000-00003F100000}"/>
    <cellStyle name="_Фарғона_Тошкентга Эҳтиёж 01.11.2012й" xfId="4164" xr:uid="{00000000-0005-0000-0000-000040100000}"/>
    <cellStyle name="_Форма-ЯИЎ ва бандлик" xfId="4165" xr:uid="{00000000-0005-0000-0000-000041100000}"/>
    <cellStyle name="_Форма-ЯИЎ ва бандлик" xfId="4166" xr:uid="{00000000-0005-0000-0000-000042100000}"/>
    <cellStyle name="_Форма-ЯИЎ ва бандлик_Вазирлар маҳкамасининг 319-сонли қарори иловалари" xfId="4167" xr:uid="{00000000-0005-0000-0000-000043100000}"/>
    <cellStyle name="_Форма-ЯИЎ ва бандлик_Вазирлар маҳкамасининг 319-сонли қарори иловалари" xfId="4168" xr:uid="{00000000-0005-0000-0000-000044100000}"/>
    <cellStyle name="_Форма-ЯИЎ ва бандлик_Вилоят  мева-сабзавот 2012" xfId="4169" xr:uid="{00000000-0005-0000-0000-000045100000}"/>
    <cellStyle name="_Форма-ЯИЎ ва бандлик_Вилоят  мева-сабзавот 2012" xfId="4170" xr:uid="{00000000-0005-0000-0000-000046100000}"/>
    <cellStyle name="_Форма-ЯИЎ ва бандлик_Қашқадарё Вилоят  мева-сабзавот 2012" xfId="4171" xr:uid="{00000000-0005-0000-0000-000047100000}"/>
    <cellStyle name="_Форма-ЯИЎ ва бандлик_Қашқадарё Вилоят  мева-сабзавот 2012" xfId="4172" xr:uid="{00000000-0005-0000-0000-000048100000}"/>
    <cellStyle name="_Химия-11" xfId="4173" xr:uid="{00000000-0005-0000-0000-000049100000}"/>
    <cellStyle name="_Химия-11" xfId="4174" xr:uid="{00000000-0005-0000-0000-00004A100000}"/>
    <cellStyle name="_Химия-11" xfId="4175" xr:uid="{00000000-0005-0000-0000-00004B100000}"/>
    <cellStyle name="_Химия-11" xfId="4176" xr:uid="{00000000-0005-0000-0000-00004C100000}"/>
    <cellStyle name="_Химия-11_Апрел кр такс иш хаки тулик 5.04.08 МБ га" xfId="4177" xr:uid="{00000000-0005-0000-0000-00004D100000}"/>
    <cellStyle name="_Химия-11_Апрел кр такс иш хаки тулик 5.04.08 МБ га" xfId="4178" xr:uid="{00000000-0005-0000-0000-00004E100000}"/>
    <cellStyle name="_ХОКИМГА 2009 й. 7 ойлик ЯНГИ ИШ УРИН ОХИРГИСИ. РАЗБОР" xfId="4179" xr:uid="{00000000-0005-0000-0000-00004F100000}"/>
    <cellStyle name="_ХОКИМГА 2009 й. 7 ойлик ЯНГИ ИШ УРИН ОХИРГИСИ. РАЗБОР" xfId="4180" xr:uid="{00000000-0005-0000-0000-000050100000}"/>
    <cellStyle name="_ХОКИМГА 2009 й. 7 ойлик ЯНГИ ИШ УРИН ОХИРГИСИ. РАЗБОР_2009 йил   йиллик" xfId="4181" xr:uid="{00000000-0005-0000-0000-000051100000}"/>
    <cellStyle name="_ХОКИМГА 2009 й. 7 ойлик ЯНГИ ИШ УРИН ОХИРГИСИ. РАЗБОР_2009 йил   йиллик" xfId="4182" xr:uid="{00000000-0005-0000-0000-000052100000}"/>
    <cellStyle name="_ХОКИМГА 2009 й. 7 ойлик ЯНГИ ИШ УРИН ОХИРГИСИ. РАЗБОР_2009 йил   йиллик  хисоботлар" xfId="4183" xr:uid="{00000000-0005-0000-0000-000053100000}"/>
    <cellStyle name="_ХОКИМГА 2009 й. 7 ойлик ЯНГИ ИШ УРИН ОХИРГИСИ. РАЗБОР_2009 йил   йиллик  хисоботлар" xfId="4184" xr:uid="{00000000-0005-0000-0000-000054100000}"/>
    <cellStyle name="_ХОКИМГА 2009 й. 7 ойлик ЯНГИ ИШ УРИН ОХИРГИСИ. РАЗБОР_2010 йил   йиллик" xfId="4185" xr:uid="{00000000-0005-0000-0000-000055100000}"/>
    <cellStyle name="_ХОКИМГА 2009 й. 7 ойлик ЯНГИ ИШ УРИН ОХИРГИСИ. РАЗБОР_2010 йил   йиллик" xfId="4186" xr:uid="{00000000-0005-0000-0000-000056100000}"/>
    <cellStyle name="_ХОКИМГА 2009 й. 7 ойлик ЯНГИ ИШ УРИН ОХИРГИСИ. РАЗБОР_Талаб ва унинг копланиши" xfId="4187" xr:uid="{00000000-0005-0000-0000-000057100000}"/>
    <cellStyle name="_ХОКИМГА 2009 й. 7 ойлик ЯНГИ ИШ УРИН ОХИРГИСИ. РАЗБОР_Талаб ва унинг копланиши" xfId="4188" xr:uid="{00000000-0005-0000-0000-000058100000}"/>
    <cellStyle name="_ХОКИМГА 2009 й. 9 ойлик ЯНГИ ИШ УРИН ОХИРГИСИ. РАЗБОР" xfId="4189" xr:uid="{00000000-0005-0000-0000-000059100000}"/>
    <cellStyle name="_ХОКИМГА 2009 й. 9 ойлик ЯНГИ ИШ УРИН ОХИРГИСИ. РАЗБОР" xfId="4190" xr:uid="{00000000-0005-0000-0000-00005A100000}"/>
    <cellStyle name="_ХОКИМГА 2009 й. 9 ойлик ЯНГИ ИШ УРИН ОХИРГИСИ. РАЗБОР_2009 йил   йиллик" xfId="4191" xr:uid="{00000000-0005-0000-0000-00005B100000}"/>
    <cellStyle name="_ХОКИМГА 2009 й. 9 ойлик ЯНГИ ИШ УРИН ОХИРГИСИ. РАЗБОР_2009 йил   йиллик" xfId="4192" xr:uid="{00000000-0005-0000-0000-00005C100000}"/>
    <cellStyle name="_ХОКИМГА 2009 й. 9 ойлик ЯНГИ ИШ УРИН ОХИРГИСИ. РАЗБОР_2009 йил   йиллик  хисоботлар" xfId="4193" xr:uid="{00000000-0005-0000-0000-00005D100000}"/>
    <cellStyle name="_ХОКИМГА 2009 й. 9 ойлик ЯНГИ ИШ УРИН ОХИРГИСИ. РАЗБОР_2009 йил   йиллик  хисоботлар" xfId="4194" xr:uid="{00000000-0005-0000-0000-00005E100000}"/>
    <cellStyle name="_ХОКИМГА 2009 й. 9 ойлик ЯНГИ ИШ УРИН ОХИРГИСИ. РАЗБОР_2010 йил   йиллик" xfId="4195" xr:uid="{00000000-0005-0000-0000-00005F100000}"/>
    <cellStyle name="_ХОКИМГА 2009 й. 9 ойлик ЯНГИ ИШ УРИН ОХИРГИСИ. РАЗБОР_2010 йил   йиллик" xfId="4196" xr:uid="{00000000-0005-0000-0000-000060100000}"/>
    <cellStyle name="_ХОКИМГА 2009 й. 9 ойлик ЯНГИ ИШ УРИН ОХИРГИСИ. РАЗБОР_Талаб ва унинг копланиши" xfId="4197" xr:uid="{00000000-0005-0000-0000-000061100000}"/>
    <cellStyle name="_ХОКИМГА 2009 й. 9 ойлик ЯНГИ ИШ УРИН ОХИРГИСИ. РАЗБОР_Талаб ва унинг копланиши" xfId="4198" xr:uid="{00000000-0005-0000-0000-000062100000}"/>
    <cellStyle name="_Чиким Апрел ойи котди" xfId="4199" xr:uid="{00000000-0005-0000-0000-000063100000}"/>
    <cellStyle name="_Чиким Апрел ойи котди" xfId="4200" xr:uid="{00000000-0005-0000-0000-000064100000}"/>
    <cellStyle name="_Чиким Апрел ойи котди" xfId="4201" xr:uid="{00000000-0005-0000-0000-000065100000}"/>
    <cellStyle name="_Чиким Апрел ойи котди" xfId="4202" xr:uid="{00000000-0005-0000-0000-000066100000}"/>
    <cellStyle name="_Чиким Апрел ойи котди_УХКМ ва БИО форма 01. 02. 09" xfId="4203" xr:uid="{00000000-0005-0000-0000-000067100000}"/>
    <cellStyle name="_Чиким Апрел ойи котди_УХКМ ва БИО форма 01. 02. 09" xfId="4204" xr:uid="{00000000-0005-0000-0000-000068100000}"/>
    <cellStyle name="_Чиким Апрел ойи котди_УХКМ ва БИО форма 01. 02. 09" xfId="4205" xr:uid="{00000000-0005-0000-0000-000069100000}"/>
    <cellStyle name="_Чиким Апрел ойи котди_УХКМ ва БИО форма 01. 02. 09" xfId="4206" xr:uid="{00000000-0005-0000-0000-00006A100000}"/>
    <cellStyle name="_Чиким июн" xfId="4207" xr:uid="{00000000-0005-0000-0000-00006B100000}"/>
    <cellStyle name="_Чиким июн" xfId="4208" xr:uid="{00000000-0005-0000-0000-00006C100000}"/>
    <cellStyle name="_Чиким июн" xfId="4209" xr:uid="{00000000-0005-0000-0000-00006D100000}"/>
    <cellStyle name="_Чиким июн" xfId="4210" xr:uid="{00000000-0005-0000-0000-00006E100000}"/>
    <cellStyle name="_Чиким июн_Апрел кр такс иш хаки тулик 5.04.08 МБ га" xfId="4211" xr:uid="{00000000-0005-0000-0000-00006F100000}"/>
    <cellStyle name="_Чиким июн_Апрел кр такс иш хаки тулик 5.04.08 МБ га" xfId="4212" xr:uid="{00000000-0005-0000-0000-000070100000}"/>
    <cellStyle name="_Чиким июн_Апрел кр такс иш хаки тулик 5.04.08 МБ га" xfId="4213" xr:uid="{00000000-0005-0000-0000-000071100000}"/>
    <cellStyle name="_Чиким июн_Апрел кр такс иш хаки тулик 5.04.08 МБ га" xfId="4214" xr:uid="{00000000-0005-0000-0000-000072100000}"/>
    <cellStyle name="_Чиким июн_ЛИЗИНГ МОНИТОРИНГИ-1.11.08й русумлар буйича" xfId="4215" xr:uid="{00000000-0005-0000-0000-000073100000}"/>
    <cellStyle name="_Чиким июн_ЛИЗИНГ МОНИТОРИНГИ-1.11.08й русумлар буйича" xfId="4216" xr:uid="{00000000-0005-0000-0000-000074100000}"/>
    <cellStyle name="_Чиким июн_ЛИЗИНГ МОНИТОРИНГИ-1.11.08й русумлар буйича" xfId="4217" xr:uid="{00000000-0005-0000-0000-000075100000}"/>
    <cellStyle name="_Чиким июн_ЛИЗИНГ МОНИТОРИНГИ-1.11.08й русумлар буйича" xfId="4218" xr:uid="{00000000-0005-0000-0000-000076100000}"/>
    <cellStyle name="_Чиким июн_УХКМ ва БИО форма 01. 02. 09" xfId="4219" xr:uid="{00000000-0005-0000-0000-000077100000}"/>
    <cellStyle name="_Чиким июн_УХКМ ва БИО форма 01. 02. 09" xfId="4220" xr:uid="{00000000-0005-0000-0000-000078100000}"/>
    <cellStyle name="_Чиким июн_УХКМ ва БИО форма 01. 02. 09" xfId="4221" xr:uid="{00000000-0005-0000-0000-000079100000}"/>
    <cellStyle name="_Чиким июн_УХКМ ва БИО форма 01. 02. 09" xfId="4222" xr:uid="{00000000-0005-0000-0000-00007A100000}"/>
    <cellStyle name="_Энг охирги экипаж-1" xfId="4223" xr:uid="{00000000-0005-0000-0000-00007B100000}"/>
    <cellStyle name="_Энг охирги экипаж-1" xfId="4224" xr:uid="{00000000-0005-0000-0000-00007C100000}"/>
    <cellStyle name="_Энг охирги экипаж-1" xfId="4225" xr:uid="{00000000-0005-0000-0000-00007D100000}"/>
    <cellStyle name="_Энг охирги экипаж-1" xfId="4226" xr:uid="{00000000-0005-0000-0000-00007E100000}"/>
    <cellStyle name="_Энг охирги экипаж-1_УХКМ ва БИО форма 01. 02. 09" xfId="4227" xr:uid="{00000000-0005-0000-0000-00007F100000}"/>
    <cellStyle name="_Энг охирги экипаж-1_УХКМ ва БИО форма 01. 02. 09" xfId="4228" xr:uid="{00000000-0005-0000-0000-000080100000}"/>
    <cellStyle name="_Энг охирги экипаж-1_УХКМ ва БИО форма 01. 02. 09" xfId="4229" xr:uid="{00000000-0005-0000-0000-000081100000}"/>
    <cellStyle name="_Энг охирги экипаж-1_УХКМ ва БИО форма 01. 02. 09" xfId="4230" xr:uid="{00000000-0005-0000-0000-000082100000}"/>
    <cellStyle name="" xfId="4231" xr:uid="{00000000-0005-0000-0000-000083100000}"/>
    <cellStyle name="" xfId="4232" xr:uid="{00000000-0005-0000-0000-000084100000}"/>
    <cellStyle name="_05,06,2007 йилга сводка Дустлик 2" xfId="4233" xr:uid="{00000000-0005-0000-0000-000085100000}"/>
    <cellStyle name="_05,06,2007 йилга сводка Дустлик 2" xfId="4234" xr:uid="{00000000-0005-0000-0000-000086100000}"/>
    <cellStyle name="_1 август 2006 йилдан" xfId="4235" xr:uid="{00000000-0005-0000-0000-000087100000}"/>
    <cellStyle name="_1 август 2006 йилдан" xfId="4236" xr:uid="{00000000-0005-0000-0000-000088100000}"/>
    <cellStyle name="_1 август 2006 йилдан_УХКМ ва БИО форма 01. 02. 09" xfId="4237" xr:uid="{00000000-0005-0000-0000-000089100000}"/>
    <cellStyle name="_1 август 2006 йилдан_УХКМ ва БИО форма 01. 02. 09" xfId="4238" xr:uid="{00000000-0005-0000-0000-00008A100000}"/>
    <cellStyle name="_1 августга бешта формани бошкатдан тайёрланди" xfId="4239" xr:uid="{00000000-0005-0000-0000-00008B100000}"/>
    <cellStyle name="_1 августга бешта формани бошкатдан тайёрланди" xfId="4240" xr:uid="{00000000-0005-0000-0000-00008C100000}"/>
    <cellStyle name="_1 августга бешта формани бошкатдан тайёрланди_УХКМ ва БИО форма 01. 02. 09" xfId="4241" xr:uid="{00000000-0005-0000-0000-00008D100000}"/>
    <cellStyle name="_1 августга бешта формани бошкатдан тайёрланди_УХКМ ва БИО форма 01. 02. 09" xfId="4242" xr:uid="{00000000-0005-0000-0000-00008E100000}"/>
    <cellStyle name="_12.05.06" xfId="4243" xr:uid="{00000000-0005-0000-0000-00008F100000}"/>
    <cellStyle name="_12.05.06" xfId="4244" xr:uid="{00000000-0005-0000-0000-000090100000}"/>
    <cellStyle name="_12.05.06_Апрел кр такс иш хаки тулик 5.04.08 МБ га" xfId="4245" xr:uid="{00000000-0005-0000-0000-000091100000}"/>
    <cellStyle name="_12.05.06_Апрел кр такс иш хаки тулик 5.04.08 МБ га" xfId="4246" xr:uid="{00000000-0005-0000-0000-000092100000}"/>
    <cellStyle name="_12.05.06_ЛИЗИНГ МОНИТОРИНГИ-1.11.08й русумлар буйича" xfId="4247" xr:uid="{00000000-0005-0000-0000-000093100000}"/>
    <cellStyle name="_12.05.06_ЛИЗИНГ МОНИТОРИНГИ-1.11.08й русумлар буйича" xfId="4248" xr:uid="{00000000-0005-0000-0000-000094100000}"/>
    <cellStyle name="_12.05.06_УХКМ ва БИО форма 01. 02. 09" xfId="4249" xr:uid="{00000000-0005-0000-0000-000095100000}"/>
    <cellStyle name="_12.05.06_УХКМ ва БИО форма 01. 02. 09" xfId="4250" xr:uid="{00000000-0005-0000-0000-000096100000}"/>
    <cellStyle name="_15-05-07 га форма" xfId="4251" xr:uid="{00000000-0005-0000-0000-000097100000}"/>
    <cellStyle name="_15-05-07 га форма" xfId="4252" xr:uid="{00000000-0005-0000-0000-000098100000}"/>
    <cellStyle name="_15-05-07 га форма_УХКМ ва БИО форма 01. 02. 09" xfId="4253" xr:uid="{00000000-0005-0000-0000-000099100000}"/>
    <cellStyle name="_15-05-07 га форма_УХКМ ва БИО форма 01. 02. 09" xfId="4254" xr:uid="{00000000-0005-0000-0000-00009A100000}"/>
    <cellStyle name="_17,09,2006" xfId="4255" xr:uid="{00000000-0005-0000-0000-00009B100000}"/>
    <cellStyle name="_17,09,2006" xfId="4256" xr:uid="{00000000-0005-0000-0000-00009C100000}"/>
    <cellStyle name="_17,09,2006_УХКМ ва БИО форма 01. 02. 09" xfId="4257" xr:uid="{00000000-0005-0000-0000-00009D100000}"/>
    <cellStyle name="_17,09,2006_УХКМ ва БИО форма 01. 02. 09" xfId="4258" xr:uid="{00000000-0005-0000-0000-00009E100000}"/>
    <cellStyle name="_2006 йил хосили учун чиким Счёт фактура" xfId="4259" xr:uid="{00000000-0005-0000-0000-00009F100000}"/>
    <cellStyle name="_2006 йил хосили учун чиким Счёт фактура" xfId="4260" xr:uid="{00000000-0005-0000-0000-0000A0100000}"/>
    <cellStyle name="_2006 йил хосили учун чиким Счёт фактура_Апрел кр такс иш хаки тулик 5.04.08 МБ га" xfId="4261" xr:uid="{00000000-0005-0000-0000-0000A1100000}"/>
    <cellStyle name="_2006 йил хосили учун чиким Счёт фактура_Апрел кр такс иш хаки тулик 5.04.08 МБ га" xfId="4262" xr:uid="{00000000-0005-0000-0000-0000A2100000}"/>
    <cellStyle name="_2006 йил хосили учун чиким Счёт фактура_ЛИЗИНГ МОНИТОРИНГИ-1.11.08й русумлар буйича" xfId="4263" xr:uid="{00000000-0005-0000-0000-0000A3100000}"/>
    <cellStyle name="_2006 йил хосили учун чиким Счёт фактура_ЛИЗИНГ МОНИТОРИНГИ-1.11.08й русумлар буйича" xfId="4264" xr:uid="{00000000-0005-0000-0000-0000A4100000}"/>
    <cellStyle name="_2006 йил хосили учун чиким Счёт фактура_УХКМ ва БИО форма 01. 02. 09" xfId="4265" xr:uid="{00000000-0005-0000-0000-0000A5100000}"/>
    <cellStyle name="_2006 йил хосили учун чиким Счёт фактура_УХКМ ва БИО форма 01. 02. 09" xfId="4266" xr:uid="{00000000-0005-0000-0000-0000A6100000}"/>
    <cellStyle name="_2007 йил январ чиким котди" xfId="4267" xr:uid="{00000000-0005-0000-0000-0000A7100000}"/>
    <cellStyle name="_2007 йил январ чиким котди" xfId="4268" xr:uid="{00000000-0005-0000-0000-0000A8100000}"/>
    <cellStyle name="_2007 йил январ чиким котди_УХКМ ва БИО форма 01. 02. 09" xfId="4269" xr:uid="{00000000-0005-0000-0000-0000A9100000}"/>
    <cellStyle name="_2007 йил январ чиким котди_УХКМ ва БИО форма 01. 02. 09" xfId="4270" xr:uid="{00000000-0005-0000-0000-0000AA100000}"/>
    <cellStyle name="_3 Сводка 16,04,07" xfId="4271" xr:uid="{00000000-0005-0000-0000-0000AB100000}"/>
    <cellStyle name="_3 Сводка 16,04,07" xfId="4272" xr:uid="{00000000-0005-0000-0000-0000AC100000}"/>
    <cellStyle name="_3 Сводка 16,04,07_Апрел кр такс иш хаки тулик 5.04.08 МБ га" xfId="4273" xr:uid="{00000000-0005-0000-0000-0000AD100000}"/>
    <cellStyle name="_3 Сводка 16,04,07_Апрел кр такс иш хаки тулик 5.04.08 МБ га" xfId="4274" xr:uid="{00000000-0005-0000-0000-0000AE100000}"/>
    <cellStyle name="_3 Сводка 16,04,07_ЛИЗИНГ МОНИТОРИНГИ-1.11.08й русумлар буйича" xfId="4275" xr:uid="{00000000-0005-0000-0000-0000AF100000}"/>
    <cellStyle name="_3 Сводка 16,04,07_ЛИЗИНГ МОНИТОРИНГИ-1.11.08й русумлар буйича" xfId="4276" xr:uid="{00000000-0005-0000-0000-0000B0100000}"/>
    <cellStyle name="_3 Сводка 16,04,07_УХКМ ва БИО форма 01. 02. 09" xfId="4277" xr:uid="{00000000-0005-0000-0000-0000B1100000}"/>
    <cellStyle name="_3 Сводка 16,04,07_УХКМ ва БИО форма 01. 02. 09" xfId="4278" xr:uid="{00000000-0005-0000-0000-0000B2100000}"/>
    <cellStyle name="_MONITOR 08-05-07 Вилоятга" xfId="4279" xr:uid="{00000000-0005-0000-0000-0000B3100000}"/>
    <cellStyle name="_MONITOR 08-05-07 Вилоятга" xfId="4280" xr:uid="{00000000-0005-0000-0000-0000B4100000}"/>
    <cellStyle name="_MONITOR 08-05-07 Вилоятга_УХКМ ва БИО форма 01. 02. 09" xfId="4281" xr:uid="{00000000-0005-0000-0000-0000B5100000}"/>
    <cellStyle name="_MONITOR 08-05-07 Вилоятга_УХКМ ва БИО форма 01. 02. 09" xfId="4282" xr:uid="{00000000-0005-0000-0000-0000B6100000}"/>
    <cellStyle name="_MONITOR 15-05-07 ВилоятгаААА" xfId="4283" xr:uid="{00000000-0005-0000-0000-0000B7100000}"/>
    <cellStyle name="_MONITOR 15-05-07 ВилоятгаААА" xfId="4284" xr:uid="{00000000-0005-0000-0000-0000B8100000}"/>
    <cellStyle name="_MONITOR 15-05-07 ВилоятгаААА_УХКМ ва БИО форма 01. 02. 09" xfId="4285" xr:uid="{00000000-0005-0000-0000-0000B9100000}"/>
    <cellStyle name="_MONITOR 15-05-07 ВилоятгаААА_УХКМ ва БИО форма 01. 02. 09" xfId="4286" xr:uid="{00000000-0005-0000-0000-0000BA100000}"/>
    <cellStyle name="_MONITOR 17-05-07 Вилоятгааа" xfId="4287" xr:uid="{00000000-0005-0000-0000-0000BB100000}"/>
    <cellStyle name="_MONITOR 17-05-07 Вилоятгааа" xfId="4288" xr:uid="{00000000-0005-0000-0000-0000BC100000}"/>
    <cellStyle name="_MONITOR 24-02-07 JJJ Охиргиси" xfId="4289" xr:uid="{00000000-0005-0000-0000-0000BD100000}"/>
    <cellStyle name="_MONITOR 24-02-07 JJJ Охиргиси" xfId="4290" xr:uid="{00000000-0005-0000-0000-0000BE100000}"/>
    <cellStyle name="_MONITOR 24-02-07 JJJ Охиргиси_УХКМ ва БИО форма 01. 02. 09" xfId="4291" xr:uid="{00000000-0005-0000-0000-0000BF100000}"/>
    <cellStyle name="_MONITOR 24-02-07 JJJ Охиргиси_УХКМ ва БИО форма 01. 02. 09" xfId="4292" xr:uid="{00000000-0005-0000-0000-0000C0100000}"/>
    <cellStyle name="_SVOD SHINA" xfId="4293" xr:uid="{00000000-0005-0000-0000-0000C1100000}"/>
    <cellStyle name="_SVOD SHINA" xfId="4294" xr:uid="{00000000-0005-0000-0000-0000C2100000}"/>
    <cellStyle name="_SVOD SHINA_УХКМ ва БИО форма 01. 02. 09" xfId="4295" xr:uid="{00000000-0005-0000-0000-0000C3100000}"/>
    <cellStyle name="_SVOD SHINA_УХКМ ва БИО форма 01. 02. 09" xfId="4296" xr:uid="{00000000-0005-0000-0000-0000C4100000}"/>
    <cellStyle name="_АКЧАБОЙ АКАГА 1-озиклантириш фонд" xfId="4297" xr:uid="{00000000-0005-0000-0000-0000C5100000}"/>
    <cellStyle name="_АКЧАБОЙ АКАГА 1-озиклантириш фонд" xfId="4298" xr:uid="{00000000-0005-0000-0000-0000C6100000}"/>
    <cellStyle name="_Апрел кр такс иш хаки тулик 5.04.08 МБ га" xfId="4299" xr:uid="{00000000-0005-0000-0000-0000C7100000}"/>
    <cellStyle name="_Апрел кр такс иш хаки тулик 5.04.08 МБ га" xfId="4300" xr:uid="{00000000-0005-0000-0000-0000C8100000}"/>
    <cellStyle name="_Апрел кредитдан тушди 19-04" xfId="4301" xr:uid="{00000000-0005-0000-0000-0000C9100000}"/>
    <cellStyle name="_Апрел кредитдан тушди 19-04" xfId="4302" xr:uid="{00000000-0005-0000-0000-0000CA100000}"/>
    <cellStyle name="_Апрел-режа-ксхб" xfId="4303" xr:uid="{00000000-0005-0000-0000-0000CB100000}"/>
    <cellStyle name="_Апрел-режа-ксхб" xfId="4304" xr:uid="{00000000-0005-0000-0000-0000CC100000}"/>
    <cellStyle name="_Вахобга галла кредит буйича 30 май" xfId="4305" xr:uid="{00000000-0005-0000-0000-0000CD100000}"/>
    <cellStyle name="_Вахобга галла кредит буйича 30 май" xfId="4306" xr:uid="{00000000-0005-0000-0000-0000CE100000}"/>
    <cellStyle name="_Вилоят буйича 9-форма лизинг" xfId="4307" xr:uid="{00000000-0005-0000-0000-0000CF100000}"/>
    <cellStyle name="_Вилоят буйича 9-форма лизинг" xfId="4308" xr:uid="{00000000-0005-0000-0000-0000D0100000}"/>
    <cellStyle name="_Вилоят буйича март ойи 2.03.08 факт банкка талаб" xfId="4309" xr:uid="{00000000-0005-0000-0000-0000D1100000}"/>
    <cellStyle name="_Вилоят буйича март ойи 2.03.08 факт банкка талаб" xfId="4310" xr:uid="{00000000-0005-0000-0000-0000D2100000}"/>
    <cellStyle name="_Вилоят охирги мониторинг 18-04-07 кейинги" xfId="4311" xr:uid="{00000000-0005-0000-0000-0000D3100000}"/>
    <cellStyle name="_Вилоят охирги мониторинг 18-04-07 кейинги" xfId="4312" xr:uid="{00000000-0005-0000-0000-0000D4100000}"/>
    <cellStyle name="_Вилоят охирги мониторинг 18-04-07 кейинги_УХКМ ва БИО форма 01. 02. 09" xfId="4313" xr:uid="{00000000-0005-0000-0000-0000D5100000}"/>
    <cellStyle name="_Вилоят охирги мониторинг 18-04-07 кейинги_УХКМ ва БИО форма 01. 02. 09" xfId="4314" xr:uid="{00000000-0005-0000-0000-0000D6100000}"/>
    <cellStyle name="_Вилоят охирги мониторинг 20-04-07 кейинги" xfId="4315" xr:uid="{00000000-0005-0000-0000-0000D7100000}"/>
    <cellStyle name="_Вилоят охирги мониторинг 20-04-07 кейинги" xfId="4316" xr:uid="{00000000-0005-0000-0000-0000D8100000}"/>
    <cellStyle name="_Вилоят охирги мониторинг 20-04-07 кейинги_УХКМ ва БИО форма 01. 02. 09" xfId="4317" xr:uid="{00000000-0005-0000-0000-0000D9100000}"/>
    <cellStyle name="_Вилоят охирги мониторинг 20-04-07 кейинги_УХКМ ва БИО форма 01. 02. 09" xfId="4318" xr:uid="{00000000-0005-0000-0000-0000DA100000}"/>
    <cellStyle name="_Вилоятга Эканамис маълумотлари" xfId="4319" xr:uid="{00000000-0005-0000-0000-0000DB100000}"/>
    <cellStyle name="_Вилоятга Эканамис маълумотлари" xfId="4320" xr:uid="{00000000-0005-0000-0000-0000DC100000}"/>
    <cellStyle name="_Вилоятга Эканамис маълумотлари_УХКМ ва БИО форма 01. 02. 09" xfId="4321" xr:uid="{00000000-0005-0000-0000-0000DD100000}"/>
    <cellStyle name="_Вилоятга Эканамис маълумотлари_УХКМ ва БИО форма 01. 02. 09" xfId="4322" xr:uid="{00000000-0005-0000-0000-0000DE100000}"/>
    <cellStyle name="_Вилоят-химия-монитор-камай-21-04-07-агп" xfId="4323" xr:uid="{00000000-0005-0000-0000-0000DF100000}"/>
    <cellStyle name="_Вилоят-химия-монитор-камай-21-04-07-агп" xfId="4324" xr:uid="{00000000-0005-0000-0000-0000E0100000}"/>
    <cellStyle name="_Вилоят-химия-монитор-камай-21-04-07-агп_УХКМ ва БИО форма 01. 02. 09" xfId="4325" xr:uid="{00000000-0005-0000-0000-0000E1100000}"/>
    <cellStyle name="_Вилоят-химия-монитор-камай-21-04-07-агп_УХКМ ва БИО форма 01. 02. 09" xfId="4326" xr:uid="{00000000-0005-0000-0000-0000E2100000}"/>
    <cellStyle name="_Галла -2008 (Сентябр,октябр) -00121" xfId="4327" xr:uid="{00000000-0005-0000-0000-0000E3100000}"/>
    <cellStyle name="_Галла -2008 (Сентябр,октябр) -00121" xfId="4328" xr:uid="{00000000-0005-0000-0000-0000E4100000}"/>
    <cellStyle name="_Галла -2008 (Сентябр,октябр) -00138" xfId="4329" xr:uid="{00000000-0005-0000-0000-0000E5100000}"/>
    <cellStyle name="_Галла -2008 (Сентябр,октябр) -00138" xfId="4330" xr:uid="{00000000-0005-0000-0000-0000E6100000}"/>
    <cellStyle name="_Галла -2008 (Сентябр,октябр)-00140" xfId="4331" xr:uid="{00000000-0005-0000-0000-0000E7100000}"/>
    <cellStyle name="_Галла -2008 (Сентябр,октябр)-00140" xfId="4332" xr:uid="{00000000-0005-0000-0000-0000E8100000}"/>
    <cellStyle name="_ГАЛЛА МАРТ (Низом)" xfId="4333" xr:uid="{00000000-0005-0000-0000-0000E9100000}"/>
    <cellStyle name="_ГАЛЛА МАРТ (Низом)" xfId="4334" xr:uid="{00000000-0005-0000-0000-0000EA100000}"/>
    <cellStyle name="_ГАЛЛА МАРТ (Низом)_УХКМ ва БИО форма 01. 02. 09" xfId="4335" xr:uid="{00000000-0005-0000-0000-0000EB100000}"/>
    <cellStyle name="_ГАЛЛА МАРТ (Низом)_УХКМ ва БИО форма 01. 02. 09" xfId="4336" xr:uid="{00000000-0005-0000-0000-0000EC100000}"/>
    <cellStyle name="_Дискетга аа" xfId="4337" xr:uid="{00000000-0005-0000-0000-0000ED100000}"/>
    <cellStyle name="_Дискетга аа" xfId="4338" xr:uid="{00000000-0005-0000-0000-0000EE100000}"/>
    <cellStyle name="_Дискетга аа_УХКМ ва БИО форма 01. 02. 09" xfId="4339" xr:uid="{00000000-0005-0000-0000-0000EF100000}"/>
    <cellStyle name="_Дискетга аа_УХКМ ва БИО форма 01. 02. 09" xfId="4340" xr:uid="{00000000-0005-0000-0000-0000F0100000}"/>
    <cellStyle name="_Дустлик 01,10,06" xfId="4341" xr:uid="{00000000-0005-0000-0000-0000F1100000}"/>
    <cellStyle name="_Дустлик 01,10,06" xfId="4342" xr:uid="{00000000-0005-0000-0000-0000F2100000}"/>
    <cellStyle name="_Дустлик 01,10,06_УХКМ ва БИО форма 01. 02. 09" xfId="4343" xr:uid="{00000000-0005-0000-0000-0000F3100000}"/>
    <cellStyle name="_Дустлик 01,10,06_УХКМ ва БИО форма 01. 02. 09" xfId="4344" xr:uid="{00000000-0005-0000-0000-0000F4100000}"/>
    <cellStyle name="_Дустлик 13,10,061 га " xfId="4345" xr:uid="{00000000-0005-0000-0000-0000F5100000}"/>
    <cellStyle name="_Дустлик 13,10,061 га " xfId="4346" xr:uid="{00000000-0005-0000-0000-0000F6100000}"/>
    <cellStyle name="_Дустлик 13,10,061 га _УХКМ ва БИО форма 01. 02. 09" xfId="4347" xr:uid="{00000000-0005-0000-0000-0000F7100000}"/>
    <cellStyle name="_Дустлик 13,10,061 га _УХКМ ва БИО форма 01. 02. 09" xfId="4348" xr:uid="{00000000-0005-0000-0000-0000F8100000}"/>
    <cellStyle name="_Дустлик 15,09,06 мониторинг" xfId="4349" xr:uid="{00000000-0005-0000-0000-0000F9100000}"/>
    <cellStyle name="_Дустлик 15,09,06 мониторинг" xfId="4350" xr:uid="{00000000-0005-0000-0000-0000FA100000}"/>
    <cellStyle name="_Дустлик 15,09,06 мониторинг_УХКМ ва БИО форма 01. 02. 09" xfId="4351" xr:uid="{00000000-0005-0000-0000-0000FB100000}"/>
    <cellStyle name="_Дустлик 15,09,06 мониторинг_УХКМ ва БИО форма 01. 02. 09" xfId="4352" xr:uid="{00000000-0005-0000-0000-0000FC100000}"/>
    <cellStyle name="_Дустлик 2-05-07 мониторинг янг" xfId="4353" xr:uid="{00000000-0005-0000-0000-0000FD100000}"/>
    <cellStyle name="_Дустлик 2-05-07 мониторинг янг" xfId="4354" xr:uid="{00000000-0005-0000-0000-0000FE100000}"/>
    <cellStyle name="_Дустлик 31-05-07 Вилоятга" xfId="4355" xr:uid="{00000000-0005-0000-0000-0000FF100000}"/>
    <cellStyle name="_Дустлик 31-05-07 Вилоятга" xfId="4356" xr:uid="{00000000-0005-0000-0000-000000110000}"/>
    <cellStyle name="_Дустлик 31-05-07 Вилоятга_УХКМ ва БИО форма 01. 02. 09" xfId="4357" xr:uid="{00000000-0005-0000-0000-000001110000}"/>
    <cellStyle name="_Дустлик 31-05-07 Вилоятга_УХКМ ва БИО форма 01. 02. 09" xfId="4358" xr:uid="{00000000-0005-0000-0000-000002110000}"/>
    <cellStyle name="_Дустлик анализ 30-07-06" xfId="4359" xr:uid="{00000000-0005-0000-0000-000003110000}"/>
    <cellStyle name="_Дустлик анализ 30-07-06" xfId="4360" xr:uid="{00000000-0005-0000-0000-000004110000}"/>
    <cellStyle name="_Дустлик анализ 30-07-06_УХКМ ва БИО форма 01. 02. 09" xfId="4361" xr:uid="{00000000-0005-0000-0000-000005110000}"/>
    <cellStyle name="_Дустлик анализ 30-07-06_УХКМ ва БИО форма 01. 02. 09" xfId="4362" xr:uid="{00000000-0005-0000-0000-000006110000}"/>
    <cellStyle name="_Дустлик пахта 04-06-07" xfId="4363" xr:uid="{00000000-0005-0000-0000-000007110000}"/>
    <cellStyle name="_Дустлик пахта 04-06-07" xfId="4364" xr:uid="{00000000-0005-0000-0000-000008110000}"/>
    <cellStyle name="_Дустлик пахта 16-06-07" xfId="4365" xr:uid="{00000000-0005-0000-0000-000009110000}"/>
    <cellStyle name="_Дустлик пахта 16-06-07" xfId="4366" xr:uid="{00000000-0005-0000-0000-00000A110000}"/>
    <cellStyle name="_Дустлик сводка 08-06-07 й Вилоятга" xfId="4367" xr:uid="{00000000-0005-0000-0000-00000B110000}"/>
    <cellStyle name="_Дустлик сводка 08-06-07 й Вилоятга" xfId="4368" xr:uid="{00000000-0005-0000-0000-00000C110000}"/>
    <cellStyle name="_Дустлик сводка 09-06-07 й Вилоятга" xfId="4369" xr:uid="{00000000-0005-0000-0000-00000D110000}"/>
    <cellStyle name="_Дустлик сводка 09-06-07 й Вилоятга" xfId="4370" xr:uid="{00000000-0005-0000-0000-00000E110000}"/>
    <cellStyle name="_Дустлик сводка 10-06-07 й Вилоятга" xfId="4371" xr:uid="{00000000-0005-0000-0000-00000F110000}"/>
    <cellStyle name="_Дустлик сводка 10-06-07 й Вилоятга" xfId="4372" xr:uid="{00000000-0005-0000-0000-000010110000}"/>
    <cellStyle name="_Дустлик сводка 1-06-07" xfId="4373" xr:uid="{00000000-0005-0000-0000-000011110000}"/>
    <cellStyle name="_Дустлик сводка 1-06-07" xfId="4374" xr:uid="{00000000-0005-0000-0000-000012110000}"/>
    <cellStyle name="_Дустлик сводка 1-06-07_УХКМ ва БИО форма 01. 02. 09" xfId="4375" xr:uid="{00000000-0005-0000-0000-000013110000}"/>
    <cellStyle name="_Дустлик сводка 1-06-07_УХКМ ва БИО форма 01. 02. 09" xfId="4376" xr:uid="{00000000-0005-0000-0000-000014110000}"/>
    <cellStyle name="_Дустлик сводка 11-06-07 й Вилоятга" xfId="4377" xr:uid="{00000000-0005-0000-0000-000015110000}"/>
    <cellStyle name="_Дустлик сводка 11-06-07 й Вилоятга" xfId="4378" xr:uid="{00000000-0005-0000-0000-000016110000}"/>
    <cellStyle name="_Дустлик сводка 13-06-07 й Вилоятга" xfId="4379" xr:uid="{00000000-0005-0000-0000-000017110000}"/>
    <cellStyle name="_Дустлик сводка 13-06-07 й Вилоятга" xfId="4380" xr:uid="{00000000-0005-0000-0000-000018110000}"/>
    <cellStyle name="_Ёпилган форма туланган 13-03-07" xfId="4381" xr:uid="{00000000-0005-0000-0000-000019110000}"/>
    <cellStyle name="_Ёпилган форма туланган 13-03-07" xfId="4382" xr:uid="{00000000-0005-0000-0000-00001A110000}"/>
    <cellStyle name="_Ёпилган форма туланган 13-03-07_УХКМ ва БИО форма 01. 02. 09" xfId="4383" xr:uid="{00000000-0005-0000-0000-00001B110000}"/>
    <cellStyle name="_Ёпилган форма туланган 13-03-07_УХКМ ва БИО форма 01. 02. 09" xfId="4384" xr:uid="{00000000-0005-0000-0000-00001C110000}"/>
    <cellStyle name="_Жадвал" xfId="4385" xr:uid="{00000000-0005-0000-0000-00001D110000}"/>
    <cellStyle name="_Жадвал" xfId="4386" xr:uid="{00000000-0005-0000-0000-00001E110000}"/>
    <cellStyle name="_Жадвал_Апрел кр такс иш хаки тулик 5.04.08 МБ га" xfId="4387" xr:uid="{00000000-0005-0000-0000-00001F110000}"/>
    <cellStyle name="_Жадвал_Апрел кр такс иш хаки тулик 5.04.08 МБ га" xfId="4388" xr:uid="{00000000-0005-0000-0000-000020110000}"/>
    <cellStyle name="_Жадвал_ЛИЗИНГ МОНИТОРИНГИ-1.11.08й русумлар буйича" xfId="4389" xr:uid="{00000000-0005-0000-0000-000021110000}"/>
    <cellStyle name="_Жадвал_ЛИЗИНГ МОНИТОРИНГИ-1.11.08й русумлар буйича" xfId="4390" xr:uid="{00000000-0005-0000-0000-000022110000}"/>
    <cellStyle name="_Жадвал_УХКМ ва БИО форма 01. 02. 09" xfId="4391" xr:uid="{00000000-0005-0000-0000-000023110000}"/>
    <cellStyle name="_Жадвал_УХКМ ва БИО форма 01. 02. 09" xfId="4392" xr:uid="{00000000-0005-0000-0000-000024110000}"/>
    <cellStyle name="_Зарбдор туман" xfId="4393" xr:uid="{00000000-0005-0000-0000-000025110000}"/>
    <cellStyle name="_Зарбдор туман" xfId="4394" xr:uid="{00000000-0005-0000-0000-000026110000}"/>
    <cellStyle name="_Зафаробод Кредит1111" xfId="4395" xr:uid="{00000000-0005-0000-0000-000027110000}"/>
    <cellStyle name="_Зафаробод Кредит1111" xfId="4396" xr:uid="{00000000-0005-0000-0000-000028110000}"/>
    <cellStyle name="_Зафаробод Кредит1111_Апрел кр такс иш хаки тулик 5.04.08 МБ га" xfId="4397" xr:uid="{00000000-0005-0000-0000-000029110000}"/>
    <cellStyle name="_Зафаробод Кредит1111_Апрел кр такс иш хаки тулик 5.04.08 МБ га" xfId="4398" xr:uid="{00000000-0005-0000-0000-00002A110000}"/>
    <cellStyle name="_Зафаробод Кредит1111_ЛИЗИНГ МОНИТОРИНГИ-1.11.08й русумлар буйича" xfId="4399" xr:uid="{00000000-0005-0000-0000-00002B110000}"/>
    <cellStyle name="_Зафаробод Кредит1111_ЛИЗИНГ МОНИТОРИНГИ-1.11.08й русумлар буйича" xfId="4400" xr:uid="{00000000-0005-0000-0000-00002C110000}"/>
    <cellStyle name="_Зафаробод Кредит1111_УХКМ ва БИО форма 01. 02. 09" xfId="4401" xr:uid="{00000000-0005-0000-0000-00002D110000}"/>
    <cellStyle name="_Зафаробод Кредит1111_УХКМ ва БИО форма 01. 02. 09" xfId="4402" xr:uid="{00000000-0005-0000-0000-00002E110000}"/>
    <cellStyle name="_Зафаробод ПТК 1 май" xfId="4403" xr:uid="{00000000-0005-0000-0000-00002F110000}"/>
    <cellStyle name="_Зафаробод ПТК 1 май" xfId="4404" xr:uid="{00000000-0005-0000-0000-000030110000}"/>
    <cellStyle name="_Зафаробод-19-олтин" xfId="4405" xr:uid="{00000000-0005-0000-0000-000031110000}"/>
    <cellStyle name="_Зафаробод-19-олтин" xfId="4406" xr:uid="{00000000-0005-0000-0000-000032110000}"/>
    <cellStyle name="_ЛИЗИНГ МОНИТОРИНГИ-1.11.08й русумлар буйича" xfId="4407" xr:uid="{00000000-0005-0000-0000-000033110000}"/>
    <cellStyle name="_ЛИЗИНГ МОНИТОРИНГИ-1.11.08й русумлар буйича" xfId="4408" xr:uid="{00000000-0005-0000-0000-000034110000}"/>
    <cellStyle name="_МАЙ кредит таксимоти 7 май БАНКЛАРГА" xfId="4409" xr:uid="{00000000-0005-0000-0000-000035110000}"/>
    <cellStyle name="_МАЙ кредит таксимоти 7 май БАНКЛАРГА" xfId="4410" xr:uid="{00000000-0005-0000-0000-000036110000}"/>
    <cellStyle name="_Май ойи кредит 14-05-07" xfId="4411" xr:uid="{00000000-0005-0000-0000-000037110000}"/>
    <cellStyle name="_Май ойи кредит 14-05-07" xfId="4412" xr:uid="{00000000-0005-0000-0000-000038110000}"/>
    <cellStyle name="_Май ойи кредит 15-05-07 Вилоятга" xfId="4413" xr:uid="{00000000-0005-0000-0000-000039110000}"/>
    <cellStyle name="_Май ойи кредит 15-05-07 Вилоятга" xfId="4414" xr:uid="{00000000-0005-0000-0000-00003A110000}"/>
    <cellStyle name="_Май ойи кредит 23-05-07 Вилоятга" xfId="4415" xr:uid="{00000000-0005-0000-0000-00003B110000}"/>
    <cellStyle name="_Май ойи кредит 23-05-07 Вилоятга" xfId="4416" xr:uid="{00000000-0005-0000-0000-00003C110000}"/>
    <cellStyle name="_Март ойи талаби вилоят" xfId="4417" xr:uid="{00000000-0005-0000-0000-00003D110000}"/>
    <cellStyle name="_Март ойи талаби вилоят" xfId="4418" xr:uid="{00000000-0005-0000-0000-00003E110000}"/>
    <cellStyle name="_Март ойига талаб арнасой" xfId="4419" xr:uid="{00000000-0005-0000-0000-00003F110000}"/>
    <cellStyle name="_Март ойига талаб арнасой" xfId="4420" xr:uid="{00000000-0005-0000-0000-000040110000}"/>
    <cellStyle name="_Март ойига талаб арнасой_УХКМ ва БИО форма 01. 02. 09" xfId="4421" xr:uid="{00000000-0005-0000-0000-000041110000}"/>
    <cellStyle name="_Март ойига талаб арнасой_УХКМ ва БИО форма 01. 02. 09" xfId="4422" xr:uid="{00000000-0005-0000-0000-000042110000}"/>
    <cellStyle name="_МАРТ-СВОД-01" xfId="4423" xr:uid="{00000000-0005-0000-0000-000043110000}"/>
    <cellStyle name="_МАРТ-СВОД-01" xfId="4424" xr:uid="{00000000-0005-0000-0000-000044110000}"/>
    <cellStyle name="_Мирзачул 24-10-2007 йил" xfId="4425" xr:uid="{00000000-0005-0000-0000-000045110000}"/>
    <cellStyle name="_Мирзачул 24-10-2007 йил" xfId="4426" xr:uid="{00000000-0005-0000-0000-000046110000}"/>
    <cellStyle name="_Мирзачул 27-10-2007 йил" xfId="4427" xr:uid="{00000000-0005-0000-0000-000047110000}"/>
    <cellStyle name="_Мирзачул 27-10-2007 йил" xfId="4428" xr:uid="{00000000-0005-0000-0000-000048110000}"/>
    <cellStyle name="_Мирзачул пахта 07-06-07" xfId="4429" xr:uid="{00000000-0005-0000-0000-000049110000}"/>
    <cellStyle name="_Мирзачул пахта 07-06-07" xfId="4430" xr:uid="{00000000-0005-0000-0000-00004A110000}"/>
    <cellStyle name="_Мирзачул пахта 16-06-07" xfId="4431" xr:uid="{00000000-0005-0000-0000-00004B110000}"/>
    <cellStyle name="_Мирзачул пахта 16-06-07" xfId="4432" xr:uid="{00000000-0005-0000-0000-00004C110000}"/>
    <cellStyle name="_Мирзачул-16-11-07" xfId="4433" xr:uid="{00000000-0005-0000-0000-00004D110000}"/>
    <cellStyle name="_Мирзачул-16-11-07" xfId="4434" xr:uid="{00000000-0005-0000-0000-00004E110000}"/>
    <cellStyle name="_Мирзачул-19-олтин" xfId="4435" xr:uid="{00000000-0005-0000-0000-00004F110000}"/>
    <cellStyle name="_Мирзачул-19-олтин" xfId="4436" xr:uid="{00000000-0005-0000-0000-000050110000}"/>
    <cellStyle name="_Мониторинг 01-05-07 Вилоят" xfId="4437" xr:uid="{00000000-0005-0000-0000-000051110000}"/>
    <cellStyle name="_Мониторинг 01-05-07 Вилоят" xfId="4438" xr:uid="{00000000-0005-0000-0000-000052110000}"/>
    <cellStyle name="_Мониторинг 30-04-07 Вилоят" xfId="4439" xr:uid="{00000000-0005-0000-0000-000053110000}"/>
    <cellStyle name="_Мониторинг 30-04-07 Вилоят" xfId="4440" xr:uid="{00000000-0005-0000-0000-000054110000}"/>
    <cellStyle name="_Мониторинг 31,08,06" xfId="4441" xr:uid="{00000000-0005-0000-0000-000055110000}"/>
    <cellStyle name="_Мониторинг 31,08,06" xfId="4442" xr:uid="{00000000-0005-0000-0000-000056110000}"/>
    <cellStyle name="_Мониторинг 31,08,06_УХКМ ва БИО форма 01. 02. 09" xfId="4443" xr:uid="{00000000-0005-0000-0000-000057110000}"/>
    <cellStyle name="_Мониторинг 31,08,06_УХКМ ва БИО форма 01. 02. 09" xfId="4444" xr:uid="{00000000-0005-0000-0000-000058110000}"/>
    <cellStyle name="_олтингугут" xfId="4445" xr:uid="{00000000-0005-0000-0000-000059110000}"/>
    <cellStyle name="_олтингугут" xfId="4446" xr:uid="{00000000-0005-0000-0000-00005A110000}"/>
    <cellStyle name="_олтингугут_УХКМ ва БИО форма 01. 02. 09" xfId="4447" xr:uid="{00000000-0005-0000-0000-00005B110000}"/>
    <cellStyle name="_олтингугут_УХКМ ва БИО форма 01. 02. 09" xfId="4448" xr:uid="{00000000-0005-0000-0000-00005C110000}"/>
    <cellStyle name="_П+Г-2007 апрел_форма" xfId="4449" xr:uid="{00000000-0005-0000-0000-00005D110000}"/>
    <cellStyle name="_П+Г-2007 апрел_форма" xfId="4450" xr:uid="{00000000-0005-0000-0000-00005E110000}"/>
    <cellStyle name="_П+Г-2007 МАЙ_18" xfId="4451" xr:uid="{00000000-0005-0000-0000-00005F110000}"/>
    <cellStyle name="_П+Г-2007 МАЙ_18" xfId="4452" xr:uid="{00000000-0005-0000-0000-000060110000}"/>
    <cellStyle name="_П+Г-2007 МАЙ_янги" xfId="4453" xr:uid="{00000000-0005-0000-0000-000061110000}"/>
    <cellStyle name="_П+Г-2007 МАЙ_янги" xfId="4454" xr:uid="{00000000-0005-0000-0000-000062110000}"/>
    <cellStyle name="_ПАХТА КРЕДИТ 2008 МАРТ " xfId="4455" xr:uid="{00000000-0005-0000-0000-000063110000}"/>
    <cellStyle name="_ПАХТА КРЕДИТ 2008 МАРТ " xfId="4456" xr:uid="{00000000-0005-0000-0000-000064110000}"/>
    <cellStyle name="_Пахта-2007 апрел кредит" xfId="4457" xr:uid="{00000000-0005-0000-0000-000065110000}"/>
    <cellStyle name="_Пахта-2007 апрел кредит" xfId="4458" xr:uid="{00000000-0005-0000-0000-000066110000}"/>
    <cellStyle name="_Пахта-2007 апрел кредит_Апрел кр такс иш хаки тулик 5.04.08 МБ га" xfId="4459" xr:uid="{00000000-0005-0000-0000-000067110000}"/>
    <cellStyle name="_Пахта-2007 апрел кредит_Апрел кр такс иш хаки тулик 5.04.08 МБ га" xfId="4460" xr:uid="{00000000-0005-0000-0000-000068110000}"/>
    <cellStyle name="_Пахта-2007 апрел кредит_ЛИЗИНГ МОНИТОРИНГИ-1.11.08й русумлар буйича" xfId="4461" xr:uid="{00000000-0005-0000-0000-000069110000}"/>
    <cellStyle name="_Пахта-2007 апрел кредит_ЛИЗИНГ МОНИТОРИНГИ-1.11.08й русумлар буйича" xfId="4462" xr:uid="{00000000-0005-0000-0000-00006A110000}"/>
    <cellStyle name="_Пахта-2007 апрел кредит_УХКМ ва БИО форма 01. 02. 09" xfId="4463" xr:uid="{00000000-0005-0000-0000-00006B110000}"/>
    <cellStyle name="_Пахта-2007 апрел кредит_УХКМ ва БИО форма 01. 02. 09" xfId="4464" xr:uid="{00000000-0005-0000-0000-00006C110000}"/>
    <cellStyle name="_Пахта-Галла-Апрел-Кредит" xfId="4465" xr:uid="{00000000-0005-0000-0000-00006D110000}"/>
    <cellStyle name="_Пахта-Галла-Апрел-Кредит" xfId="4466" xr:uid="{00000000-0005-0000-0000-00006E110000}"/>
    <cellStyle name="_Пахта-Галла-Апрел-Кредит_Апрел кр такс иш хаки тулик 5.04.08 МБ га" xfId="4467" xr:uid="{00000000-0005-0000-0000-00006F110000}"/>
    <cellStyle name="_Пахта-Галла-Апрел-Кредит_Апрел кр такс иш хаки тулик 5.04.08 МБ га" xfId="4468" xr:uid="{00000000-0005-0000-0000-000070110000}"/>
    <cellStyle name="_Пахта-Галла-Апрел-Кредит_ЛИЗИНГ МОНИТОРИНГИ-1.11.08й русумлар буйича" xfId="4469" xr:uid="{00000000-0005-0000-0000-000071110000}"/>
    <cellStyle name="_Пахта-Галла-Апрел-Кредит_ЛИЗИНГ МОНИТОРИНГИ-1.11.08й русумлар буйича" xfId="4470" xr:uid="{00000000-0005-0000-0000-000072110000}"/>
    <cellStyle name="_Пахта-Галла-Апрел-Кредит_УХКМ ва БИО форма 01. 02. 09" xfId="4471" xr:uid="{00000000-0005-0000-0000-000073110000}"/>
    <cellStyle name="_Пахта-Галла-Апрел-Кредит_УХКМ ва БИО форма 01. 02. 09" xfId="4472" xr:uid="{00000000-0005-0000-0000-000074110000}"/>
    <cellStyle name="_Пахта-Галла-Май-Кредит" xfId="4473" xr:uid="{00000000-0005-0000-0000-000075110000}"/>
    <cellStyle name="_Пахта-Галла-Май-Кредит" xfId="4474" xr:uid="{00000000-0005-0000-0000-000076110000}"/>
    <cellStyle name="_Пахта-Галла-Май-Кредит_Апрел кр такс иш хаки тулик 5.04.08 МБ га" xfId="4475" xr:uid="{00000000-0005-0000-0000-000077110000}"/>
    <cellStyle name="_Пахта-Галла-Май-Кредит_Апрел кр такс иш хаки тулик 5.04.08 МБ га" xfId="4476" xr:uid="{00000000-0005-0000-0000-000078110000}"/>
    <cellStyle name="_Пахта-Галла-Май-Кредит_ЛИЗИНГ МОНИТОРИНГИ-1.11.08й русумлар буйича" xfId="4477" xr:uid="{00000000-0005-0000-0000-000079110000}"/>
    <cellStyle name="_Пахта-Галла-Май-Кредит_ЛИЗИНГ МОНИТОРИНГИ-1.11.08й русумлар буйича" xfId="4478" xr:uid="{00000000-0005-0000-0000-00007A110000}"/>
    <cellStyle name="_Пахта-Галла-Май-Кредит_УХКМ ва БИО форма 01. 02. 09" xfId="4479" xr:uid="{00000000-0005-0000-0000-00007B110000}"/>
    <cellStyle name="_Пахта-Галла-Май-Кредит_УХКМ ва БИО форма 01. 02. 09" xfId="4480" xr:uid="{00000000-0005-0000-0000-00007C110000}"/>
    <cellStyle name="_Пахта-Сентябр" xfId="4481" xr:uid="{00000000-0005-0000-0000-00007D110000}"/>
    <cellStyle name="_Пахта-Сентябр" xfId="4482" xr:uid="{00000000-0005-0000-0000-00007E110000}"/>
    <cellStyle name="_ПАХТА-Тех.карта" xfId="4483" xr:uid="{00000000-0005-0000-0000-00007F110000}"/>
    <cellStyle name="_ПАХТА-Тех.карта" xfId="4484" xr:uid="{00000000-0005-0000-0000-000080110000}"/>
    <cellStyle name="_ПАХТА-Тех.карта_УХКМ ва БИО форма 01. 02. 09" xfId="4485" xr:uid="{00000000-0005-0000-0000-000081110000}"/>
    <cellStyle name="_ПАХТА-Тех.карта_УХКМ ва БИО форма 01. 02. 09" xfId="4486" xr:uid="{00000000-0005-0000-0000-000082110000}"/>
    <cellStyle name="_П-Г-Апрел-2 ЯРМИ" xfId="4487" xr:uid="{00000000-0005-0000-0000-000083110000}"/>
    <cellStyle name="_П-Г-Апрел-2 ЯРМИ" xfId="4488" xr:uid="{00000000-0005-0000-0000-000084110000}"/>
    <cellStyle name="_П-Г-Апрел-2 ЯРМИ_Апрел кр такс иш хаки тулик 5.04.08 МБ га" xfId="4489" xr:uid="{00000000-0005-0000-0000-000085110000}"/>
    <cellStyle name="_П-Г-Апрел-2 ЯРМИ_Апрел кр такс иш хаки тулик 5.04.08 МБ га" xfId="4490" xr:uid="{00000000-0005-0000-0000-000086110000}"/>
    <cellStyle name="_П-Г-Апрел-2 ЯРМИ_ЛИЗИНГ МОНИТОРИНГИ-1.11.08й русумлар буйича" xfId="4491" xr:uid="{00000000-0005-0000-0000-000087110000}"/>
    <cellStyle name="_П-Г-Апрел-2 ЯРМИ_ЛИЗИНГ МОНИТОРИНГИ-1.11.08й русумлар буйича" xfId="4492" xr:uid="{00000000-0005-0000-0000-000088110000}"/>
    <cellStyle name="_П-Г-Апрел-2 ЯРМИ_УХКМ ва БИО форма 01. 02. 09" xfId="4493" xr:uid="{00000000-0005-0000-0000-000089110000}"/>
    <cellStyle name="_П-Г-Апрел-2 ЯРМИ_УХКМ ва БИО форма 01. 02. 09" xfId="4494" xr:uid="{00000000-0005-0000-0000-00008A110000}"/>
    <cellStyle name="_Режа апрел кредит 19-04-07 гача" xfId="4495" xr:uid="{00000000-0005-0000-0000-00008B110000}"/>
    <cellStyle name="_Режа апрел кредит 19-04-07 гача" xfId="4496" xr:uid="{00000000-0005-0000-0000-00008C110000}"/>
    <cellStyle name="_С-р , П Б, Х Б ва бошка банк 1,01,06 дан 25,05,06гача" xfId="4497" xr:uid="{00000000-0005-0000-0000-00008D110000}"/>
    <cellStyle name="_С-р , П Б, Х Б ва бошка банк 1,01,06 дан 25,05,06гача" xfId="4498" xr:uid="{00000000-0005-0000-0000-00008E110000}"/>
    <cellStyle name="_С-р , П Б, Х Б ва бошка банк 1,01,06 дан 25,05,06гача_Апрел кр такс иш хаки тулик 5.04.08 МБ га" xfId="4499" xr:uid="{00000000-0005-0000-0000-00008F110000}"/>
    <cellStyle name="_С-р , П Б, Х Б ва бошка банк 1,01,06 дан 25,05,06гача_УХКМ ва БИО форма 01. 02. 09" xfId="4500" xr:uid="{00000000-0005-0000-0000-000090110000}"/>
    <cellStyle name="_С-р , П Б, Х Б ва бошка банк 1,01,06 дан 25,05,06гача00" xfId="4501" xr:uid="{00000000-0005-0000-0000-000091110000}"/>
    <cellStyle name="_С-р , П Б, Х Б ва бошка банк 1,01,06 дан 25,05,06гача00" xfId="4502" xr:uid="{00000000-0005-0000-0000-000092110000}"/>
    <cellStyle name="_С-р , П Б, Х Б ва бошка банк 1,01,06 дан 25,05,06гача00_УХКМ ва БИО форма 01. 02. 09" xfId="4503" xr:uid="{00000000-0005-0000-0000-000093110000}"/>
    <cellStyle name="_С-р , П Б, Х Б ва бошка банк 1,01,06 дан 25,05,06гача00_УХКМ ва БИО форма 01. 02. 09" xfId="4504" xr:uid="{00000000-0005-0000-0000-000094110000}"/>
    <cellStyle name="_УХКМ ва БИО форма 01. 02. 09" xfId="4505" xr:uid="{00000000-0005-0000-0000-000095110000}"/>
    <cellStyle name="_УХКМ ва БИО форма 01. 02. 09" xfId="4506" xr:uid="{00000000-0005-0000-0000-000096110000}"/>
    <cellStyle name="_Факт 2006 йилга олганлар" xfId="4507" xr:uid="{00000000-0005-0000-0000-000097110000}"/>
    <cellStyle name="_Факт 2006 йилга олганлар" xfId="4508" xr:uid="{00000000-0005-0000-0000-000098110000}"/>
    <cellStyle name="_Факт 2006 йилга олганлар_Апрел кр такс иш хаки тулик 5.04.08 МБ га" xfId="4509" xr:uid="{00000000-0005-0000-0000-000099110000}"/>
    <cellStyle name="_Факт 2006 йилга олганлар_Апрел кр такс иш хаки тулик 5.04.08 МБ га" xfId="4510" xr:uid="{00000000-0005-0000-0000-00009A110000}"/>
    <cellStyle name="_Факт 2006 йилга олганлар_ЛИЗИНГ МОНИТОРИНГИ-1.11.08й русумлар буйича" xfId="4511" xr:uid="{00000000-0005-0000-0000-00009B110000}"/>
    <cellStyle name="_Факт 2006 йилга олганлар_ЛИЗИНГ МОНИТОРИНГИ-1.11.08й русумлар буйича" xfId="4512" xr:uid="{00000000-0005-0000-0000-00009C110000}"/>
    <cellStyle name="_Факт 2006 йилга олганлар_УХКМ ва БИО форма 01. 02. 09" xfId="4513" xr:uid="{00000000-0005-0000-0000-00009D110000}"/>
    <cellStyle name="_Факт 2006 йилга олганлар_УХКМ ва БИО форма 01. 02. 09" xfId="4514" xr:uid="{00000000-0005-0000-0000-00009E110000}"/>
    <cellStyle name="_Химия-11" xfId="4515" xr:uid="{00000000-0005-0000-0000-00009F110000}"/>
    <cellStyle name="_Химия-11" xfId="4516" xr:uid="{00000000-0005-0000-0000-0000A0110000}"/>
    <cellStyle name="_Чиким Апрел ойи котди" xfId="4517" xr:uid="{00000000-0005-0000-0000-0000A1110000}"/>
    <cellStyle name="_Чиким Апрел ойи котди" xfId="4518" xr:uid="{00000000-0005-0000-0000-0000A2110000}"/>
    <cellStyle name="_Чиким Апрел ойи котди_УХКМ ва БИО форма 01. 02. 09" xfId="4519" xr:uid="{00000000-0005-0000-0000-0000A3110000}"/>
    <cellStyle name="_Чиким Апрел ойи котди_УХКМ ва БИО форма 01. 02. 09" xfId="4520" xr:uid="{00000000-0005-0000-0000-0000A4110000}"/>
    <cellStyle name="_Чиким июн" xfId="4521" xr:uid="{00000000-0005-0000-0000-0000A5110000}"/>
    <cellStyle name="_Чиким июн" xfId="4522" xr:uid="{00000000-0005-0000-0000-0000A6110000}"/>
    <cellStyle name="_Чиким июн_Апрел кр такс иш хаки тулик 5.04.08 МБ га" xfId="4523" xr:uid="{00000000-0005-0000-0000-0000A7110000}"/>
    <cellStyle name="_Чиким июн_Апрел кр такс иш хаки тулик 5.04.08 МБ га" xfId="4524" xr:uid="{00000000-0005-0000-0000-0000A8110000}"/>
    <cellStyle name="_Чиким июн_ЛИЗИНГ МОНИТОРИНГИ-1.11.08й русумлар буйича" xfId="4525" xr:uid="{00000000-0005-0000-0000-0000A9110000}"/>
    <cellStyle name="_Чиким июн_ЛИЗИНГ МОНИТОРИНГИ-1.11.08й русумлар буйича" xfId="4526" xr:uid="{00000000-0005-0000-0000-0000AA110000}"/>
    <cellStyle name="_Чиким июн_УХКМ ва БИО форма 01. 02. 09" xfId="4527" xr:uid="{00000000-0005-0000-0000-0000AB110000}"/>
    <cellStyle name="_Чиким июн_УХКМ ва БИО форма 01. 02. 09" xfId="4528" xr:uid="{00000000-0005-0000-0000-0000AC110000}"/>
    <cellStyle name="_Энг охирги экипаж-1" xfId="4529" xr:uid="{00000000-0005-0000-0000-0000AD110000}"/>
    <cellStyle name="_Энг охирги экипаж-1" xfId="4530" xr:uid="{00000000-0005-0000-0000-0000AE110000}"/>
    <cellStyle name="_Энг охирги экипаж-1_УХКМ ва БИО форма 01. 02. 09" xfId="4531" xr:uid="{00000000-0005-0000-0000-0000AF110000}"/>
    <cellStyle name="_Энг охирги экипаж-1_УХКМ ва БИО форма 01. 02. 09" xfId="4532" xr:uid="{00000000-0005-0000-0000-0000B0110000}"/>
    <cellStyle name="1" xfId="4533" xr:uid="{00000000-0005-0000-0000-0000B1110000}"/>
    <cellStyle name="1" xfId="4534" xr:uid="{00000000-0005-0000-0000-0000B2110000}"/>
    <cellStyle name="1_05,06,2007 йилга сводка Дустлик 2" xfId="4535" xr:uid="{00000000-0005-0000-0000-0000B3110000}"/>
    <cellStyle name="1_05,06,2007 йилга сводка Дустлик 2" xfId="4536" xr:uid="{00000000-0005-0000-0000-0000B4110000}"/>
    <cellStyle name="1_1 август 2006 йилдан" xfId="4537" xr:uid="{00000000-0005-0000-0000-0000B5110000}"/>
    <cellStyle name="1_1 август 2006 йилдан" xfId="4538" xr:uid="{00000000-0005-0000-0000-0000B6110000}"/>
    <cellStyle name="1_1 август 2006 йилдан_УХКМ ва БИО форма 01. 02. 09" xfId="4539" xr:uid="{00000000-0005-0000-0000-0000B7110000}"/>
    <cellStyle name="1_1 август 2006 йилдан_УХКМ ва БИО форма 01. 02. 09" xfId="4540" xr:uid="{00000000-0005-0000-0000-0000B8110000}"/>
    <cellStyle name="1_1 августга бешта формани бошкатдан тайёрланди" xfId="4541" xr:uid="{00000000-0005-0000-0000-0000B9110000}"/>
    <cellStyle name="1_1 августга бешта формани бошкатдан тайёрланди" xfId="4542" xr:uid="{00000000-0005-0000-0000-0000BA110000}"/>
    <cellStyle name="1_1 августга бешта формани бошкатдан тайёрланди_УХКМ ва БИО форма 01. 02. 09" xfId="4543" xr:uid="{00000000-0005-0000-0000-0000BB110000}"/>
    <cellStyle name="1_1 августга бешта формани бошкатдан тайёрланди_УХКМ ва БИО форма 01. 02. 09" xfId="4544" xr:uid="{00000000-0005-0000-0000-0000BC110000}"/>
    <cellStyle name="1_12.05.06" xfId="4545" xr:uid="{00000000-0005-0000-0000-0000BD110000}"/>
    <cellStyle name="1_12.05.06" xfId="4546" xr:uid="{00000000-0005-0000-0000-0000BE110000}"/>
    <cellStyle name="1_12.05.06_Апрел кр такс иш хаки тулик 5.04.08 МБ га" xfId="4547" xr:uid="{00000000-0005-0000-0000-0000BF110000}"/>
    <cellStyle name="1_12.05.06_Апрел кр такс иш хаки тулик 5.04.08 МБ га" xfId="4548" xr:uid="{00000000-0005-0000-0000-0000C0110000}"/>
    <cellStyle name="1_12.05.06_ЛИЗИНГ МОНИТОРИНГИ-1.11.08й русумлар буйича" xfId="4549" xr:uid="{00000000-0005-0000-0000-0000C1110000}"/>
    <cellStyle name="1_12.05.06_ЛИЗИНГ МОНИТОРИНГИ-1.11.08й русумлар буйича" xfId="4550" xr:uid="{00000000-0005-0000-0000-0000C2110000}"/>
    <cellStyle name="1_12.05.06_УХКМ ва БИО форма 01. 02. 09" xfId="4551" xr:uid="{00000000-0005-0000-0000-0000C3110000}"/>
    <cellStyle name="1_12.05.06_УХКМ ва БИО форма 01. 02. 09" xfId="4552" xr:uid="{00000000-0005-0000-0000-0000C4110000}"/>
    <cellStyle name="1_15-05-07 га форма" xfId="4553" xr:uid="{00000000-0005-0000-0000-0000C5110000}"/>
    <cellStyle name="1_15-05-07 га форма" xfId="4554" xr:uid="{00000000-0005-0000-0000-0000C6110000}"/>
    <cellStyle name="1_15-05-07 га форма_УХКМ ва БИО форма 01. 02. 09" xfId="4555" xr:uid="{00000000-0005-0000-0000-0000C7110000}"/>
    <cellStyle name="1_15-05-07 га форма_УХКМ ва БИО форма 01. 02. 09" xfId="4556" xr:uid="{00000000-0005-0000-0000-0000C8110000}"/>
    <cellStyle name="1_17,09,2006" xfId="4557" xr:uid="{00000000-0005-0000-0000-0000C9110000}"/>
    <cellStyle name="1_17,09,2006" xfId="4558" xr:uid="{00000000-0005-0000-0000-0000CA110000}"/>
    <cellStyle name="1_17,09,2006_УХКМ ва БИО форма 01. 02. 09" xfId="4559" xr:uid="{00000000-0005-0000-0000-0000CB110000}"/>
    <cellStyle name="1_17,09,2006_УХКМ ва БИО форма 01. 02. 09" xfId="4560" xr:uid="{00000000-0005-0000-0000-0000CC110000}"/>
    <cellStyle name="1_2006 йил хосили учун чиким Счёт фактура" xfId="4561" xr:uid="{00000000-0005-0000-0000-0000CD110000}"/>
    <cellStyle name="1_2006 йил хосили учун чиким Счёт фактура" xfId="4562" xr:uid="{00000000-0005-0000-0000-0000CE110000}"/>
    <cellStyle name="1_2006 йил хосили учун чиким Счёт фактура_Апрел кр такс иш хаки тулик 5.04.08 МБ га" xfId="4563" xr:uid="{00000000-0005-0000-0000-0000CF110000}"/>
    <cellStyle name="1_2006 йил хосили учун чиким Счёт фактура_Апрел кр такс иш хаки тулик 5.04.08 МБ га" xfId="4564" xr:uid="{00000000-0005-0000-0000-0000D0110000}"/>
    <cellStyle name="1_2006 йил хосили учун чиким Счёт фактура_ЛИЗИНГ МОНИТОРИНГИ-1.11.08й русумлар буйича" xfId="4565" xr:uid="{00000000-0005-0000-0000-0000D1110000}"/>
    <cellStyle name="1_2006 йил хосили учун чиким Счёт фактура_ЛИЗИНГ МОНИТОРИНГИ-1.11.08й русумлар буйича" xfId="4566" xr:uid="{00000000-0005-0000-0000-0000D2110000}"/>
    <cellStyle name="1_2006 йил хосили учун чиким Счёт фактура_УХКМ ва БИО форма 01. 02. 09" xfId="4567" xr:uid="{00000000-0005-0000-0000-0000D3110000}"/>
    <cellStyle name="1_2006 йил хосили учун чиким Счёт фактура_УХКМ ва БИО форма 01. 02. 09" xfId="4568" xr:uid="{00000000-0005-0000-0000-0000D4110000}"/>
    <cellStyle name="1_2007 йил январ чиким котди" xfId="4569" xr:uid="{00000000-0005-0000-0000-0000D5110000}"/>
    <cellStyle name="1_2007 йил январ чиким котди" xfId="4570" xr:uid="{00000000-0005-0000-0000-0000D6110000}"/>
    <cellStyle name="1_2007 йил январ чиким котди_УХКМ ва БИО форма 01. 02. 09" xfId="4571" xr:uid="{00000000-0005-0000-0000-0000D7110000}"/>
    <cellStyle name="1_2007 йил январ чиким котди_УХКМ ва БИО форма 01. 02. 09" xfId="4572" xr:uid="{00000000-0005-0000-0000-0000D8110000}"/>
    <cellStyle name="1_3 Сводка 16,04,07" xfId="4573" xr:uid="{00000000-0005-0000-0000-0000D9110000}"/>
    <cellStyle name="1_3 Сводка 16,04,07" xfId="4574" xr:uid="{00000000-0005-0000-0000-0000DA110000}"/>
    <cellStyle name="1_3 Сводка 16,04,07_Апрел кр такс иш хаки тулик 5.04.08 МБ га" xfId="4575" xr:uid="{00000000-0005-0000-0000-0000DB110000}"/>
    <cellStyle name="1_3 Сводка 16,04,07_Апрел кр такс иш хаки тулик 5.04.08 МБ га" xfId="4576" xr:uid="{00000000-0005-0000-0000-0000DC110000}"/>
    <cellStyle name="1_3 Сводка 16,04,07_ЛИЗИНГ МОНИТОРИНГИ-1.11.08й русумлар буйича" xfId="4577" xr:uid="{00000000-0005-0000-0000-0000DD110000}"/>
    <cellStyle name="1_3 Сводка 16,04,07_ЛИЗИНГ МОНИТОРИНГИ-1.11.08й русумлар буйича" xfId="4578" xr:uid="{00000000-0005-0000-0000-0000DE110000}"/>
    <cellStyle name="1_3 Сводка 16,04,07_УХКМ ва БИО форма 01. 02. 09" xfId="4579" xr:uid="{00000000-0005-0000-0000-0000DF110000}"/>
    <cellStyle name="1_3 Сводка 16,04,07_УХКМ ва БИО форма 01. 02. 09" xfId="4580" xr:uid="{00000000-0005-0000-0000-0000E0110000}"/>
    <cellStyle name="1_MONITOR 08-05-07 Вилоятга" xfId="4581" xr:uid="{00000000-0005-0000-0000-0000E1110000}"/>
    <cellStyle name="1_MONITOR 08-05-07 Вилоятга" xfId="4582" xr:uid="{00000000-0005-0000-0000-0000E2110000}"/>
    <cellStyle name="1_MONITOR 08-05-07 Вилоятга_УХКМ ва БИО форма 01. 02. 09" xfId="4583" xr:uid="{00000000-0005-0000-0000-0000E3110000}"/>
    <cellStyle name="1_MONITOR 08-05-07 Вилоятга_УХКМ ва БИО форма 01. 02. 09" xfId="4584" xr:uid="{00000000-0005-0000-0000-0000E4110000}"/>
    <cellStyle name="1_MONITOR 15-05-07 ВилоятгаААА" xfId="4585" xr:uid="{00000000-0005-0000-0000-0000E5110000}"/>
    <cellStyle name="1_MONITOR 15-05-07 ВилоятгаААА" xfId="4586" xr:uid="{00000000-0005-0000-0000-0000E6110000}"/>
    <cellStyle name="1_MONITOR 15-05-07 ВилоятгаААА_УХКМ ва БИО форма 01. 02. 09" xfId="4587" xr:uid="{00000000-0005-0000-0000-0000E7110000}"/>
    <cellStyle name="1_MONITOR 15-05-07 ВилоятгаААА_УХКМ ва БИО форма 01. 02. 09" xfId="4588" xr:uid="{00000000-0005-0000-0000-0000E8110000}"/>
    <cellStyle name="1_MONITOR 17-05-07 Вилоятгааа" xfId="4589" xr:uid="{00000000-0005-0000-0000-0000E9110000}"/>
    <cellStyle name="1_MONITOR 17-05-07 Вилоятгааа" xfId="4590" xr:uid="{00000000-0005-0000-0000-0000EA110000}"/>
    <cellStyle name="1_MONITOR 24-02-07 JJJ Охиргиси" xfId="4591" xr:uid="{00000000-0005-0000-0000-0000EB110000}"/>
    <cellStyle name="1_MONITOR 24-02-07 JJJ Охиргиси" xfId="4592" xr:uid="{00000000-0005-0000-0000-0000EC110000}"/>
    <cellStyle name="1_MONITOR 24-02-07 JJJ Охиргиси_УХКМ ва БИО форма 01. 02. 09" xfId="4593" xr:uid="{00000000-0005-0000-0000-0000ED110000}"/>
    <cellStyle name="1_MONITOR 24-02-07 JJJ Охиргиси_УХКМ ва БИО форма 01. 02. 09" xfId="4594" xr:uid="{00000000-0005-0000-0000-0000EE110000}"/>
    <cellStyle name="1_SVOD SHINA" xfId="4595" xr:uid="{00000000-0005-0000-0000-0000EF110000}"/>
    <cellStyle name="1_SVOD SHINA" xfId="4596" xr:uid="{00000000-0005-0000-0000-0000F0110000}"/>
    <cellStyle name="1_SVOD SHINA_УХКМ ва БИО форма 01. 02. 09" xfId="4597" xr:uid="{00000000-0005-0000-0000-0000F1110000}"/>
    <cellStyle name="1_SVOD SHINA_УХКМ ва БИО форма 01. 02. 09" xfId="4598" xr:uid="{00000000-0005-0000-0000-0000F2110000}"/>
    <cellStyle name="1_АКЧАБОЙ АКАГА 1-озиклантириш фонд" xfId="4599" xr:uid="{00000000-0005-0000-0000-0000F3110000}"/>
    <cellStyle name="1_АКЧАБОЙ АКАГА 1-озиклантириш фонд" xfId="4600" xr:uid="{00000000-0005-0000-0000-0000F4110000}"/>
    <cellStyle name="1_Апрел кр такс иш хаки тулик 5.04.08 МБ га" xfId="4601" xr:uid="{00000000-0005-0000-0000-0000F5110000}"/>
    <cellStyle name="1_Апрел кр такс иш хаки тулик 5.04.08 МБ га" xfId="4602" xr:uid="{00000000-0005-0000-0000-0000F6110000}"/>
    <cellStyle name="1_Апрел кредитдан тушди 19-04" xfId="4603" xr:uid="{00000000-0005-0000-0000-0000F7110000}"/>
    <cellStyle name="1_Апрел кредитдан тушди 19-04" xfId="4604" xr:uid="{00000000-0005-0000-0000-0000F8110000}"/>
    <cellStyle name="1_Апрел-режа-ксхб" xfId="4605" xr:uid="{00000000-0005-0000-0000-0000F9110000}"/>
    <cellStyle name="1_Апрел-режа-ксхб" xfId="4606" xr:uid="{00000000-0005-0000-0000-0000FA110000}"/>
    <cellStyle name="1_Вахобга галла кредит буйича 30 май" xfId="4607" xr:uid="{00000000-0005-0000-0000-0000FB110000}"/>
    <cellStyle name="1_Вахобга галла кредит буйича 30 май" xfId="4608" xr:uid="{00000000-0005-0000-0000-0000FC110000}"/>
    <cellStyle name="1_Вилоят буйича 9-форма лизинг" xfId="4609" xr:uid="{00000000-0005-0000-0000-0000FD110000}"/>
    <cellStyle name="1_Вилоят буйича 9-форма лизинг" xfId="4610" xr:uid="{00000000-0005-0000-0000-0000FE110000}"/>
    <cellStyle name="1_Вилоят буйича март ойи 2.03.08 факт банкка талаб" xfId="4611" xr:uid="{00000000-0005-0000-0000-0000FF110000}"/>
    <cellStyle name="1_Вилоят буйича март ойи 2.03.08 факт банкка талаб" xfId="4612" xr:uid="{00000000-0005-0000-0000-000000120000}"/>
    <cellStyle name="1_Вилоят охирги мониторинг 18-04-07 кейинги" xfId="4613" xr:uid="{00000000-0005-0000-0000-000001120000}"/>
    <cellStyle name="1_Вилоят охирги мониторинг 18-04-07 кейинги" xfId="4614" xr:uid="{00000000-0005-0000-0000-000002120000}"/>
    <cellStyle name="1_Вилоят охирги мониторинг 18-04-07 кейинги_УХКМ ва БИО форма 01. 02. 09" xfId="4615" xr:uid="{00000000-0005-0000-0000-000003120000}"/>
    <cellStyle name="1_Вилоят охирги мониторинг 18-04-07 кейинги_УХКМ ва БИО форма 01. 02. 09" xfId="4616" xr:uid="{00000000-0005-0000-0000-000004120000}"/>
    <cellStyle name="1_Вилоят охирги мониторинг 20-04-07 кейинги" xfId="4617" xr:uid="{00000000-0005-0000-0000-000005120000}"/>
    <cellStyle name="1_Вилоят охирги мониторинг 20-04-07 кейинги" xfId="4618" xr:uid="{00000000-0005-0000-0000-000006120000}"/>
    <cellStyle name="1_Вилоят охирги мониторинг 20-04-07 кейинги_УХКМ ва БИО форма 01. 02. 09" xfId="4619" xr:uid="{00000000-0005-0000-0000-000007120000}"/>
    <cellStyle name="1_Вилоят охирги мониторинг 20-04-07 кейинги_УХКМ ва БИО форма 01. 02. 09" xfId="4620" xr:uid="{00000000-0005-0000-0000-000008120000}"/>
    <cellStyle name="1_Вилоятга Эканамис маълумотлари" xfId="4621" xr:uid="{00000000-0005-0000-0000-000009120000}"/>
    <cellStyle name="1_Вилоятга Эканамис маълумотлари" xfId="4622" xr:uid="{00000000-0005-0000-0000-00000A120000}"/>
    <cellStyle name="1_Вилоятга Эканамис маълумотлари_УХКМ ва БИО форма 01. 02. 09" xfId="4623" xr:uid="{00000000-0005-0000-0000-00000B120000}"/>
    <cellStyle name="1_Вилоятга Эканамис маълумотлари_УХКМ ва БИО форма 01. 02. 09" xfId="4624" xr:uid="{00000000-0005-0000-0000-00000C120000}"/>
    <cellStyle name="1_Вилоят-химия-монитор-камай-21-04-07-агп" xfId="4625" xr:uid="{00000000-0005-0000-0000-00000D120000}"/>
    <cellStyle name="1_Вилоят-химия-монитор-камай-21-04-07-агп" xfId="4626" xr:uid="{00000000-0005-0000-0000-00000E120000}"/>
    <cellStyle name="1_Вилоят-химия-монитор-камай-21-04-07-агп_УХКМ ва БИО форма 01. 02. 09" xfId="4627" xr:uid="{00000000-0005-0000-0000-00000F120000}"/>
    <cellStyle name="1_Вилоят-химия-монитор-камай-21-04-07-агп_УХКМ ва БИО форма 01. 02. 09" xfId="4628" xr:uid="{00000000-0005-0000-0000-000010120000}"/>
    <cellStyle name="1_Галла -2008 (Сентябр,октябр) -00121" xfId="4629" xr:uid="{00000000-0005-0000-0000-000011120000}"/>
    <cellStyle name="1_Галла -2008 (Сентябр,октябр) -00121" xfId="4630" xr:uid="{00000000-0005-0000-0000-000012120000}"/>
    <cellStyle name="1_Галла -2008 (Сентябр,октябр) -00138" xfId="4631" xr:uid="{00000000-0005-0000-0000-000013120000}"/>
    <cellStyle name="1_Галла -2008 (Сентябр,октябр) -00138" xfId="4632" xr:uid="{00000000-0005-0000-0000-000014120000}"/>
    <cellStyle name="1_Галла -2008 (Сентябр,октябр)-00140" xfId="4633" xr:uid="{00000000-0005-0000-0000-000015120000}"/>
    <cellStyle name="1_Галла -2008 (Сентябр,октябр)-00140" xfId="4634" xr:uid="{00000000-0005-0000-0000-000016120000}"/>
    <cellStyle name="1_ГАЛЛА МАРТ (Низом)" xfId="4635" xr:uid="{00000000-0005-0000-0000-000017120000}"/>
    <cellStyle name="1_ГАЛЛА МАРТ (Низом)" xfId="4636" xr:uid="{00000000-0005-0000-0000-000018120000}"/>
    <cellStyle name="1_ГАЛЛА МАРТ (Низом)_УХКМ ва БИО форма 01. 02. 09" xfId="4637" xr:uid="{00000000-0005-0000-0000-000019120000}"/>
    <cellStyle name="1_ГАЛЛА МАРТ (Низом)_УХКМ ва БИО форма 01. 02. 09" xfId="4638" xr:uid="{00000000-0005-0000-0000-00001A120000}"/>
    <cellStyle name="1_Дискетга аа" xfId="4639" xr:uid="{00000000-0005-0000-0000-00001B120000}"/>
    <cellStyle name="1_Дискетга аа" xfId="4640" xr:uid="{00000000-0005-0000-0000-00001C120000}"/>
    <cellStyle name="1_Дискетга аа_УХКМ ва БИО форма 01. 02. 09" xfId="4641" xr:uid="{00000000-0005-0000-0000-00001D120000}"/>
    <cellStyle name="1_Дискетга аа_УХКМ ва БИО форма 01. 02. 09" xfId="4642" xr:uid="{00000000-0005-0000-0000-00001E120000}"/>
    <cellStyle name="1_Дустлик 01,10,06" xfId="4643" xr:uid="{00000000-0005-0000-0000-00001F120000}"/>
    <cellStyle name="1_Дустлик 01,10,06" xfId="4644" xr:uid="{00000000-0005-0000-0000-000020120000}"/>
    <cellStyle name="1_Дустлик 01,10,06_УХКМ ва БИО форма 01. 02. 09" xfId="4645" xr:uid="{00000000-0005-0000-0000-000021120000}"/>
    <cellStyle name="1_Дустлик 01,10,06_УХКМ ва БИО форма 01. 02. 09" xfId="4646" xr:uid="{00000000-0005-0000-0000-000022120000}"/>
    <cellStyle name="1_Дустлик 13,10,061 га " xfId="4647" xr:uid="{00000000-0005-0000-0000-000023120000}"/>
    <cellStyle name="1_Дустлик 13,10,061 га " xfId="4648" xr:uid="{00000000-0005-0000-0000-000024120000}"/>
    <cellStyle name="1_Дустлик 13,10,061 га _УХКМ ва БИО форма 01. 02. 09" xfId="4649" xr:uid="{00000000-0005-0000-0000-000025120000}"/>
    <cellStyle name="1_Дустлик 13,10,061 га _УХКМ ва БИО форма 01. 02. 09" xfId="4650" xr:uid="{00000000-0005-0000-0000-000026120000}"/>
    <cellStyle name="1_Дустлик 15,09,06 мониторинг" xfId="4651" xr:uid="{00000000-0005-0000-0000-000027120000}"/>
    <cellStyle name="1_Дустлик 15,09,06 мониторинг" xfId="4652" xr:uid="{00000000-0005-0000-0000-000028120000}"/>
    <cellStyle name="1_Дустлик 15,09,06 мониторинг_УХКМ ва БИО форма 01. 02. 09" xfId="4653" xr:uid="{00000000-0005-0000-0000-000029120000}"/>
    <cellStyle name="1_Дустлик 15,09,06 мониторинг_УХКМ ва БИО форма 01. 02. 09" xfId="4654" xr:uid="{00000000-0005-0000-0000-00002A120000}"/>
    <cellStyle name="1_Дустлик 2-05-07 мониторинг янг" xfId="4655" xr:uid="{00000000-0005-0000-0000-00002B120000}"/>
    <cellStyle name="1_Дустлик 2-05-07 мониторинг янг" xfId="4656" xr:uid="{00000000-0005-0000-0000-00002C120000}"/>
    <cellStyle name="1_Дустлик 31-05-07 Вилоятга" xfId="4657" xr:uid="{00000000-0005-0000-0000-00002D120000}"/>
    <cellStyle name="1_Дустлик 31-05-07 Вилоятга" xfId="4658" xr:uid="{00000000-0005-0000-0000-00002E120000}"/>
    <cellStyle name="1_Дустлик 31-05-07 Вилоятга_УХКМ ва БИО форма 01. 02. 09" xfId="4659" xr:uid="{00000000-0005-0000-0000-00002F120000}"/>
    <cellStyle name="1_Дустлик 31-05-07 Вилоятга_УХКМ ва БИО форма 01. 02. 09" xfId="4660" xr:uid="{00000000-0005-0000-0000-000030120000}"/>
    <cellStyle name="1_Дустлик анализ 30-07-06" xfId="4661" xr:uid="{00000000-0005-0000-0000-000031120000}"/>
    <cellStyle name="1_Дустлик анализ 30-07-06" xfId="4662" xr:uid="{00000000-0005-0000-0000-000032120000}"/>
    <cellStyle name="1_Дустлик анализ 30-07-06_УХКМ ва БИО форма 01. 02. 09" xfId="4663" xr:uid="{00000000-0005-0000-0000-000033120000}"/>
    <cellStyle name="1_Дустлик анализ 30-07-06_УХКМ ва БИО форма 01. 02. 09" xfId="4664" xr:uid="{00000000-0005-0000-0000-000034120000}"/>
    <cellStyle name="1_Дустлик пахта 04-06-07" xfId="4665" xr:uid="{00000000-0005-0000-0000-000035120000}"/>
    <cellStyle name="1_Дустлик пахта 04-06-07" xfId="4666" xr:uid="{00000000-0005-0000-0000-000036120000}"/>
    <cellStyle name="1_Дустлик пахта 16-06-07" xfId="4667" xr:uid="{00000000-0005-0000-0000-000037120000}"/>
    <cellStyle name="1_Дустлик пахта 16-06-07" xfId="4668" xr:uid="{00000000-0005-0000-0000-000038120000}"/>
    <cellStyle name="1_Дустлик сводка 08-06-07 й Вилоятга" xfId="4669" xr:uid="{00000000-0005-0000-0000-000039120000}"/>
    <cellStyle name="1_Дустлик сводка 08-06-07 й Вилоятга" xfId="4670" xr:uid="{00000000-0005-0000-0000-00003A120000}"/>
    <cellStyle name="1_Дустлик сводка 09-06-07 й Вилоятга" xfId="4671" xr:uid="{00000000-0005-0000-0000-00003B120000}"/>
    <cellStyle name="1_Дустлик сводка 09-06-07 й Вилоятга" xfId="4672" xr:uid="{00000000-0005-0000-0000-00003C120000}"/>
    <cellStyle name="1_Дустлик сводка 10-06-07 й Вилоятга" xfId="4673" xr:uid="{00000000-0005-0000-0000-00003D120000}"/>
    <cellStyle name="1_Дустлик сводка 10-06-07 й Вилоятга" xfId="4674" xr:uid="{00000000-0005-0000-0000-00003E120000}"/>
    <cellStyle name="1_Дустлик сводка 1-06-07" xfId="4675" xr:uid="{00000000-0005-0000-0000-00003F120000}"/>
    <cellStyle name="1_Дустлик сводка 1-06-07" xfId="4676" xr:uid="{00000000-0005-0000-0000-000040120000}"/>
    <cellStyle name="1_Дустлик сводка 1-06-07_УХКМ ва БИО форма 01. 02. 09" xfId="4677" xr:uid="{00000000-0005-0000-0000-000041120000}"/>
    <cellStyle name="1_Дустлик сводка 1-06-07_УХКМ ва БИО форма 01. 02. 09" xfId="4678" xr:uid="{00000000-0005-0000-0000-000042120000}"/>
    <cellStyle name="1_Дустлик сводка 11-06-07 й Вилоятга" xfId="4679" xr:uid="{00000000-0005-0000-0000-000043120000}"/>
    <cellStyle name="1_Дустлик сводка 11-06-07 й Вилоятга" xfId="4680" xr:uid="{00000000-0005-0000-0000-000044120000}"/>
    <cellStyle name="1_Дустлик сводка 13-06-07 й Вилоятга" xfId="4681" xr:uid="{00000000-0005-0000-0000-000045120000}"/>
    <cellStyle name="1_Дустлик сводка 13-06-07 й Вилоятга" xfId="4682" xr:uid="{00000000-0005-0000-0000-000046120000}"/>
    <cellStyle name="1_Ёпилган форма туланган 13-03-07" xfId="4683" xr:uid="{00000000-0005-0000-0000-000047120000}"/>
    <cellStyle name="1_Ёпилган форма туланган 13-03-07" xfId="4684" xr:uid="{00000000-0005-0000-0000-000048120000}"/>
    <cellStyle name="1_Ёпилган форма туланган 13-03-07_УХКМ ва БИО форма 01. 02. 09" xfId="4685" xr:uid="{00000000-0005-0000-0000-000049120000}"/>
    <cellStyle name="1_Ёпилган форма туланган 13-03-07_УХКМ ва БИО форма 01. 02. 09" xfId="4686" xr:uid="{00000000-0005-0000-0000-00004A120000}"/>
    <cellStyle name="1_Жадвал" xfId="4687" xr:uid="{00000000-0005-0000-0000-00004B120000}"/>
    <cellStyle name="1_Жадвал" xfId="4688" xr:uid="{00000000-0005-0000-0000-00004C120000}"/>
    <cellStyle name="1_Жадвал_Апрел кр такс иш хаки тулик 5.04.08 МБ га" xfId="4689" xr:uid="{00000000-0005-0000-0000-00004D120000}"/>
    <cellStyle name="1_Жадвал_Апрел кр такс иш хаки тулик 5.04.08 МБ га" xfId="4690" xr:uid="{00000000-0005-0000-0000-00004E120000}"/>
    <cellStyle name="1_Жадвал_ЛИЗИНГ МОНИТОРИНГИ-1.11.08й русумлар буйича" xfId="4691" xr:uid="{00000000-0005-0000-0000-00004F120000}"/>
    <cellStyle name="1_Жадвал_ЛИЗИНГ МОНИТОРИНГИ-1.11.08й русумлар буйича" xfId="4692" xr:uid="{00000000-0005-0000-0000-000050120000}"/>
    <cellStyle name="1_Жадвал_УХКМ ва БИО форма 01. 02. 09" xfId="4693" xr:uid="{00000000-0005-0000-0000-000051120000}"/>
    <cellStyle name="1_Жадвал_УХКМ ва БИО форма 01. 02. 09" xfId="4694" xr:uid="{00000000-0005-0000-0000-000052120000}"/>
    <cellStyle name="1_Зарбдор туман" xfId="4695" xr:uid="{00000000-0005-0000-0000-000053120000}"/>
    <cellStyle name="1_Зарбдор туман" xfId="4696" xr:uid="{00000000-0005-0000-0000-000054120000}"/>
    <cellStyle name="1_Зафаробод Кредит1111" xfId="4697" xr:uid="{00000000-0005-0000-0000-000055120000}"/>
    <cellStyle name="1_Зафаробод Кредит1111" xfId="4698" xr:uid="{00000000-0005-0000-0000-000056120000}"/>
    <cellStyle name="1_Зафаробод Кредит1111_Апрел кр такс иш хаки тулик 5.04.08 МБ га" xfId="4699" xr:uid="{00000000-0005-0000-0000-000057120000}"/>
    <cellStyle name="1_Зафаробод Кредит1111_Апрел кр такс иш хаки тулик 5.04.08 МБ га" xfId="4700" xr:uid="{00000000-0005-0000-0000-000058120000}"/>
    <cellStyle name="1_Зафаробод Кредит1111_ЛИЗИНГ МОНИТОРИНГИ-1.11.08й русумлар буйича" xfId="4701" xr:uid="{00000000-0005-0000-0000-000059120000}"/>
    <cellStyle name="1_Зафаробод Кредит1111_ЛИЗИНГ МОНИТОРИНГИ-1.11.08й русумлар буйича" xfId="4702" xr:uid="{00000000-0005-0000-0000-00005A120000}"/>
    <cellStyle name="1_Зафаробод Кредит1111_УХКМ ва БИО форма 01. 02. 09" xfId="4703" xr:uid="{00000000-0005-0000-0000-00005B120000}"/>
    <cellStyle name="1_Зафаробод Кредит1111_УХКМ ва БИО форма 01. 02. 09" xfId="4704" xr:uid="{00000000-0005-0000-0000-00005C120000}"/>
    <cellStyle name="1_Зафаробод ПТК 1 май" xfId="4705" xr:uid="{00000000-0005-0000-0000-00005D120000}"/>
    <cellStyle name="1_Зафаробод ПТК 1 май" xfId="4706" xr:uid="{00000000-0005-0000-0000-00005E120000}"/>
    <cellStyle name="1_Зафаробод-19-олтин" xfId="4707" xr:uid="{00000000-0005-0000-0000-00005F120000}"/>
    <cellStyle name="1_Зафаробод-19-олтин" xfId="4708" xr:uid="{00000000-0005-0000-0000-000060120000}"/>
    <cellStyle name="1_ЛИЗИНГ МОНИТОРИНГИ-1.11.08й русумлар буйича" xfId="4709" xr:uid="{00000000-0005-0000-0000-000061120000}"/>
    <cellStyle name="1_ЛИЗИНГ МОНИТОРИНГИ-1.11.08й русумлар буйича" xfId="4710" xr:uid="{00000000-0005-0000-0000-000062120000}"/>
    <cellStyle name="1_МАЙ кредит таксимоти 7 май БАНКЛАРГА" xfId="4711" xr:uid="{00000000-0005-0000-0000-000063120000}"/>
    <cellStyle name="1_МАЙ кредит таксимоти 7 май БАНКЛАРГА" xfId="4712" xr:uid="{00000000-0005-0000-0000-000064120000}"/>
    <cellStyle name="1_Май ойи кредит 14-05-07" xfId="4713" xr:uid="{00000000-0005-0000-0000-000065120000}"/>
    <cellStyle name="1_Май ойи кредит 14-05-07" xfId="4714" xr:uid="{00000000-0005-0000-0000-000066120000}"/>
    <cellStyle name="1_Май ойи кредит 15-05-07 Вилоятга" xfId="4715" xr:uid="{00000000-0005-0000-0000-000067120000}"/>
    <cellStyle name="1_Май ойи кредит 15-05-07 Вилоятга" xfId="4716" xr:uid="{00000000-0005-0000-0000-000068120000}"/>
    <cellStyle name="1_Май ойи кредит 23-05-07 Вилоятга" xfId="4717" xr:uid="{00000000-0005-0000-0000-000069120000}"/>
    <cellStyle name="1_Май ойи кредит 23-05-07 Вилоятга" xfId="4718" xr:uid="{00000000-0005-0000-0000-00006A120000}"/>
    <cellStyle name="1_Март ойи талаби вилоят" xfId="4719" xr:uid="{00000000-0005-0000-0000-00006B120000}"/>
    <cellStyle name="1_Март ойи талаби вилоят" xfId="4720" xr:uid="{00000000-0005-0000-0000-00006C120000}"/>
    <cellStyle name="1_Март ойига талаб арнасой" xfId="4721" xr:uid="{00000000-0005-0000-0000-00006D120000}"/>
    <cellStyle name="1_Март ойига талаб арнасой" xfId="4722" xr:uid="{00000000-0005-0000-0000-00006E120000}"/>
    <cellStyle name="1_Март ойига талаб арнасой_УХКМ ва БИО форма 01. 02. 09" xfId="4723" xr:uid="{00000000-0005-0000-0000-00006F120000}"/>
    <cellStyle name="1_Март ойига талаб арнасой_УХКМ ва БИО форма 01. 02. 09" xfId="4724" xr:uid="{00000000-0005-0000-0000-000070120000}"/>
    <cellStyle name="1_МАРТ-СВОД-01" xfId="4725" xr:uid="{00000000-0005-0000-0000-000071120000}"/>
    <cellStyle name="1_МАРТ-СВОД-01" xfId="4726" xr:uid="{00000000-0005-0000-0000-000072120000}"/>
    <cellStyle name="1_Мирзачул 24-10-2007 йил" xfId="4727" xr:uid="{00000000-0005-0000-0000-000073120000}"/>
    <cellStyle name="1_Мирзачул 24-10-2007 йил" xfId="4728" xr:uid="{00000000-0005-0000-0000-000074120000}"/>
    <cellStyle name="1_Мирзачул 27-10-2007 йил" xfId="4729" xr:uid="{00000000-0005-0000-0000-000075120000}"/>
    <cellStyle name="1_Мирзачул 27-10-2007 йил" xfId="4730" xr:uid="{00000000-0005-0000-0000-000076120000}"/>
    <cellStyle name="1_Мирзачул пахта 07-06-07" xfId="4731" xr:uid="{00000000-0005-0000-0000-000077120000}"/>
    <cellStyle name="1_Мирзачул пахта 07-06-07" xfId="4732" xr:uid="{00000000-0005-0000-0000-000078120000}"/>
    <cellStyle name="1_Мирзачул пахта 16-06-07" xfId="4733" xr:uid="{00000000-0005-0000-0000-000079120000}"/>
    <cellStyle name="1_Мирзачул пахта 16-06-07" xfId="4734" xr:uid="{00000000-0005-0000-0000-00007A120000}"/>
    <cellStyle name="1_Мирзачул-16-11-07" xfId="4735" xr:uid="{00000000-0005-0000-0000-00007B120000}"/>
    <cellStyle name="1_Мирзачул-16-11-07" xfId="4736" xr:uid="{00000000-0005-0000-0000-00007C120000}"/>
    <cellStyle name="1_Мирзачул-19-олтин" xfId="4737" xr:uid="{00000000-0005-0000-0000-00007D120000}"/>
    <cellStyle name="1_Мирзачул-19-олтин" xfId="4738" xr:uid="{00000000-0005-0000-0000-00007E120000}"/>
    <cellStyle name="1_Мониторинг 01-05-07 Вилоят" xfId="4739" xr:uid="{00000000-0005-0000-0000-00007F120000}"/>
    <cellStyle name="1_Мониторинг 01-05-07 Вилоят" xfId="4740" xr:uid="{00000000-0005-0000-0000-000080120000}"/>
    <cellStyle name="1_Мониторинг 30-04-07 Вилоят" xfId="4741" xr:uid="{00000000-0005-0000-0000-000081120000}"/>
    <cellStyle name="1_Мониторинг 30-04-07 Вилоят" xfId="4742" xr:uid="{00000000-0005-0000-0000-000082120000}"/>
    <cellStyle name="1_Мониторинг 31,08,06" xfId="4743" xr:uid="{00000000-0005-0000-0000-000083120000}"/>
    <cellStyle name="1_Мониторинг 31,08,06" xfId="4744" xr:uid="{00000000-0005-0000-0000-000084120000}"/>
    <cellStyle name="1_Мониторинг 31,08,06_УХКМ ва БИО форма 01. 02. 09" xfId="4745" xr:uid="{00000000-0005-0000-0000-000085120000}"/>
    <cellStyle name="1_Мониторинг 31,08,06_УХКМ ва БИО форма 01. 02. 09" xfId="4746" xr:uid="{00000000-0005-0000-0000-000086120000}"/>
    <cellStyle name="1_олтингугут" xfId="4747" xr:uid="{00000000-0005-0000-0000-000087120000}"/>
    <cellStyle name="1_олтингугут" xfId="4748" xr:uid="{00000000-0005-0000-0000-000088120000}"/>
    <cellStyle name="1_олтингугут_УХКМ ва БИО форма 01. 02. 09" xfId="4749" xr:uid="{00000000-0005-0000-0000-000089120000}"/>
    <cellStyle name="1_олтингугут_УХКМ ва БИО форма 01. 02. 09" xfId="4750" xr:uid="{00000000-0005-0000-0000-00008A120000}"/>
    <cellStyle name="1_П+Г-2007 апрел_форма" xfId="4751" xr:uid="{00000000-0005-0000-0000-00008B120000}"/>
    <cellStyle name="1_П+Г-2007 апрел_форма" xfId="4752" xr:uid="{00000000-0005-0000-0000-00008C120000}"/>
    <cellStyle name="1_П+Г-2007 МАЙ_18" xfId="4753" xr:uid="{00000000-0005-0000-0000-00008D120000}"/>
    <cellStyle name="1_П+Г-2007 МАЙ_18" xfId="4754" xr:uid="{00000000-0005-0000-0000-00008E120000}"/>
    <cellStyle name="1_П+Г-2007 МАЙ_янги" xfId="4755" xr:uid="{00000000-0005-0000-0000-00008F120000}"/>
    <cellStyle name="1_П+Г-2007 МАЙ_янги" xfId="4756" xr:uid="{00000000-0005-0000-0000-000090120000}"/>
    <cellStyle name="1_ПАХТА КРЕДИТ 2008 МАРТ " xfId="4757" xr:uid="{00000000-0005-0000-0000-000091120000}"/>
    <cellStyle name="1_ПАХТА КРЕДИТ 2008 МАРТ " xfId="4758" xr:uid="{00000000-0005-0000-0000-000092120000}"/>
    <cellStyle name="1_Пахта-2007 апрел кредит" xfId="4759" xr:uid="{00000000-0005-0000-0000-000093120000}"/>
    <cellStyle name="1_Пахта-2007 апрел кредит" xfId="4760" xr:uid="{00000000-0005-0000-0000-000094120000}"/>
    <cellStyle name="1_Пахта-2007 апрел кредит_Апрел кр такс иш хаки тулик 5.04.08 МБ га" xfId="4761" xr:uid="{00000000-0005-0000-0000-000095120000}"/>
    <cellStyle name="1_Пахта-2007 апрел кредит_Апрел кр такс иш хаки тулик 5.04.08 МБ га" xfId="4762" xr:uid="{00000000-0005-0000-0000-000096120000}"/>
    <cellStyle name="1_Пахта-2007 апрел кредит_ЛИЗИНГ МОНИТОРИНГИ-1.11.08й русумлар буйича" xfId="4763" xr:uid="{00000000-0005-0000-0000-000097120000}"/>
    <cellStyle name="1_Пахта-2007 апрел кредит_ЛИЗИНГ МОНИТОРИНГИ-1.11.08й русумлар буйича" xfId="4764" xr:uid="{00000000-0005-0000-0000-000098120000}"/>
    <cellStyle name="1_Пахта-2007 апрел кредит_УХКМ ва БИО форма 01. 02. 09" xfId="4765" xr:uid="{00000000-0005-0000-0000-000099120000}"/>
    <cellStyle name="1_Пахта-2007 апрел кредит_УХКМ ва БИО форма 01. 02. 09" xfId="4766" xr:uid="{00000000-0005-0000-0000-00009A120000}"/>
    <cellStyle name="1_Пахта-Галла-Апрел-Кредит" xfId="4767" xr:uid="{00000000-0005-0000-0000-00009B120000}"/>
    <cellStyle name="1_Пахта-Галла-Апрел-Кредит" xfId="4768" xr:uid="{00000000-0005-0000-0000-00009C120000}"/>
    <cellStyle name="1_Пахта-Галла-Апрел-Кредит_Апрел кр такс иш хаки тулик 5.04.08 МБ га" xfId="4769" xr:uid="{00000000-0005-0000-0000-00009D120000}"/>
    <cellStyle name="1_Пахта-Галла-Апрел-Кредит_Апрел кр такс иш хаки тулик 5.04.08 МБ га" xfId="4770" xr:uid="{00000000-0005-0000-0000-00009E120000}"/>
    <cellStyle name="1_Пахта-Галла-Апрел-Кредит_ЛИЗИНГ МОНИТОРИНГИ-1.11.08й русумлар буйича" xfId="4771" xr:uid="{00000000-0005-0000-0000-00009F120000}"/>
    <cellStyle name="1_Пахта-Галла-Апрел-Кредит_ЛИЗИНГ МОНИТОРИНГИ-1.11.08й русумлар буйича" xfId="4772" xr:uid="{00000000-0005-0000-0000-0000A0120000}"/>
    <cellStyle name="1_Пахта-Галла-Апрел-Кредит_УХКМ ва БИО форма 01. 02. 09" xfId="4773" xr:uid="{00000000-0005-0000-0000-0000A1120000}"/>
    <cellStyle name="1_Пахта-Галла-Апрел-Кредит_УХКМ ва БИО форма 01. 02. 09" xfId="4774" xr:uid="{00000000-0005-0000-0000-0000A2120000}"/>
    <cellStyle name="1_Пахта-Галла-Май-Кредит" xfId="4775" xr:uid="{00000000-0005-0000-0000-0000A3120000}"/>
    <cellStyle name="1_Пахта-Галла-Май-Кредит" xfId="4776" xr:uid="{00000000-0005-0000-0000-0000A4120000}"/>
    <cellStyle name="1_Пахта-Галла-Май-Кредит_Апрел кр такс иш хаки тулик 5.04.08 МБ га" xfId="4777" xr:uid="{00000000-0005-0000-0000-0000A5120000}"/>
    <cellStyle name="1_Пахта-Галла-Май-Кредит_Апрел кр такс иш хаки тулик 5.04.08 МБ га" xfId="4778" xr:uid="{00000000-0005-0000-0000-0000A6120000}"/>
    <cellStyle name="1_Пахта-Галла-Май-Кредит_ЛИЗИНГ МОНИТОРИНГИ-1.11.08й русумлар буйича" xfId="4779" xr:uid="{00000000-0005-0000-0000-0000A7120000}"/>
    <cellStyle name="1_Пахта-Галла-Май-Кредит_ЛИЗИНГ МОНИТОРИНГИ-1.11.08й русумлар буйича" xfId="4780" xr:uid="{00000000-0005-0000-0000-0000A8120000}"/>
    <cellStyle name="1_Пахта-Галла-Май-Кредит_УХКМ ва БИО форма 01. 02. 09" xfId="4781" xr:uid="{00000000-0005-0000-0000-0000A9120000}"/>
    <cellStyle name="1_Пахта-Галла-Май-Кредит_УХКМ ва БИО форма 01. 02. 09" xfId="4782" xr:uid="{00000000-0005-0000-0000-0000AA120000}"/>
    <cellStyle name="1_Пахта-Сентябр" xfId="4783" xr:uid="{00000000-0005-0000-0000-0000AB120000}"/>
    <cellStyle name="1_Пахта-Сентябр" xfId="4784" xr:uid="{00000000-0005-0000-0000-0000AC120000}"/>
    <cellStyle name="1_ПАХТА-Тех.карта" xfId="4785" xr:uid="{00000000-0005-0000-0000-0000AD120000}"/>
    <cellStyle name="1_ПАХТА-Тех.карта" xfId="4786" xr:uid="{00000000-0005-0000-0000-0000AE120000}"/>
    <cellStyle name="1_ПАХТА-Тех.карта_УХКМ ва БИО форма 01. 02. 09" xfId="4787" xr:uid="{00000000-0005-0000-0000-0000AF120000}"/>
    <cellStyle name="1_ПАХТА-Тех.карта_УХКМ ва БИО форма 01. 02. 09" xfId="4788" xr:uid="{00000000-0005-0000-0000-0000B0120000}"/>
    <cellStyle name="1_П-Г-Апрел-2 ЯРМИ" xfId="4789" xr:uid="{00000000-0005-0000-0000-0000B1120000}"/>
    <cellStyle name="1_П-Г-Апрел-2 ЯРМИ" xfId="4790" xr:uid="{00000000-0005-0000-0000-0000B2120000}"/>
    <cellStyle name="1_П-Г-Апрел-2 ЯРМИ_Апрел кр такс иш хаки тулик 5.04.08 МБ га" xfId="4791" xr:uid="{00000000-0005-0000-0000-0000B3120000}"/>
    <cellStyle name="1_П-Г-Апрел-2 ЯРМИ_Апрел кр такс иш хаки тулик 5.04.08 МБ га" xfId="4792" xr:uid="{00000000-0005-0000-0000-0000B4120000}"/>
    <cellStyle name="1_П-Г-Апрел-2 ЯРМИ_ЛИЗИНГ МОНИТОРИНГИ-1.11.08й русумлар буйича" xfId="4793" xr:uid="{00000000-0005-0000-0000-0000B5120000}"/>
    <cellStyle name="1_П-Г-Апрел-2 ЯРМИ_ЛИЗИНГ МОНИТОРИНГИ-1.11.08й русумлар буйича" xfId="4794" xr:uid="{00000000-0005-0000-0000-0000B6120000}"/>
    <cellStyle name="1_П-Г-Апрел-2 ЯРМИ_УХКМ ва БИО форма 01. 02. 09" xfId="4795" xr:uid="{00000000-0005-0000-0000-0000B7120000}"/>
    <cellStyle name="1_П-Г-Апрел-2 ЯРМИ_УХКМ ва БИО форма 01. 02. 09" xfId="4796" xr:uid="{00000000-0005-0000-0000-0000B8120000}"/>
    <cellStyle name="1_Режа апрел кредит 19-04-07 гача" xfId="4797" xr:uid="{00000000-0005-0000-0000-0000B9120000}"/>
    <cellStyle name="1_Режа апрел кредит 19-04-07 гача" xfId="4798" xr:uid="{00000000-0005-0000-0000-0000BA120000}"/>
    <cellStyle name="1_С-р , П Б, Х Б ва бошка банк 1,01,06 дан 25,05,06гача" xfId="4799" xr:uid="{00000000-0005-0000-0000-0000BB120000}"/>
    <cellStyle name="1_С-р , П Б, Х Б ва бошка банк 1,01,06 дан 25,05,06гача" xfId="4800" xr:uid="{00000000-0005-0000-0000-0000BC120000}"/>
    <cellStyle name="1_С-р , П Б, Х Б ва бошка банк 1,01,06 дан 25,05,06гача_УХКМ ва БИО форма 01. 02. 09" xfId="4801" xr:uid="{00000000-0005-0000-0000-0000BD120000}"/>
    <cellStyle name="1_С-р , П Б, Х Б ва бошка банк 1,01,06 дан 25,05,06гача_УХКМ ва БИО форма 01. 02. 09" xfId="4802" xr:uid="{00000000-0005-0000-0000-0000BE120000}"/>
    <cellStyle name="1_С-р , П Б, Х Б ва бошка банк 1,01,06 дан 25,05,06гача00" xfId="4803" xr:uid="{00000000-0005-0000-0000-0000BF120000}"/>
    <cellStyle name="1_С-р , П Б, Х Б ва бошка банк 1,01,06 дан 25,05,06гача00" xfId="4804" xr:uid="{00000000-0005-0000-0000-0000C0120000}"/>
    <cellStyle name="1_С-р , П Б, Х Б ва бошка банк 1,01,06 дан 25,05,06гача00_УХКМ ва БИО форма 01. 02. 09" xfId="4805" xr:uid="{00000000-0005-0000-0000-0000C1120000}"/>
    <cellStyle name="1_С-р , П Б, Х Б ва бошка банк 1,01,06 дан 25,05,06гача00_УХКМ ва БИО форма 01. 02. 09" xfId="4806" xr:uid="{00000000-0005-0000-0000-0000C2120000}"/>
    <cellStyle name="1_УХКМ ва БИО форма 01. 02. 09" xfId="4807" xr:uid="{00000000-0005-0000-0000-0000C3120000}"/>
    <cellStyle name="1_УХКМ ва БИО форма 01. 02. 09" xfId="4808" xr:uid="{00000000-0005-0000-0000-0000C4120000}"/>
    <cellStyle name="1_Факт 2006 йилга олганлар" xfId="4809" xr:uid="{00000000-0005-0000-0000-0000C5120000}"/>
    <cellStyle name="1_Факт 2006 йилга олганлар" xfId="4810" xr:uid="{00000000-0005-0000-0000-0000C6120000}"/>
    <cellStyle name="1_Факт 2006 йилга олганлар_Апрел кр такс иш хаки тулик 5.04.08 МБ га" xfId="4811" xr:uid="{00000000-0005-0000-0000-0000C7120000}"/>
    <cellStyle name="1_Факт 2006 йилга олганлар_Апрел кр такс иш хаки тулик 5.04.08 МБ га" xfId="4812" xr:uid="{00000000-0005-0000-0000-0000C8120000}"/>
    <cellStyle name="1_Факт 2006 йилга олганлар_ЛИЗИНГ МОНИТОРИНГИ-1.11.08й русумлар буйича" xfId="4813" xr:uid="{00000000-0005-0000-0000-0000C9120000}"/>
    <cellStyle name="1_Факт 2006 йилга олганлар_ЛИЗИНГ МОНИТОРИНГИ-1.11.08й русумлар буйича" xfId="4814" xr:uid="{00000000-0005-0000-0000-0000CA120000}"/>
    <cellStyle name="1_Факт 2006 йилга олганлар_УХКМ ва БИО форма 01. 02. 09" xfId="4815" xr:uid="{00000000-0005-0000-0000-0000CB120000}"/>
    <cellStyle name="1_Факт 2006 йилга олганлар_УХКМ ва БИО форма 01. 02. 09" xfId="4816" xr:uid="{00000000-0005-0000-0000-0000CC120000}"/>
    <cellStyle name="1_Химия-11" xfId="4817" xr:uid="{00000000-0005-0000-0000-0000CD120000}"/>
    <cellStyle name="1_Химия-11" xfId="4818" xr:uid="{00000000-0005-0000-0000-0000CE120000}"/>
    <cellStyle name="1_Чиким Апрел ойи котди" xfId="4819" xr:uid="{00000000-0005-0000-0000-0000CF120000}"/>
    <cellStyle name="1_Чиким Апрел ойи котди" xfId="4820" xr:uid="{00000000-0005-0000-0000-0000D0120000}"/>
    <cellStyle name="1_Чиким Апрел ойи котди_УХКМ ва БИО форма 01. 02. 09" xfId="4821" xr:uid="{00000000-0005-0000-0000-0000D1120000}"/>
    <cellStyle name="1_Чиким Апрел ойи котди_УХКМ ва БИО форма 01. 02. 09" xfId="4822" xr:uid="{00000000-0005-0000-0000-0000D2120000}"/>
    <cellStyle name="1_Чиким июн" xfId="4823" xr:uid="{00000000-0005-0000-0000-0000D3120000}"/>
    <cellStyle name="1_Чиким июн" xfId="4824" xr:uid="{00000000-0005-0000-0000-0000D4120000}"/>
    <cellStyle name="1_Чиким июн_Апрел кр такс иш хаки тулик 5.04.08 МБ га" xfId="4825" xr:uid="{00000000-0005-0000-0000-0000D5120000}"/>
    <cellStyle name="1_Чиким июн_Апрел кр такс иш хаки тулик 5.04.08 МБ га" xfId="4826" xr:uid="{00000000-0005-0000-0000-0000D6120000}"/>
    <cellStyle name="1_Чиким июн_ЛИЗИНГ МОНИТОРИНГИ-1.11.08й русумлар буйича" xfId="4827" xr:uid="{00000000-0005-0000-0000-0000D7120000}"/>
    <cellStyle name="1_Чиким июн_ЛИЗИНГ МОНИТОРИНГИ-1.11.08й русумлар буйича" xfId="4828" xr:uid="{00000000-0005-0000-0000-0000D8120000}"/>
    <cellStyle name="1_Чиким июн_УХКМ ва БИО форма 01. 02. 09" xfId="4829" xr:uid="{00000000-0005-0000-0000-0000D9120000}"/>
    <cellStyle name="1_Чиким июн_УХКМ ва БИО форма 01. 02. 09" xfId="4830" xr:uid="{00000000-0005-0000-0000-0000DA120000}"/>
    <cellStyle name="1_Энг охирги экипаж-1" xfId="4831" xr:uid="{00000000-0005-0000-0000-0000DB120000}"/>
    <cellStyle name="1_Энг охирги экипаж-1" xfId="4832" xr:uid="{00000000-0005-0000-0000-0000DC120000}"/>
    <cellStyle name="1_Энг охирги экипаж-1_УХКМ ва БИО форма 01. 02. 09" xfId="4833" xr:uid="{00000000-0005-0000-0000-0000DD120000}"/>
    <cellStyle name="1_Энг охирги экипаж-1_УХКМ ва БИО форма 01. 02. 09" xfId="4834" xr:uid="{00000000-0005-0000-0000-0000DE120000}"/>
    <cellStyle name="2" xfId="4835" xr:uid="{00000000-0005-0000-0000-0000DF120000}"/>
    <cellStyle name="2" xfId="4836" xr:uid="{00000000-0005-0000-0000-0000E0120000}"/>
    <cellStyle name="2_05,06,2007 йилга сводка Дустлик 2" xfId="4837" xr:uid="{00000000-0005-0000-0000-0000E1120000}"/>
    <cellStyle name="2_05,06,2007 йилга сводка Дустлик 2" xfId="4838" xr:uid="{00000000-0005-0000-0000-0000E2120000}"/>
    <cellStyle name="2_1 август 2006 йилдан" xfId="4839" xr:uid="{00000000-0005-0000-0000-0000E3120000}"/>
    <cellStyle name="2_1 август 2006 йилдан" xfId="4840" xr:uid="{00000000-0005-0000-0000-0000E4120000}"/>
    <cellStyle name="2_1 август 2006 йилдан_УХКМ ва БИО форма 01. 02. 09" xfId="4841" xr:uid="{00000000-0005-0000-0000-0000E5120000}"/>
    <cellStyle name="2_1 август 2006 йилдан_УХКМ ва БИО форма 01. 02. 09" xfId="4842" xr:uid="{00000000-0005-0000-0000-0000E6120000}"/>
    <cellStyle name="2_1 августга бешта формани бошкатдан тайёрланди" xfId="4843" xr:uid="{00000000-0005-0000-0000-0000E7120000}"/>
    <cellStyle name="2_1 августга бешта формани бошкатдан тайёрланди" xfId="4844" xr:uid="{00000000-0005-0000-0000-0000E8120000}"/>
    <cellStyle name="2_1 августга бешта формани бошкатдан тайёрланди_УХКМ ва БИО форма 01. 02. 09" xfId="4845" xr:uid="{00000000-0005-0000-0000-0000E9120000}"/>
    <cellStyle name="2_1 августга бешта формани бошкатдан тайёрланди_УХКМ ва БИО форма 01. 02. 09" xfId="4846" xr:uid="{00000000-0005-0000-0000-0000EA120000}"/>
    <cellStyle name="2_12.05.06" xfId="4847" xr:uid="{00000000-0005-0000-0000-0000EB120000}"/>
    <cellStyle name="2_12.05.06" xfId="4848" xr:uid="{00000000-0005-0000-0000-0000EC120000}"/>
    <cellStyle name="2_12.05.06_Апрел кр такс иш хаки тулик 5.04.08 МБ га" xfId="4849" xr:uid="{00000000-0005-0000-0000-0000ED120000}"/>
    <cellStyle name="2_12.05.06_Апрел кр такс иш хаки тулик 5.04.08 МБ га" xfId="4850" xr:uid="{00000000-0005-0000-0000-0000EE120000}"/>
    <cellStyle name="2_12.05.06_ЛИЗИНГ МОНИТОРИНГИ-1.11.08й русумлар буйича" xfId="4851" xr:uid="{00000000-0005-0000-0000-0000EF120000}"/>
    <cellStyle name="2_12.05.06_ЛИЗИНГ МОНИТОРИНГИ-1.11.08й русумлар буйича" xfId="4852" xr:uid="{00000000-0005-0000-0000-0000F0120000}"/>
    <cellStyle name="2_12.05.06_УХКМ ва БИО форма 01. 02. 09" xfId="4853" xr:uid="{00000000-0005-0000-0000-0000F1120000}"/>
    <cellStyle name="2_12.05.06_УХКМ ва БИО форма 01. 02. 09" xfId="4854" xr:uid="{00000000-0005-0000-0000-0000F2120000}"/>
    <cellStyle name="2_15-05-07 га форма" xfId="4855" xr:uid="{00000000-0005-0000-0000-0000F3120000}"/>
    <cellStyle name="2_15-05-07 га форма" xfId="4856" xr:uid="{00000000-0005-0000-0000-0000F4120000}"/>
    <cellStyle name="2_15-05-07 га форма_УХКМ ва БИО форма 01. 02. 09" xfId="4857" xr:uid="{00000000-0005-0000-0000-0000F5120000}"/>
    <cellStyle name="2_15-05-07 га форма_УХКМ ва БИО форма 01. 02. 09" xfId="4858" xr:uid="{00000000-0005-0000-0000-0000F6120000}"/>
    <cellStyle name="2_17,09,2006" xfId="4859" xr:uid="{00000000-0005-0000-0000-0000F7120000}"/>
    <cellStyle name="2_17,09,2006" xfId="4860" xr:uid="{00000000-0005-0000-0000-0000F8120000}"/>
    <cellStyle name="2_17,09,2006_УХКМ ва БИО форма 01. 02. 09" xfId="4861" xr:uid="{00000000-0005-0000-0000-0000F9120000}"/>
    <cellStyle name="2_17,09,2006_УХКМ ва БИО форма 01. 02. 09" xfId="4862" xr:uid="{00000000-0005-0000-0000-0000FA120000}"/>
    <cellStyle name="2_2006 йил хосили учун чиким Счёт фактура" xfId="4863" xr:uid="{00000000-0005-0000-0000-0000FB120000}"/>
    <cellStyle name="2_2006 йил хосили учун чиким Счёт фактура" xfId="4864" xr:uid="{00000000-0005-0000-0000-0000FC120000}"/>
    <cellStyle name="2_2006 йил хосили учун чиким Счёт фактура_Апрел кр такс иш хаки тулик 5.04.08 МБ га" xfId="4865" xr:uid="{00000000-0005-0000-0000-0000FD120000}"/>
    <cellStyle name="2_2006 йил хосили учун чиким Счёт фактура_Апрел кр такс иш хаки тулик 5.04.08 МБ га" xfId="4866" xr:uid="{00000000-0005-0000-0000-0000FE120000}"/>
    <cellStyle name="2_2006 йил хосили учун чиким Счёт фактура_ЛИЗИНГ МОНИТОРИНГИ-1.11.08й русумлар буйича" xfId="4867" xr:uid="{00000000-0005-0000-0000-0000FF120000}"/>
    <cellStyle name="2_2006 йил хосили учун чиким Счёт фактура_ЛИЗИНГ МОНИТОРИНГИ-1.11.08й русумлар буйича" xfId="4868" xr:uid="{00000000-0005-0000-0000-000000130000}"/>
    <cellStyle name="2_2006 йил хосили учун чиким Счёт фактура_УХКМ ва БИО форма 01. 02. 09" xfId="4869" xr:uid="{00000000-0005-0000-0000-000001130000}"/>
    <cellStyle name="2_2006 йил хосили учун чиким Счёт фактура_УХКМ ва БИО форма 01. 02. 09" xfId="4870" xr:uid="{00000000-0005-0000-0000-000002130000}"/>
    <cellStyle name="2_2007 йил январ чиким котди" xfId="4871" xr:uid="{00000000-0005-0000-0000-000003130000}"/>
    <cellStyle name="2_2007 йил январ чиким котди" xfId="4872" xr:uid="{00000000-0005-0000-0000-000004130000}"/>
    <cellStyle name="2_2007 йил январ чиким котди_УХКМ ва БИО форма 01. 02. 09" xfId="4873" xr:uid="{00000000-0005-0000-0000-000005130000}"/>
    <cellStyle name="2_2007 йил январ чиким котди_УХКМ ва БИО форма 01. 02. 09" xfId="4874" xr:uid="{00000000-0005-0000-0000-000006130000}"/>
    <cellStyle name="2_3 Сводка 16,04,07" xfId="4875" xr:uid="{00000000-0005-0000-0000-000007130000}"/>
    <cellStyle name="2_3 Сводка 16,04,07" xfId="4876" xr:uid="{00000000-0005-0000-0000-000008130000}"/>
    <cellStyle name="2_3 Сводка 16,04,07_Апрел кр такс иш хаки тулик 5.04.08 МБ га" xfId="4877" xr:uid="{00000000-0005-0000-0000-000009130000}"/>
    <cellStyle name="2_3 Сводка 16,04,07_Апрел кр такс иш хаки тулик 5.04.08 МБ га" xfId="4878" xr:uid="{00000000-0005-0000-0000-00000A130000}"/>
    <cellStyle name="2_3 Сводка 16,04,07_ЛИЗИНГ МОНИТОРИНГИ-1.11.08й русумлар буйича" xfId="4879" xr:uid="{00000000-0005-0000-0000-00000B130000}"/>
    <cellStyle name="2_3 Сводка 16,04,07_ЛИЗИНГ МОНИТОРИНГИ-1.11.08й русумлар буйича" xfId="4880" xr:uid="{00000000-0005-0000-0000-00000C130000}"/>
    <cellStyle name="2_3 Сводка 16,04,07_УХКМ ва БИО форма 01. 02. 09" xfId="4881" xr:uid="{00000000-0005-0000-0000-00000D130000}"/>
    <cellStyle name="2_3 Сводка 16,04,07_УХКМ ва БИО форма 01. 02. 09" xfId="4882" xr:uid="{00000000-0005-0000-0000-00000E130000}"/>
    <cellStyle name="2_MONITOR 08-05-07 Вилоятга" xfId="4883" xr:uid="{00000000-0005-0000-0000-00000F130000}"/>
    <cellStyle name="2_MONITOR 08-05-07 Вилоятга" xfId="4884" xr:uid="{00000000-0005-0000-0000-000010130000}"/>
    <cellStyle name="2_MONITOR 08-05-07 Вилоятга_УХКМ ва БИО форма 01. 02. 09" xfId="4885" xr:uid="{00000000-0005-0000-0000-000011130000}"/>
    <cellStyle name="2_MONITOR 08-05-07 Вилоятга_УХКМ ва БИО форма 01. 02. 09" xfId="4886" xr:uid="{00000000-0005-0000-0000-000012130000}"/>
    <cellStyle name="2_MONITOR 15-05-07 ВилоятгаААА" xfId="4887" xr:uid="{00000000-0005-0000-0000-000013130000}"/>
    <cellStyle name="2_MONITOR 15-05-07 ВилоятгаААА" xfId="4888" xr:uid="{00000000-0005-0000-0000-000014130000}"/>
    <cellStyle name="2_MONITOR 15-05-07 ВилоятгаААА_УХКМ ва БИО форма 01. 02. 09" xfId="4889" xr:uid="{00000000-0005-0000-0000-000015130000}"/>
    <cellStyle name="2_MONITOR 15-05-07 ВилоятгаААА_УХКМ ва БИО форма 01. 02. 09" xfId="4890" xr:uid="{00000000-0005-0000-0000-000016130000}"/>
    <cellStyle name="2_MONITOR 17-05-07 Вилоятгааа" xfId="4891" xr:uid="{00000000-0005-0000-0000-000017130000}"/>
    <cellStyle name="2_MONITOR 17-05-07 Вилоятгааа" xfId="4892" xr:uid="{00000000-0005-0000-0000-000018130000}"/>
    <cellStyle name="2_MONITOR 24-02-07 JJJ Охиргиси" xfId="4893" xr:uid="{00000000-0005-0000-0000-000019130000}"/>
    <cellStyle name="2_MONITOR 24-02-07 JJJ Охиргиси" xfId="4894" xr:uid="{00000000-0005-0000-0000-00001A130000}"/>
    <cellStyle name="2_MONITOR 24-02-07 JJJ Охиргиси_УХКМ ва БИО форма 01. 02. 09" xfId="4895" xr:uid="{00000000-0005-0000-0000-00001B130000}"/>
    <cellStyle name="2_MONITOR 24-02-07 JJJ Охиргиси_УХКМ ва БИО форма 01. 02. 09" xfId="4896" xr:uid="{00000000-0005-0000-0000-00001C130000}"/>
    <cellStyle name="2_SVOD SHINA" xfId="4897" xr:uid="{00000000-0005-0000-0000-00001D130000}"/>
    <cellStyle name="2_SVOD SHINA" xfId="4898" xr:uid="{00000000-0005-0000-0000-00001E130000}"/>
    <cellStyle name="2_SVOD SHINA_УХКМ ва БИО форма 01. 02. 09" xfId="4899" xr:uid="{00000000-0005-0000-0000-00001F130000}"/>
    <cellStyle name="2_SVOD SHINA_УХКМ ва БИО форма 01. 02. 09" xfId="4900" xr:uid="{00000000-0005-0000-0000-000020130000}"/>
    <cellStyle name="2_АКЧАБОЙ АКАГА 1-озиклантириш фонд" xfId="4901" xr:uid="{00000000-0005-0000-0000-000021130000}"/>
    <cellStyle name="2_АКЧАБОЙ АКАГА 1-озиклантириш фонд" xfId="4902" xr:uid="{00000000-0005-0000-0000-000022130000}"/>
    <cellStyle name="2_Апрел кр такс иш хаки тулик 5.04.08 МБ га" xfId="4903" xr:uid="{00000000-0005-0000-0000-000023130000}"/>
    <cellStyle name="2_Апрел кр такс иш хаки тулик 5.04.08 МБ га" xfId="4904" xr:uid="{00000000-0005-0000-0000-000024130000}"/>
    <cellStyle name="2_Апрел кредитдан тушди 19-04" xfId="4905" xr:uid="{00000000-0005-0000-0000-000025130000}"/>
    <cellStyle name="2_Апрел кредитдан тушди 19-04" xfId="4906" xr:uid="{00000000-0005-0000-0000-000026130000}"/>
    <cellStyle name="2_Апрел-режа-ксхб" xfId="4907" xr:uid="{00000000-0005-0000-0000-000027130000}"/>
    <cellStyle name="2_Апрел-режа-ксхб" xfId="4908" xr:uid="{00000000-0005-0000-0000-000028130000}"/>
    <cellStyle name="2_Вахобга галла кредит буйича 30 май" xfId="4909" xr:uid="{00000000-0005-0000-0000-000029130000}"/>
    <cellStyle name="2_Вахобга галла кредит буйича 30 май" xfId="4910" xr:uid="{00000000-0005-0000-0000-00002A130000}"/>
    <cellStyle name="2_Вилоят буйича 9-форма лизинг" xfId="4911" xr:uid="{00000000-0005-0000-0000-00002B130000}"/>
    <cellStyle name="2_Вилоят буйича 9-форма лизинг" xfId="4912" xr:uid="{00000000-0005-0000-0000-00002C130000}"/>
    <cellStyle name="2_Вилоят буйича март ойи 2.03.08 факт банкка талаб" xfId="4913" xr:uid="{00000000-0005-0000-0000-00002D130000}"/>
    <cellStyle name="2_Вилоят буйича март ойи 2.03.08 факт банкка талаб" xfId="4914" xr:uid="{00000000-0005-0000-0000-00002E130000}"/>
    <cellStyle name="2_Вилоят охирги мониторинг 18-04-07 кейинги" xfId="4915" xr:uid="{00000000-0005-0000-0000-00002F130000}"/>
    <cellStyle name="2_Вилоят охирги мониторинг 18-04-07 кейинги" xfId="4916" xr:uid="{00000000-0005-0000-0000-000030130000}"/>
    <cellStyle name="2_Вилоят охирги мониторинг 18-04-07 кейинги_УХКМ ва БИО форма 01. 02. 09" xfId="4917" xr:uid="{00000000-0005-0000-0000-000031130000}"/>
    <cellStyle name="2_Вилоят охирги мониторинг 18-04-07 кейинги_УХКМ ва БИО форма 01. 02. 09" xfId="4918" xr:uid="{00000000-0005-0000-0000-000032130000}"/>
    <cellStyle name="2_Вилоят охирги мониторинг 20-04-07 кейинги" xfId="4919" xr:uid="{00000000-0005-0000-0000-000033130000}"/>
    <cellStyle name="2_Вилоят охирги мониторинг 20-04-07 кейинги" xfId="4920" xr:uid="{00000000-0005-0000-0000-000034130000}"/>
    <cellStyle name="2_Вилоят охирги мониторинг 20-04-07 кейинги_УХКМ ва БИО форма 01. 02. 09" xfId="4921" xr:uid="{00000000-0005-0000-0000-000035130000}"/>
    <cellStyle name="2_Вилоят охирги мониторинг 20-04-07 кейинги_УХКМ ва БИО форма 01. 02. 09" xfId="4922" xr:uid="{00000000-0005-0000-0000-000036130000}"/>
    <cellStyle name="2_Вилоятга Эканамис маълумотлари" xfId="4923" xr:uid="{00000000-0005-0000-0000-000037130000}"/>
    <cellStyle name="2_Вилоятга Эканамис маълумотлари" xfId="4924" xr:uid="{00000000-0005-0000-0000-000038130000}"/>
    <cellStyle name="2_Вилоятга Эканамис маълумотлари_УХКМ ва БИО форма 01. 02. 09" xfId="4925" xr:uid="{00000000-0005-0000-0000-000039130000}"/>
    <cellStyle name="2_Вилоятга Эканамис маълумотлари_УХКМ ва БИО форма 01. 02. 09" xfId="4926" xr:uid="{00000000-0005-0000-0000-00003A130000}"/>
    <cellStyle name="2_Вилоят-химия-монитор-камай-21-04-07-агп" xfId="4927" xr:uid="{00000000-0005-0000-0000-00003B130000}"/>
    <cellStyle name="2_Вилоят-химия-монитор-камай-21-04-07-агп" xfId="4928" xr:uid="{00000000-0005-0000-0000-00003C130000}"/>
    <cellStyle name="2_Вилоят-химия-монитор-камай-21-04-07-агп_УХКМ ва БИО форма 01. 02. 09" xfId="4929" xr:uid="{00000000-0005-0000-0000-00003D130000}"/>
    <cellStyle name="2_Вилоят-химия-монитор-камай-21-04-07-агп_УХКМ ва БИО форма 01. 02. 09" xfId="4930" xr:uid="{00000000-0005-0000-0000-00003E130000}"/>
    <cellStyle name="2_Галла -2008 (Сентябр,октябр) -00121" xfId="4931" xr:uid="{00000000-0005-0000-0000-00003F130000}"/>
    <cellStyle name="2_Галла -2008 (Сентябр,октябр) -00121" xfId="4932" xr:uid="{00000000-0005-0000-0000-000040130000}"/>
    <cellStyle name="2_Галла -2008 (Сентябр,октябр) -00138" xfId="4933" xr:uid="{00000000-0005-0000-0000-000041130000}"/>
    <cellStyle name="2_Галла -2008 (Сентябр,октябр) -00138" xfId="4934" xr:uid="{00000000-0005-0000-0000-000042130000}"/>
    <cellStyle name="2_Галла -2008 (Сентябр,октябр)-00140" xfId="4935" xr:uid="{00000000-0005-0000-0000-000043130000}"/>
    <cellStyle name="2_Галла -2008 (Сентябр,октябр)-00140" xfId="4936" xr:uid="{00000000-0005-0000-0000-000044130000}"/>
    <cellStyle name="2_ГАЛЛА МАРТ (Низом)" xfId="4937" xr:uid="{00000000-0005-0000-0000-000045130000}"/>
    <cellStyle name="2_ГАЛЛА МАРТ (Низом)" xfId="4938" xr:uid="{00000000-0005-0000-0000-000046130000}"/>
    <cellStyle name="2_ГАЛЛА МАРТ (Низом)_УХКМ ва БИО форма 01. 02. 09" xfId="4939" xr:uid="{00000000-0005-0000-0000-000047130000}"/>
    <cellStyle name="2_ГАЛЛА МАРТ (Низом)_УХКМ ва БИО форма 01. 02. 09" xfId="4940" xr:uid="{00000000-0005-0000-0000-000048130000}"/>
    <cellStyle name="2_Дискетга аа" xfId="4941" xr:uid="{00000000-0005-0000-0000-000049130000}"/>
    <cellStyle name="2_Дискетга аа" xfId="4942" xr:uid="{00000000-0005-0000-0000-00004A130000}"/>
    <cellStyle name="2_Дискетга аа_УХКМ ва БИО форма 01. 02. 09" xfId="4943" xr:uid="{00000000-0005-0000-0000-00004B130000}"/>
    <cellStyle name="2_Дискетга аа_УХКМ ва БИО форма 01. 02. 09" xfId="4944" xr:uid="{00000000-0005-0000-0000-00004C130000}"/>
    <cellStyle name="2_Дустлик 01,10,06" xfId="4945" xr:uid="{00000000-0005-0000-0000-00004D130000}"/>
    <cellStyle name="2_Дустлик 01,10,06" xfId="4946" xr:uid="{00000000-0005-0000-0000-00004E130000}"/>
    <cellStyle name="2_Дустлик 01,10,06_УХКМ ва БИО форма 01. 02. 09" xfId="4947" xr:uid="{00000000-0005-0000-0000-00004F130000}"/>
    <cellStyle name="2_Дустлик 01,10,06_УХКМ ва БИО форма 01. 02. 09" xfId="4948" xr:uid="{00000000-0005-0000-0000-000050130000}"/>
    <cellStyle name="2_Дустлик 13,10,061 га " xfId="4949" xr:uid="{00000000-0005-0000-0000-000051130000}"/>
    <cellStyle name="2_Дустлик 13,10,061 га " xfId="4950" xr:uid="{00000000-0005-0000-0000-000052130000}"/>
    <cellStyle name="2_Дустлик 13,10,061 га _УХКМ ва БИО форма 01. 02. 09" xfId="4951" xr:uid="{00000000-0005-0000-0000-000053130000}"/>
    <cellStyle name="2_Дустлик 13,10,061 га _УХКМ ва БИО форма 01. 02. 09" xfId="4952" xr:uid="{00000000-0005-0000-0000-000054130000}"/>
    <cellStyle name="2_Дустлик 15,09,06 мониторинг" xfId="4953" xr:uid="{00000000-0005-0000-0000-000055130000}"/>
    <cellStyle name="2_Дустлик 15,09,06 мониторинг" xfId="4954" xr:uid="{00000000-0005-0000-0000-000056130000}"/>
    <cellStyle name="2_Дустлик 15,09,06 мониторинг_УХКМ ва БИО форма 01. 02. 09" xfId="4955" xr:uid="{00000000-0005-0000-0000-000057130000}"/>
    <cellStyle name="2_Дустлик 15,09,06 мониторинг_УХКМ ва БИО форма 01. 02. 09" xfId="4956" xr:uid="{00000000-0005-0000-0000-000058130000}"/>
    <cellStyle name="2_Дустлик 2-05-07 мониторинг янг" xfId="4957" xr:uid="{00000000-0005-0000-0000-000059130000}"/>
    <cellStyle name="2_Дустлик 2-05-07 мониторинг янг" xfId="4958" xr:uid="{00000000-0005-0000-0000-00005A130000}"/>
    <cellStyle name="2_Дустлик 31-05-07 Вилоятга" xfId="4959" xr:uid="{00000000-0005-0000-0000-00005B130000}"/>
    <cellStyle name="2_Дустлик 31-05-07 Вилоятга" xfId="4960" xr:uid="{00000000-0005-0000-0000-00005C130000}"/>
    <cellStyle name="2_Дустлик 31-05-07 Вилоятга_УХКМ ва БИО форма 01. 02. 09" xfId="4961" xr:uid="{00000000-0005-0000-0000-00005D130000}"/>
    <cellStyle name="2_Дустлик 31-05-07 Вилоятга_УХКМ ва БИО форма 01. 02. 09" xfId="4962" xr:uid="{00000000-0005-0000-0000-00005E130000}"/>
    <cellStyle name="2_Дустлик анализ 30-07-06" xfId="4963" xr:uid="{00000000-0005-0000-0000-00005F130000}"/>
    <cellStyle name="2_Дустлик анализ 30-07-06" xfId="4964" xr:uid="{00000000-0005-0000-0000-000060130000}"/>
    <cellStyle name="2_Дустлик анализ 30-07-06_УХКМ ва БИО форма 01. 02. 09" xfId="4965" xr:uid="{00000000-0005-0000-0000-000061130000}"/>
    <cellStyle name="2_Дустлик анализ 30-07-06_УХКМ ва БИО форма 01. 02. 09" xfId="4966" xr:uid="{00000000-0005-0000-0000-000062130000}"/>
    <cellStyle name="2_Дустлик пахта 04-06-07" xfId="4967" xr:uid="{00000000-0005-0000-0000-000063130000}"/>
    <cellStyle name="2_Дустлик пахта 04-06-07" xfId="4968" xr:uid="{00000000-0005-0000-0000-000064130000}"/>
    <cellStyle name="2_Дустлик пахта 16-06-07" xfId="4969" xr:uid="{00000000-0005-0000-0000-000065130000}"/>
    <cellStyle name="2_Дустлик пахта 16-06-07" xfId="4970" xr:uid="{00000000-0005-0000-0000-000066130000}"/>
    <cellStyle name="2_Дустлик сводка 08-06-07 й Вилоятга" xfId="4971" xr:uid="{00000000-0005-0000-0000-000067130000}"/>
    <cellStyle name="2_Дустлик сводка 08-06-07 й Вилоятга" xfId="4972" xr:uid="{00000000-0005-0000-0000-000068130000}"/>
    <cellStyle name="2_Дустлик сводка 09-06-07 й Вилоятга" xfId="4973" xr:uid="{00000000-0005-0000-0000-000069130000}"/>
    <cellStyle name="2_Дустлик сводка 09-06-07 й Вилоятга" xfId="4974" xr:uid="{00000000-0005-0000-0000-00006A130000}"/>
    <cellStyle name="2_Дустлик сводка 10-06-07 й Вилоятга" xfId="4975" xr:uid="{00000000-0005-0000-0000-00006B130000}"/>
    <cellStyle name="2_Дустлик сводка 10-06-07 й Вилоятга" xfId="4976" xr:uid="{00000000-0005-0000-0000-00006C130000}"/>
    <cellStyle name="2_Дустлик сводка 1-06-07" xfId="4977" xr:uid="{00000000-0005-0000-0000-00006D130000}"/>
    <cellStyle name="2_Дустлик сводка 1-06-07" xfId="4978" xr:uid="{00000000-0005-0000-0000-00006E130000}"/>
    <cellStyle name="2_Дустлик сводка 1-06-07_УХКМ ва БИО форма 01. 02. 09" xfId="4979" xr:uid="{00000000-0005-0000-0000-00006F130000}"/>
    <cellStyle name="2_Дустлик сводка 1-06-07_УХКМ ва БИО форма 01. 02. 09" xfId="4980" xr:uid="{00000000-0005-0000-0000-000070130000}"/>
    <cellStyle name="2_Дустлик сводка 11-06-07 й Вилоятга" xfId="4981" xr:uid="{00000000-0005-0000-0000-000071130000}"/>
    <cellStyle name="2_Дустлик сводка 11-06-07 й Вилоятга" xfId="4982" xr:uid="{00000000-0005-0000-0000-000072130000}"/>
    <cellStyle name="2_Дустлик сводка 13-06-07 й Вилоятга" xfId="4983" xr:uid="{00000000-0005-0000-0000-000073130000}"/>
    <cellStyle name="2_Дустлик сводка 13-06-07 й Вилоятга" xfId="4984" xr:uid="{00000000-0005-0000-0000-000074130000}"/>
    <cellStyle name="2_Ёпилган форма туланган 13-03-07" xfId="4985" xr:uid="{00000000-0005-0000-0000-000075130000}"/>
    <cellStyle name="2_Ёпилган форма туланган 13-03-07" xfId="4986" xr:uid="{00000000-0005-0000-0000-000076130000}"/>
    <cellStyle name="2_Ёпилган форма туланган 13-03-07_УХКМ ва БИО форма 01. 02. 09" xfId="4987" xr:uid="{00000000-0005-0000-0000-000077130000}"/>
    <cellStyle name="2_Ёпилган форма туланган 13-03-07_УХКМ ва БИО форма 01. 02. 09" xfId="4988" xr:uid="{00000000-0005-0000-0000-000078130000}"/>
    <cellStyle name="2_Жадвал" xfId="4989" xr:uid="{00000000-0005-0000-0000-000079130000}"/>
    <cellStyle name="2_Жадвал" xfId="4990" xr:uid="{00000000-0005-0000-0000-00007A130000}"/>
    <cellStyle name="2_Жадвал_Апрел кр такс иш хаки тулик 5.04.08 МБ га" xfId="4991" xr:uid="{00000000-0005-0000-0000-00007B130000}"/>
    <cellStyle name="2_Жадвал_Апрел кр такс иш хаки тулик 5.04.08 МБ га" xfId="4992" xr:uid="{00000000-0005-0000-0000-00007C130000}"/>
    <cellStyle name="2_Жадвал_ЛИЗИНГ МОНИТОРИНГИ-1.11.08й русумлар буйича" xfId="4993" xr:uid="{00000000-0005-0000-0000-00007D130000}"/>
    <cellStyle name="2_Жадвал_ЛИЗИНГ МОНИТОРИНГИ-1.11.08й русумлар буйича" xfId="4994" xr:uid="{00000000-0005-0000-0000-00007E130000}"/>
    <cellStyle name="2_Жадвал_УХКМ ва БИО форма 01. 02. 09" xfId="4995" xr:uid="{00000000-0005-0000-0000-00007F130000}"/>
    <cellStyle name="2_Жадвал_УХКМ ва БИО форма 01. 02. 09" xfId="4996" xr:uid="{00000000-0005-0000-0000-000080130000}"/>
    <cellStyle name="2_Зарбдор туман" xfId="4997" xr:uid="{00000000-0005-0000-0000-000081130000}"/>
    <cellStyle name="2_Зарбдор туман" xfId="4998" xr:uid="{00000000-0005-0000-0000-000082130000}"/>
    <cellStyle name="2_Зафаробод Кредит1111" xfId="4999" xr:uid="{00000000-0005-0000-0000-000083130000}"/>
    <cellStyle name="2_Зафаробод Кредит1111" xfId="5000" xr:uid="{00000000-0005-0000-0000-000084130000}"/>
    <cellStyle name="2_Зафаробод Кредит1111_Апрел кр такс иш хаки тулик 5.04.08 МБ га" xfId="5001" xr:uid="{00000000-0005-0000-0000-000085130000}"/>
    <cellStyle name="2_Зафаробод Кредит1111_Апрел кр такс иш хаки тулик 5.04.08 МБ га" xfId="5002" xr:uid="{00000000-0005-0000-0000-000086130000}"/>
    <cellStyle name="2_Зафаробод Кредит1111_ЛИЗИНГ МОНИТОРИНГИ-1.11.08й русумлар буйича" xfId="5003" xr:uid="{00000000-0005-0000-0000-000087130000}"/>
    <cellStyle name="2_Зафаробод Кредит1111_ЛИЗИНГ МОНИТОРИНГИ-1.11.08й русумлар буйича" xfId="5004" xr:uid="{00000000-0005-0000-0000-000088130000}"/>
    <cellStyle name="2_Зафаробод Кредит1111_УХКМ ва БИО форма 01. 02. 09" xfId="5005" xr:uid="{00000000-0005-0000-0000-000089130000}"/>
    <cellStyle name="2_Зафаробод Кредит1111_УХКМ ва БИО форма 01. 02. 09" xfId="5006" xr:uid="{00000000-0005-0000-0000-00008A130000}"/>
    <cellStyle name="2_Зафаробод ПТК 1 май" xfId="5007" xr:uid="{00000000-0005-0000-0000-00008B130000}"/>
    <cellStyle name="2_Зафаробод ПТК 1 май" xfId="5008" xr:uid="{00000000-0005-0000-0000-00008C130000}"/>
    <cellStyle name="2_Зафаробод-19-олтин" xfId="5009" xr:uid="{00000000-0005-0000-0000-00008D130000}"/>
    <cellStyle name="2_Зафаробод-19-олтин" xfId="5010" xr:uid="{00000000-0005-0000-0000-00008E130000}"/>
    <cellStyle name="2_ЛИЗИНГ МОНИТОРИНГИ-1.11.08й русумлар буйича" xfId="5011" xr:uid="{00000000-0005-0000-0000-00008F130000}"/>
    <cellStyle name="2_ЛИЗИНГ МОНИТОРИНГИ-1.11.08й русумлар буйича" xfId="5012" xr:uid="{00000000-0005-0000-0000-000090130000}"/>
    <cellStyle name="2_МАЙ кредит таксимоти 7 май БАНКЛАРГА" xfId="5013" xr:uid="{00000000-0005-0000-0000-000091130000}"/>
    <cellStyle name="2_МАЙ кредит таксимоти 7 май БАНКЛАРГА" xfId="5014" xr:uid="{00000000-0005-0000-0000-000092130000}"/>
    <cellStyle name="2_Май ойи кредит 14-05-07" xfId="5015" xr:uid="{00000000-0005-0000-0000-000093130000}"/>
    <cellStyle name="2_Май ойи кредит 14-05-07" xfId="5016" xr:uid="{00000000-0005-0000-0000-000094130000}"/>
    <cellStyle name="2_Май ойи кредит 15-05-07 Вилоятга" xfId="5017" xr:uid="{00000000-0005-0000-0000-000095130000}"/>
    <cellStyle name="2_Май ойи кредит 15-05-07 Вилоятга" xfId="5018" xr:uid="{00000000-0005-0000-0000-000096130000}"/>
    <cellStyle name="2_Май ойи кредит 23-05-07 Вилоятга" xfId="5019" xr:uid="{00000000-0005-0000-0000-000097130000}"/>
    <cellStyle name="2_Май ойи кредит 23-05-07 Вилоятга" xfId="5020" xr:uid="{00000000-0005-0000-0000-000098130000}"/>
    <cellStyle name="2_Март ойи талаби вилоят" xfId="5021" xr:uid="{00000000-0005-0000-0000-000099130000}"/>
    <cellStyle name="2_Март ойи талаби вилоят" xfId="5022" xr:uid="{00000000-0005-0000-0000-00009A130000}"/>
    <cellStyle name="2_Март ойига талаб арнасой" xfId="5023" xr:uid="{00000000-0005-0000-0000-00009B130000}"/>
    <cellStyle name="2_Март ойига талаб арнасой" xfId="5024" xr:uid="{00000000-0005-0000-0000-00009C130000}"/>
    <cellStyle name="2_Март ойига талаб арнасой_УХКМ ва БИО форма 01. 02. 09" xfId="5025" xr:uid="{00000000-0005-0000-0000-00009D130000}"/>
    <cellStyle name="2_Март ойига талаб арнасой_УХКМ ва БИО форма 01. 02. 09" xfId="5026" xr:uid="{00000000-0005-0000-0000-00009E130000}"/>
    <cellStyle name="2_МАРТ-СВОД-01" xfId="5027" xr:uid="{00000000-0005-0000-0000-00009F130000}"/>
    <cellStyle name="2_МАРТ-СВОД-01" xfId="5028" xr:uid="{00000000-0005-0000-0000-0000A0130000}"/>
    <cellStyle name="2_Мирзачул 24-10-2007 йил" xfId="5029" xr:uid="{00000000-0005-0000-0000-0000A1130000}"/>
    <cellStyle name="2_Мирзачул 24-10-2007 йил" xfId="5030" xr:uid="{00000000-0005-0000-0000-0000A2130000}"/>
    <cellStyle name="2_Мирзачул 27-10-2007 йил" xfId="5031" xr:uid="{00000000-0005-0000-0000-0000A3130000}"/>
    <cellStyle name="2_Мирзачул 27-10-2007 йил" xfId="5032" xr:uid="{00000000-0005-0000-0000-0000A4130000}"/>
    <cellStyle name="2_Мирзачул пахта 07-06-07" xfId="5033" xr:uid="{00000000-0005-0000-0000-0000A5130000}"/>
    <cellStyle name="2_Мирзачул пахта 07-06-07" xfId="5034" xr:uid="{00000000-0005-0000-0000-0000A6130000}"/>
    <cellStyle name="2_Мирзачул пахта 16-06-07" xfId="5035" xr:uid="{00000000-0005-0000-0000-0000A7130000}"/>
    <cellStyle name="2_Мирзачул пахта 16-06-07" xfId="5036" xr:uid="{00000000-0005-0000-0000-0000A8130000}"/>
    <cellStyle name="2_Мирзачул-16-11-07" xfId="5037" xr:uid="{00000000-0005-0000-0000-0000A9130000}"/>
    <cellStyle name="2_Мирзачул-16-11-07" xfId="5038" xr:uid="{00000000-0005-0000-0000-0000AA130000}"/>
    <cellStyle name="2_Мирзачул-19-олтин" xfId="5039" xr:uid="{00000000-0005-0000-0000-0000AB130000}"/>
    <cellStyle name="2_Мирзачул-19-олтин" xfId="5040" xr:uid="{00000000-0005-0000-0000-0000AC130000}"/>
    <cellStyle name="2_Мониторинг 01-05-07 Вилоят" xfId="5041" xr:uid="{00000000-0005-0000-0000-0000AD130000}"/>
    <cellStyle name="2_Мониторинг 01-05-07 Вилоят" xfId="5042" xr:uid="{00000000-0005-0000-0000-0000AE130000}"/>
    <cellStyle name="2_Мониторинг 30-04-07 Вилоят" xfId="5043" xr:uid="{00000000-0005-0000-0000-0000AF130000}"/>
    <cellStyle name="2_Мониторинг 30-04-07 Вилоят" xfId="5044" xr:uid="{00000000-0005-0000-0000-0000B0130000}"/>
    <cellStyle name="2_Мониторинг 31,08,06" xfId="5045" xr:uid="{00000000-0005-0000-0000-0000B1130000}"/>
    <cellStyle name="2_Мониторинг 31,08,06" xfId="5046" xr:uid="{00000000-0005-0000-0000-0000B2130000}"/>
    <cellStyle name="2_Мониторинг 31,08,06_УХКМ ва БИО форма 01. 02. 09" xfId="5047" xr:uid="{00000000-0005-0000-0000-0000B3130000}"/>
    <cellStyle name="2_Мониторинг 31,08,06_УХКМ ва БИО форма 01. 02. 09" xfId="5048" xr:uid="{00000000-0005-0000-0000-0000B4130000}"/>
    <cellStyle name="2_олтингугут" xfId="5049" xr:uid="{00000000-0005-0000-0000-0000B5130000}"/>
    <cellStyle name="2_олтингугут" xfId="5050" xr:uid="{00000000-0005-0000-0000-0000B6130000}"/>
    <cellStyle name="2_олтингугут_УХКМ ва БИО форма 01. 02. 09" xfId="5051" xr:uid="{00000000-0005-0000-0000-0000B7130000}"/>
    <cellStyle name="2_олтингугут_УХКМ ва БИО форма 01. 02. 09" xfId="5052" xr:uid="{00000000-0005-0000-0000-0000B8130000}"/>
    <cellStyle name="2_П+Г-2007 апрел_форма" xfId="5053" xr:uid="{00000000-0005-0000-0000-0000B9130000}"/>
    <cellStyle name="2_П+Г-2007 апрел_форма" xfId="5054" xr:uid="{00000000-0005-0000-0000-0000BA130000}"/>
    <cellStyle name="2_П+Г-2007 МАЙ_18" xfId="5055" xr:uid="{00000000-0005-0000-0000-0000BB130000}"/>
    <cellStyle name="2_П+Г-2007 МАЙ_18" xfId="5056" xr:uid="{00000000-0005-0000-0000-0000BC130000}"/>
    <cellStyle name="2_П+Г-2007 МАЙ_янги" xfId="5057" xr:uid="{00000000-0005-0000-0000-0000BD130000}"/>
    <cellStyle name="2_П+Г-2007 МАЙ_янги" xfId="5058" xr:uid="{00000000-0005-0000-0000-0000BE130000}"/>
    <cellStyle name="2_ПАХТА КРЕДИТ 2008 МАРТ " xfId="5059" xr:uid="{00000000-0005-0000-0000-0000BF130000}"/>
    <cellStyle name="2_ПАХТА КРЕДИТ 2008 МАРТ " xfId="5060" xr:uid="{00000000-0005-0000-0000-0000C0130000}"/>
    <cellStyle name="2_Пахта-2007 апрел кредит" xfId="5061" xr:uid="{00000000-0005-0000-0000-0000C1130000}"/>
    <cellStyle name="2_Пахта-2007 апрел кредит" xfId="5062" xr:uid="{00000000-0005-0000-0000-0000C2130000}"/>
    <cellStyle name="2_Пахта-2007 апрел кредит_Апрел кр такс иш хаки тулик 5.04.08 МБ га" xfId="5063" xr:uid="{00000000-0005-0000-0000-0000C3130000}"/>
    <cellStyle name="2_Пахта-2007 апрел кредит_Апрел кр такс иш хаки тулик 5.04.08 МБ га" xfId="5064" xr:uid="{00000000-0005-0000-0000-0000C4130000}"/>
    <cellStyle name="2_Пахта-2007 апрел кредит_ЛИЗИНГ МОНИТОРИНГИ-1.11.08й русумлар буйича" xfId="5065" xr:uid="{00000000-0005-0000-0000-0000C5130000}"/>
    <cellStyle name="2_Пахта-2007 апрел кредит_ЛИЗИНГ МОНИТОРИНГИ-1.11.08й русумлар буйича" xfId="5066" xr:uid="{00000000-0005-0000-0000-0000C6130000}"/>
    <cellStyle name="2_Пахта-2007 апрел кредит_УХКМ ва БИО форма 01. 02. 09" xfId="5067" xr:uid="{00000000-0005-0000-0000-0000C7130000}"/>
    <cellStyle name="2_Пахта-2007 апрел кредит_УХКМ ва БИО форма 01. 02. 09" xfId="5068" xr:uid="{00000000-0005-0000-0000-0000C8130000}"/>
    <cellStyle name="2_Пахта-Галла-Апрел-Кредит" xfId="5069" xr:uid="{00000000-0005-0000-0000-0000C9130000}"/>
    <cellStyle name="2_Пахта-Галла-Апрел-Кредит" xfId="5070" xr:uid="{00000000-0005-0000-0000-0000CA130000}"/>
    <cellStyle name="2_Пахта-Галла-Апрел-Кредит_Апрел кр такс иш хаки тулик 5.04.08 МБ га" xfId="5071" xr:uid="{00000000-0005-0000-0000-0000CB130000}"/>
    <cellStyle name="2_Пахта-Галла-Апрел-Кредит_Апрел кр такс иш хаки тулик 5.04.08 МБ га" xfId="5072" xr:uid="{00000000-0005-0000-0000-0000CC130000}"/>
    <cellStyle name="2_Пахта-Галла-Апрел-Кредит_ЛИЗИНГ МОНИТОРИНГИ-1.11.08й русумлар буйича" xfId="5073" xr:uid="{00000000-0005-0000-0000-0000CD130000}"/>
    <cellStyle name="2_Пахта-Галла-Апрел-Кредит_ЛИЗИНГ МОНИТОРИНГИ-1.11.08й русумлар буйича" xfId="5074" xr:uid="{00000000-0005-0000-0000-0000CE130000}"/>
    <cellStyle name="2_Пахта-Галла-Апрел-Кредит_УХКМ ва БИО форма 01. 02. 09" xfId="5075" xr:uid="{00000000-0005-0000-0000-0000CF130000}"/>
    <cellStyle name="2_Пахта-Галла-Апрел-Кредит_УХКМ ва БИО форма 01. 02. 09" xfId="5076" xr:uid="{00000000-0005-0000-0000-0000D0130000}"/>
    <cellStyle name="2_Пахта-Галла-Май-Кредит" xfId="5077" xr:uid="{00000000-0005-0000-0000-0000D1130000}"/>
    <cellStyle name="2_Пахта-Галла-Май-Кредит" xfId="5078" xr:uid="{00000000-0005-0000-0000-0000D2130000}"/>
    <cellStyle name="2_Пахта-Галла-Май-Кредит_Апрел кр такс иш хаки тулик 5.04.08 МБ га" xfId="5079" xr:uid="{00000000-0005-0000-0000-0000D3130000}"/>
    <cellStyle name="2_Пахта-Галла-Май-Кредит_Апрел кр такс иш хаки тулик 5.04.08 МБ га" xfId="5080" xr:uid="{00000000-0005-0000-0000-0000D4130000}"/>
    <cellStyle name="2_Пахта-Галла-Май-Кредит_ЛИЗИНГ МОНИТОРИНГИ-1.11.08й русумлар буйича" xfId="5081" xr:uid="{00000000-0005-0000-0000-0000D5130000}"/>
    <cellStyle name="2_Пахта-Галла-Май-Кредит_ЛИЗИНГ МОНИТОРИНГИ-1.11.08й русумлар буйича" xfId="5082" xr:uid="{00000000-0005-0000-0000-0000D6130000}"/>
    <cellStyle name="2_Пахта-Галла-Май-Кредит_УХКМ ва БИО форма 01. 02. 09" xfId="5083" xr:uid="{00000000-0005-0000-0000-0000D7130000}"/>
    <cellStyle name="2_Пахта-Галла-Май-Кредит_УХКМ ва БИО форма 01. 02. 09" xfId="5084" xr:uid="{00000000-0005-0000-0000-0000D8130000}"/>
    <cellStyle name="2_Пахта-Сентябр" xfId="5085" xr:uid="{00000000-0005-0000-0000-0000D9130000}"/>
    <cellStyle name="2_Пахта-Сентябр" xfId="5086" xr:uid="{00000000-0005-0000-0000-0000DA130000}"/>
    <cellStyle name="2_ПАХТА-Тех.карта" xfId="5087" xr:uid="{00000000-0005-0000-0000-0000DB130000}"/>
    <cellStyle name="2_ПАХТА-Тех.карта" xfId="5088" xr:uid="{00000000-0005-0000-0000-0000DC130000}"/>
    <cellStyle name="2_ПАХТА-Тех.карта_УХКМ ва БИО форма 01. 02. 09" xfId="5089" xr:uid="{00000000-0005-0000-0000-0000DD130000}"/>
    <cellStyle name="2_ПАХТА-Тех.карта_УХКМ ва БИО форма 01. 02. 09" xfId="5090" xr:uid="{00000000-0005-0000-0000-0000DE130000}"/>
    <cellStyle name="2_П-Г-Апрел-2 ЯРМИ" xfId="5091" xr:uid="{00000000-0005-0000-0000-0000DF130000}"/>
    <cellStyle name="2_П-Г-Апрел-2 ЯРМИ" xfId="5092" xr:uid="{00000000-0005-0000-0000-0000E0130000}"/>
    <cellStyle name="2_П-Г-Апрел-2 ЯРМИ_Апрел кр такс иш хаки тулик 5.04.08 МБ га" xfId="5093" xr:uid="{00000000-0005-0000-0000-0000E1130000}"/>
    <cellStyle name="2_П-Г-Апрел-2 ЯРМИ_Апрел кр такс иш хаки тулик 5.04.08 МБ га" xfId="5094" xr:uid="{00000000-0005-0000-0000-0000E2130000}"/>
    <cellStyle name="2_П-Г-Апрел-2 ЯРМИ_ЛИЗИНГ МОНИТОРИНГИ-1.11.08й русумлар буйича" xfId="5095" xr:uid="{00000000-0005-0000-0000-0000E3130000}"/>
    <cellStyle name="2_П-Г-Апрел-2 ЯРМИ_ЛИЗИНГ МОНИТОРИНГИ-1.11.08й русумлар буйича" xfId="5096" xr:uid="{00000000-0005-0000-0000-0000E4130000}"/>
    <cellStyle name="2_П-Г-Апрел-2 ЯРМИ_УХКМ ва БИО форма 01. 02. 09" xfId="5097" xr:uid="{00000000-0005-0000-0000-0000E5130000}"/>
    <cellStyle name="2_П-Г-Апрел-2 ЯРМИ_УХКМ ва БИО форма 01. 02. 09" xfId="5098" xr:uid="{00000000-0005-0000-0000-0000E6130000}"/>
    <cellStyle name="2_Режа апрел кредит 19-04-07 гача" xfId="5099" xr:uid="{00000000-0005-0000-0000-0000E7130000}"/>
    <cellStyle name="2_Режа апрел кредит 19-04-07 гача" xfId="5100" xr:uid="{00000000-0005-0000-0000-0000E8130000}"/>
    <cellStyle name="2_С-р , П Б, Х Б ва бошка банк 1,01,06 дан 25,05,06гача" xfId="5101" xr:uid="{00000000-0005-0000-0000-0000E9130000}"/>
    <cellStyle name="2_С-р , П Б, Х Б ва бошка банк 1,01,06 дан 25,05,06гача" xfId="5102" xr:uid="{00000000-0005-0000-0000-0000EA130000}"/>
    <cellStyle name="2_С-р , П Б, Х Б ва бошка банк 1,01,06 дан 25,05,06гача_УХКМ ва БИО форма 01. 02. 09" xfId="5103" xr:uid="{00000000-0005-0000-0000-0000EB130000}"/>
    <cellStyle name="2_С-р , П Б, Х Б ва бошка банк 1,01,06 дан 25,05,06гача_УХКМ ва БИО форма 01. 02. 09" xfId="5104" xr:uid="{00000000-0005-0000-0000-0000EC130000}"/>
    <cellStyle name="2_С-р , П Б, Х Б ва бошка банк 1,01,06 дан 25,05,06гача00" xfId="5105" xr:uid="{00000000-0005-0000-0000-0000ED130000}"/>
    <cellStyle name="2_С-р , П Б, Х Б ва бошка банк 1,01,06 дан 25,05,06гача00" xfId="5106" xr:uid="{00000000-0005-0000-0000-0000EE130000}"/>
    <cellStyle name="2_С-р , П Б, Х Б ва бошка банк 1,01,06 дан 25,05,06гача00_УХКМ ва БИО форма 01. 02. 09" xfId="5107" xr:uid="{00000000-0005-0000-0000-0000EF130000}"/>
    <cellStyle name="2_С-р , П Б, Х Б ва бошка банк 1,01,06 дан 25,05,06гача00_УХКМ ва БИО форма 01. 02. 09" xfId="5108" xr:uid="{00000000-0005-0000-0000-0000F0130000}"/>
    <cellStyle name="2_УХКМ ва БИО форма 01. 02. 09" xfId="5109" xr:uid="{00000000-0005-0000-0000-0000F1130000}"/>
    <cellStyle name="2_УХКМ ва БИО форма 01. 02. 09" xfId="5110" xr:uid="{00000000-0005-0000-0000-0000F2130000}"/>
    <cellStyle name="2_Факт 2006 йилга олганлар" xfId="5111" xr:uid="{00000000-0005-0000-0000-0000F3130000}"/>
    <cellStyle name="2_Факт 2006 йилга олганлар" xfId="5112" xr:uid="{00000000-0005-0000-0000-0000F4130000}"/>
    <cellStyle name="2_Факт 2006 йилга олганлар_Апрел кр такс иш хаки тулик 5.04.08 МБ га" xfId="5113" xr:uid="{00000000-0005-0000-0000-0000F5130000}"/>
    <cellStyle name="2_Факт 2006 йилга олганлар_Апрел кр такс иш хаки тулик 5.04.08 МБ га" xfId="5114" xr:uid="{00000000-0005-0000-0000-0000F6130000}"/>
    <cellStyle name="2_Факт 2006 йилга олганлар_ЛИЗИНГ МОНИТОРИНГИ-1.11.08й русумлар буйича" xfId="5115" xr:uid="{00000000-0005-0000-0000-0000F7130000}"/>
    <cellStyle name="2_Факт 2006 йилга олганлар_ЛИЗИНГ МОНИТОРИНГИ-1.11.08й русумлар буйича" xfId="5116" xr:uid="{00000000-0005-0000-0000-0000F8130000}"/>
    <cellStyle name="2_Факт 2006 йилга олганлар_УХКМ ва БИО форма 01. 02. 09" xfId="5117" xr:uid="{00000000-0005-0000-0000-0000F9130000}"/>
    <cellStyle name="2_Факт 2006 йилга олганлар_УХКМ ва БИО форма 01. 02. 09" xfId="5118" xr:uid="{00000000-0005-0000-0000-0000FA130000}"/>
    <cellStyle name="2_Химия-11" xfId="5119" xr:uid="{00000000-0005-0000-0000-0000FB130000}"/>
    <cellStyle name="2_Химия-11" xfId="5120" xr:uid="{00000000-0005-0000-0000-0000FC130000}"/>
    <cellStyle name="2_Чиким Апрел ойи котди" xfId="5121" xr:uid="{00000000-0005-0000-0000-0000FD130000}"/>
    <cellStyle name="2_Чиким Апрел ойи котди" xfId="5122" xr:uid="{00000000-0005-0000-0000-0000FE130000}"/>
    <cellStyle name="2_Чиким Апрел ойи котди_УХКМ ва БИО форма 01. 02. 09" xfId="5123" xr:uid="{00000000-0005-0000-0000-0000FF130000}"/>
    <cellStyle name="2_Чиким Апрел ойи котди_УХКМ ва БИО форма 01. 02. 09" xfId="5124" xr:uid="{00000000-0005-0000-0000-000000140000}"/>
    <cellStyle name="2_Чиким июн" xfId="5125" xr:uid="{00000000-0005-0000-0000-000001140000}"/>
    <cellStyle name="2_Чиким июн" xfId="5126" xr:uid="{00000000-0005-0000-0000-000002140000}"/>
    <cellStyle name="2_Чиким июн_Апрел кр такс иш хаки тулик 5.04.08 МБ га" xfId="5127" xr:uid="{00000000-0005-0000-0000-000003140000}"/>
    <cellStyle name="2_Чиким июн_Апрел кр такс иш хаки тулик 5.04.08 МБ га" xfId="5128" xr:uid="{00000000-0005-0000-0000-000004140000}"/>
    <cellStyle name="2_Чиким июн_ЛИЗИНГ МОНИТОРИНГИ-1.11.08й русумлар буйича" xfId="5129" xr:uid="{00000000-0005-0000-0000-000005140000}"/>
    <cellStyle name="2_Чиким июн_ЛИЗИНГ МОНИТОРИНГИ-1.11.08й русумлар буйича" xfId="5130" xr:uid="{00000000-0005-0000-0000-000006140000}"/>
    <cellStyle name="2_Чиким июн_УХКМ ва БИО форма 01. 02. 09" xfId="5131" xr:uid="{00000000-0005-0000-0000-000007140000}"/>
    <cellStyle name="2_Чиким июн_УХКМ ва БИО форма 01. 02. 09" xfId="5132" xr:uid="{00000000-0005-0000-0000-000008140000}"/>
    <cellStyle name="2_Энг охирги экипаж-1" xfId="5133" xr:uid="{00000000-0005-0000-0000-000009140000}"/>
    <cellStyle name="2_Энг охирги экипаж-1" xfId="5134" xr:uid="{00000000-0005-0000-0000-00000A140000}"/>
    <cellStyle name="2_Энг охирги экипаж-1_УХКМ ва БИО форма 01. 02. 09" xfId="5135" xr:uid="{00000000-0005-0000-0000-00000B140000}"/>
    <cellStyle name="2_Энг охирги экипаж-1_УХКМ ва БИО форма 01. 02. 09" xfId="5136" xr:uid="{00000000-0005-0000-0000-00000C140000}"/>
    <cellStyle name="1" xfId="5137" xr:uid="{00000000-0005-0000-0000-00000D140000}"/>
    <cellStyle name="20% - Accent1" xfId="5138" xr:uid="{00000000-0005-0000-0000-00000E140000}"/>
    <cellStyle name="20% - Accent2" xfId="5139" xr:uid="{00000000-0005-0000-0000-00000F140000}"/>
    <cellStyle name="20% - Accent3" xfId="5140" xr:uid="{00000000-0005-0000-0000-000010140000}"/>
    <cellStyle name="20% - Accent4" xfId="5141" xr:uid="{00000000-0005-0000-0000-000011140000}"/>
    <cellStyle name="20% - Accent5" xfId="5142" xr:uid="{00000000-0005-0000-0000-000012140000}"/>
    <cellStyle name="20% - Accent6" xfId="5143" xr:uid="{00000000-0005-0000-0000-000013140000}"/>
    <cellStyle name="20% - Акцент1 10" xfId="5144" xr:uid="{00000000-0005-0000-0000-000014140000}"/>
    <cellStyle name="20% - Акцент1 10 2" xfId="10488" xr:uid="{00000000-0005-0000-0000-000015140000}"/>
    <cellStyle name="20% - Акцент1 11" xfId="5145" xr:uid="{00000000-0005-0000-0000-000016140000}"/>
    <cellStyle name="20% - Акцент1 11 2" xfId="10489" xr:uid="{00000000-0005-0000-0000-000017140000}"/>
    <cellStyle name="20% - Акцент1 12" xfId="5146" xr:uid="{00000000-0005-0000-0000-000018140000}"/>
    <cellStyle name="20% - Акцент1 12 2" xfId="10490" xr:uid="{00000000-0005-0000-0000-000019140000}"/>
    <cellStyle name="20% - Акцент1 13" xfId="5147" xr:uid="{00000000-0005-0000-0000-00001A140000}"/>
    <cellStyle name="20% - Акцент1 13 2" xfId="10491" xr:uid="{00000000-0005-0000-0000-00001B140000}"/>
    <cellStyle name="20% - Акцент1 14" xfId="5148" xr:uid="{00000000-0005-0000-0000-00001C140000}"/>
    <cellStyle name="20% - Акцент1 14 2" xfId="10492" xr:uid="{00000000-0005-0000-0000-00001D140000}"/>
    <cellStyle name="20% - Акцент1 15" xfId="5149" xr:uid="{00000000-0005-0000-0000-00001E140000}"/>
    <cellStyle name="20% - Акцент1 15 2" xfId="10493" xr:uid="{00000000-0005-0000-0000-00001F140000}"/>
    <cellStyle name="20% - Акцент1 16" xfId="5150" xr:uid="{00000000-0005-0000-0000-000020140000}"/>
    <cellStyle name="20% - Акцент1 16 2" xfId="10494" xr:uid="{00000000-0005-0000-0000-000021140000}"/>
    <cellStyle name="20% - Акцент1 17" xfId="5151" xr:uid="{00000000-0005-0000-0000-000022140000}"/>
    <cellStyle name="20% - Акцент1 17 2" xfId="10495" xr:uid="{00000000-0005-0000-0000-000023140000}"/>
    <cellStyle name="20% - Акцент1 18" xfId="5152" xr:uid="{00000000-0005-0000-0000-000024140000}"/>
    <cellStyle name="20% - Акцент1 18 2" xfId="10496" xr:uid="{00000000-0005-0000-0000-000025140000}"/>
    <cellStyle name="20% - Акцент1 19" xfId="5153" xr:uid="{00000000-0005-0000-0000-000026140000}"/>
    <cellStyle name="20% - Акцент1 19 2" xfId="10497" xr:uid="{00000000-0005-0000-0000-000027140000}"/>
    <cellStyle name="20% - Акцент1 2" xfId="5154" xr:uid="{00000000-0005-0000-0000-000028140000}"/>
    <cellStyle name="20% - Акцент1 2 10" xfId="5155" xr:uid="{00000000-0005-0000-0000-000029140000}"/>
    <cellStyle name="20% - Акцент1 2 11" xfId="5156" xr:uid="{00000000-0005-0000-0000-00002A140000}"/>
    <cellStyle name="20% - Акцент1 2 12" xfId="5157" xr:uid="{00000000-0005-0000-0000-00002B140000}"/>
    <cellStyle name="20% - Акцент1 2 13" xfId="5158" xr:uid="{00000000-0005-0000-0000-00002C140000}"/>
    <cellStyle name="20% - Акцент1 2 14" xfId="5159" xr:uid="{00000000-0005-0000-0000-00002D140000}"/>
    <cellStyle name="20% - Акцент1 2 15" xfId="5160" xr:uid="{00000000-0005-0000-0000-00002E140000}"/>
    <cellStyle name="20% - Акцент1 2 16" xfId="5161" xr:uid="{00000000-0005-0000-0000-00002F140000}"/>
    <cellStyle name="20% - Акцент1 2 17" xfId="5162" xr:uid="{00000000-0005-0000-0000-000030140000}"/>
    <cellStyle name="20% - Акцент1 2 18" xfId="5163" xr:uid="{00000000-0005-0000-0000-000031140000}"/>
    <cellStyle name="20% - Акцент1 2 19" xfId="5164" xr:uid="{00000000-0005-0000-0000-000032140000}"/>
    <cellStyle name="20% - Акцент1 2 2" xfId="5165" xr:uid="{00000000-0005-0000-0000-000033140000}"/>
    <cellStyle name="20% - Акцент1 2 20" xfId="5166" xr:uid="{00000000-0005-0000-0000-000034140000}"/>
    <cellStyle name="20% - Акцент1 2 3" xfId="5167" xr:uid="{00000000-0005-0000-0000-000035140000}"/>
    <cellStyle name="20% - Акцент1 2 4" xfId="5168" xr:uid="{00000000-0005-0000-0000-000036140000}"/>
    <cellStyle name="20% - Акцент1 2 5" xfId="5169" xr:uid="{00000000-0005-0000-0000-000037140000}"/>
    <cellStyle name="20% - Акцент1 2 6" xfId="5170" xr:uid="{00000000-0005-0000-0000-000038140000}"/>
    <cellStyle name="20% - Акцент1 2 7" xfId="5171" xr:uid="{00000000-0005-0000-0000-000039140000}"/>
    <cellStyle name="20% - Акцент1 2 8" xfId="5172" xr:uid="{00000000-0005-0000-0000-00003A140000}"/>
    <cellStyle name="20% - Акцент1 2 9" xfId="5173" xr:uid="{00000000-0005-0000-0000-00003B140000}"/>
    <cellStyle name="20% - Акцент1 20" xfId="5174" xr:uid="{00000000-0005-0000-0000-00003C140000}"/>
    <cellStyle name="20% - Акцент1 20 2" xfId="10498" xr:uid="{00000000-0005-0000-0000-00003D140000}"/>
    <cellStyle name="20% - Акцент1 21" xfId="5175" xr:uid="{00000000-0005-0000-0000-00003E140000}"/>
    <cellStyle name="20% - Акцент1 21 2" xfId="10499" xr:uid="{00000000-0005-0000-0000-00003F140000}"/>
    <cellStyle name="20% - Акцент1 3" xfId="5176" xr:uid="{00000000-0005-0000-0000-000040140000}"/>
    <cellStyle name="20% - Акцент1 3 2" xfId="10500" xr:uid="{00000000-0005-0000-0000-000041140000}"/>
    <cellStyle name="20% - Акцент1 4" xfId="5177" xr:uid="{00000000-0005-0000-0000-000042140000}"/>
    <cellStyle name="20% - Акцент1 4 2" xfId="10501" xr:uid="{00000000-0005-0000-0000-000043140000}"/>
    <cellStyle name="20% - Акцент1 5" xfId="5178" xr:uid="{00000000-0005-0000-0000-000044140000}"/>
    <cellStyle name="20% - Акцент1 5 2" xfId="10502" xr:uid="{00000000-0005-0000-0000-000045140000}"/>
    <cellStyle name="20% - Акцент1 6" xfId="5179" xr:uid="{00000000-0005-0000-0000-000046140000}"/>
    <cellStyle name="20% - Акцент1 6 2" xfId="10503" xr:uid="{00000000-0005-0000-0000-000047140000}"/>
    <cellStyle name="20% - Акцент1 7" xfId="5180" xr:uid="{00000000-0005-0000-0000-000048140000}"/>
    <cellStyle name="20% - Акцент1 7 2" xfId="10504" xr:uid="{00000000-0005-0000-0000-000049140000}"/>
    <cellStyle name="20% - Акцент1 8" xfId="5181" xr:uid="{00000000-0005-0000-0000-00004A140000}"/>
    <cellStyle name="20% - Акцент1 8 2" xfId="10505" xr:uid="{00000000-0005-0000-0000-00004B140000}"/>
    <cellStyle name="20% - Акцент1 9" xfId="5182" xr:uid="{00000000-0005-0000-0000-00004C140000}"/>
    <cellStyle name="20% - Акцент1 9 2" xfId="10506" xr:uid="{00000000-0005-0000-0000-00004D140000}"/>
    <cellStyle name="20% - Акцент2 10" xfId="5183" xr:uid="{00000000-0005-0000-0000-00004E140000}"/>
    <cellStyle name="20% - Акцент2 10 2" xfId="10507" xr:uid="{00000000-0005-0000-0000-00004F140000}"/>
    <cellStyle name="20% - Акцент2 11" xfId="5184" xr:uid="{00000000-0005-0000-0000-000050140000}"/>
    <cellStyle name="20% - Акцент2 11 2" xfId="10508" xr:uid="{00000000-0005-0000-0000-000051140000}"/>
    <cellStyle name="20% - Акцент2 12" xfId="5185" xr:uid="{00000000-0005-0000-0000-000052140000}"/>
    <cellStyle name="20% - Акцент2 12 2" xfId="10509" xr:uid="{00000000-0005-0000-0000-000053140000}"/>
    <cellStyle name="20% - Акцент2 13" xfId="5186" xr:uid="{00000000-0005-0000-0000-000054140000}"/>
    <cellStyle name="20% - Акцент2 13 2" xfId="10510" xr:uid="{00000000-0005-0000-0000-000055140000}"/>
    <cellStyle name="20% - Акцент2 14" xfId="5187" xr:uid="{00000000-0005-0000-0000-000056140000}"/>
    <cellStyle name="20% - Акцент2 14 2" xfId="10511" xr:uid="{00000000-0005-0000-0000-000057140000}"/>
    <cellStyle name="20% - Акцент2 15" xfId="5188" xr:uid="{00000000-0005-0000-0000-000058140000}"/>
    <cellStyle name="20% - Акцент2 15 2" xfId="10512" xr:uid="{00000000-0005-0000-0000-000059140000}"/>
    <cellStyle name="20% - Акцент2 16" xfId="5189" xr:uid="{00000000-0005-0000-0000-00005A140000}"/>
    <cellStyle name="20% - Акцент2 16 2" xfId="10513" xr:uid="{00000000-0005-0000-0000-00005B140000}"/>
    <cellStyle name="20% - Акцент2 17" xfId="5190" xr:uid="{00000000-0005-0000-0000-00005C140000}"/>
    <cellStyle name="20% - Акцент2 17 2" xfId="10514" xr:uid="{00000000-0005-0000-0000-00005D140000}"/>
    <cellStyle name="20% - Акцент2 18" xfId="5191" xr:uid="{00000000-0005-0000-0000-00005E140000}"/>
    <cellStyle name="20% - Акцент2 18 2" xfId="10515" xr:uid="{00000000-0005-0000-0000-00005F140000}"/>
    <cellStyle name="20% - Акцент2 19" xfId="5192" xr:uid="{00000000-0005-0000-0000-000060140000}"/>
    <cellStyle name="20% - Акцент2 19 2" xfId="10516" xr:uid="{00000000-0005-0000-0000-000061140000}"/>
    <cellStyle name="20% - Акцент2 2" xfId="5193" xr:uid="{00000000-0005-0000-0000-000062140000}"/>
    <cellStyle name="20% - Акцент2 2 10" xfId="5194" xr:uid="{00000000-0005-0000-0000-000063140000}"/>
    <cellStyle name="20% - Акцент2 2 11" xfId="5195" xr:uid="{00000000-0005-0000-0000-000064140000}"/>
    <cellStyle name="20% - Акцент2 2 12" xfId="5196" xr:uid="{00000000-0005-0000-0000-000065140000}"/>
    <cellStyle name="20% - Акцент2 2 13" xfId="5197" xr:uid="{00000000-0005-0000-0000-000066140000}"/>
    <cellStyle name="20% - Акцент2 2 14" xfId="5198" xr:uid="{00000000-0005-0000-0000-000067140000}"/>
    <cellStyle name="20% - Акцент2 2 15" xfId="5199" xr:uid="{00000000-0005-0000-0000-000068140000}"/>
    <cellStyle name="20% - Акцент2 2 16" xfId="5200" xr:uid="{00000000-0005-0000-0000-000069140000}"/>
    <cellStyle name="20% - Акцент2 2 17" xfId="5201" xr:uid="{00000000-0005-0000-0000-00006A140000}"/>
    <cellStyle name="20% - Акцент2 2 18" xfId="5202" xr:uid="{00000000-0005-0000-0000-00006B140000}"/>
    <cellStyle name="20% - Акцент2 2 19" xfId="5203" xr:uid="{00000000-0005-0000-0000-00006C140000}"/>
    <cellStyle name="20% - Акцент2 2 2" xfId="5204" xr:uid="{00000000-0005-0000-0000-00006D140000}"/>
    <cellStyle name="20% - Акцент2 2 20" xfId="5205" xr:uid="{00000000-0005-0000-0000-00006E140000}"/>
    <cellStyle name="20% - Акцент2 2 3" xfId="5206" xr:uid="{00000000-0005-0000-0000-00006F140000}"/>
    <cellStyle name="20% - Акцент2 2 4" xfId="5207" xr:uid="{00000000-0005-0000-0000-000070140000}"/>
    <cellStyle name="20% - Акцент2 2 5" xfId="5208" xr:uid="{00000000-0005-0000-0000-000071140000}"/>
    <cellStyle name="20% - Акцент2 2 6" xfId="5209" xr:uid="{00000000-0005-0000-0000-000072140000}"/>
    <cellStyle name="20% - Акцент2 2 7" xfId="5210" xr:uid="{00000000-0005-0000-0000-000073140000}"/>
    <cellStyle name="20% - Акцент2 2 8" xfId="5211" xr:uid="{00000000-0005-0000-0000-000074140000}"/>
    <cellStyle name="20% - Акцент2 2 9" xfId="5212" xr:uid="{00000000-0005-0000-0000-000075140000}"/>
    <cellStyle name="20% - Акцент2 20" xfId="5213" xr:uid="{00000000-0005-0000-0000-000076140000}"/>
    <cellStyle name="20% - Акцент2 20 2" xfId="10517" xr:uid="{00000000-0005-0000-0000-000077140000}"/>
    <cellStyle name="20% - Акцент2 21" xfId="5214" xr:uid="{00000000-0005-0000-0000-000078140000}"/>
    <cellStyle name="20% - Акцент2 21 2" xfId="10518" xr:uid="{00000000-0005-0000-0000-000079140000}"/>
    <cellStyle name="20% - Акцент2 3" xfId="5215" xr:uid="{00000000-0005-0000-0000-00007A140000}"/>
    <cellStyle name="20% - Акцент2 3 2" xfId="10519" xr:uid="{00000000-0005-0000-0000-00007B140000}"/>
    <cellStyle name="20% - Акцент2 4" xfId="5216" xr:uid="{00000000-0005-0000-0000-00007C140000}"/>
    <cellStyle name="20% - Акцент2 4 2" xfId="10520" xr:uid="{00000000-0005-0000-0000-00007D140000}"/>
    <cellStyle name="20% - Акцент2 5" xfId="5217" xr:uid="{00000000-0005-0000-0000-00007E140000}"/>
    <cellStyle name="20% - Акцент2 5 2" xfId="10521" xr:uid="{00000000-0005-0000-0000-00007F140000}"/>
    <cellStyle name="20% - Акцент2 6" xfId="5218" xr:uid="{00000000-0005-0000-0000-000080140000}"/>
    <cellStyle name="20% - Акцент2 6 2" xfId="10522" xr:uid="{00000000-0005-0000-0000-000081140000}"/>
    <cellStyle name="20% - Акцент2 7" xfId="5219" xr:uid="{00000000-0005-0000-0000-000082140000}"/>
    <cellStyle name="20% - Акцент2 7 2" xfId="10523" xr:uid="{00000000-0005-0000-0000-000083140000}"/>
    <cellStyle name="20% - Акцент2 8" xfId="5220" xr:uid="{00000000-0005-0000-0000-000084140000}"/>
    <cellStyle name="20% - Акцент2 8 2" xfId="10524" xr:uid="{00000000-0005-0000-0000-000085140000}"/>
    <cellStyle name="20% - Акцент2 9" xfId="5221" xr:uid="{00000000-0005-0000-0000-000086140000}"/>
    <cellStyle name="20% - Акцент2 9 2" xfId="10525" xr:uid="{00000000-0005-0000-0000-000087140000}"/>
    <cellStyle name="20% - Акцент3 10" xfId="5222" xr:uid="{00000000-0005-0000-0000-000088140000}"/>
    <cellStyle name="20% - Акцент3 10 2" xfId="10526" xr:uid="{00000000-0005-0000-0000-000089140000}"/>
    <cellStyle name="20% - Акцент3 11" xfId="5223" xr:uid="{00000000-0005-0000-0000-00008A140000}"/>
    <cellStyle name="20% - Акцент3 11 2" xfId="10527" xr:uid="{00000000-0005-0000-0000-00008B140000}"/>
    <cellStyle name="20% - Акцент3 12" xfId="5224" xr:uid="{00000000-0005-0000-0000-00008C140000}"/>
    <cellStyle name="20% - Акцент3 12 2" xfId="10528" xr:uid="{00000000-0005-0000-0000-00008D140000}"/>
    <cellStyle name="20% - Акцент3 13" xfId="5225" xr:uid="{00000000-0005-0000-0000-00008E140000}"/>
    <cellStyle name="20% - Акцент3 13 2" xfId="10529" xr:uid="{00000000-0005-0000-0000-00008F140000}"/>
    <cellStyle name="20% - Акцент3 14" xfId="5226" xr:uid="{00000000-0005-0000-0000-000090140000}"/>
    <cellStyle name="20% - Акцент3 14 2" xfId="10530" xr:uid="{00000000-0005-0000-0000-000091140000}"/>
    <cellStyle name="20% - Акцент3 15" xfId="5227" xr:uid="{00000000-0005-0000-0000-000092140000}"/>
    <cellStyle name="20% - Акцент3 15 2" xfId="10531" xr:uid="{00000000-0005-0000-0000-000093140000}"/>
    <cellStyle name="20% - Акцент3 16" xfId="5228" xr:uid="{00000000-0005-0000-0000-000094140000}"/>
    <cellStyle name="20% - Акцент3 16 2" xfId="10532" xr:uid="{00000000-0005-0000-0000-000095140000}"/>
    <cellStyle name="20% - Акцент3 17" xfId="5229" xr:uid="{00000000-0005-0000-0000-000096140000}"/>
    <cellStyle name="20% - Акцент3 17 2" xfId="10533" xr:uid="{00000000-0005-0000-0000-000097140000}"/>
    <cellStyle name="20% - Акцент3 18" xfId="5230" xr:uid="{00000000-0005-0000-0000-000098140000}"/>
    <cellStyle name="20% - Акцент3 18 2" xfId="10534" xr:uid="{00000000-0005-0000-0000-000099140000}"/>
    <cellStyle name="20% - Акцент3 19" xfId="5231" xr:uid="{00000000-0005-0000-0000-00009A140000}"/>
    <cellStyle name="20% - Акцент3 19 2" xfId="10535" xr:uid="{00000000-0005-0000-0000-00009B140000}"/>
    <cellStyle name="20% - Акцент3 2" xfId="5232" xr:uid="{00000000-0005-0000-0000-00009C140000}"/>
    <cellStyle name="20% - Акцент3 2 10" xfId="5233" xr:uid="{00000000-0005-0000-0000-00009D140000}"/>
    <cellStyle name="20% - Акцент3 2 11" xfId="5234" xr:uid="{00000000-0005-0000-0000-00009E140000}"/>
    <cellStyle name="20% - Акцент3 2 12" xfId="5235" xr:uid="{00000000-0005-0000-0000-00009F140000}"/>
    <cellStyle name="20% - Акцент3 2 13" xfId="5236" xr:uid="{00000000-0005-0000-0000-0000A0140000}"/>
    <cellStyle name="20% - Акцент3 2 14" xfId="5237" xr:uid="{00000000-0005-0000-0000-0000A1140000}"/>
    <cellStyle name="20% - Акцент3 2 15" xfId="5238" xr:uid="{00000000-0005-0000-0000-0000A2140000}"/>
    <cellStyle name="20% - Акцент3 2 16" xfId="5239" xr:uid="{00000000-0005-0000-0000-0000A3140000}"/>
    <cellStyle name="20% - Акцент3 2 17" xfId="5240" xr:uid="{00000000-0005-0000-0000-0000A4140000}"/>
    <cellStyle name="20% - Акцент3 2 18" xfId="5241" xr:uid="{00000000-0005-0000-0000-0000A5140000}"/>
    <cellStyle name="20% - Акцент3 2 19" xfId="5242" xr:uid="{00000000-0005-0000-0000-0000A6140000}"/>
    <cellStyle name="20% - Акцент3 2 2" xfId="5243" xr:uid="{00000000-0005-0000-0000-0000A7140000}"/>
    <cellStyle name="20% - Акцент3 2 20" xfId="5244" xr:uid="{00000000-0005-0000-0000-0000A8140000}"/>
    <cellStyle name="20% - Акцент3 2 3" xfId="5245" xr:uid="{00000000-0005-0000-0000-0000A9140000}"/>
    <cellStyle name="20% - Акцент3 2 4" xfId="5246" xr:uid="{00000000-0005-0000-0000-0000AA140000}"/>
    <cellStyle name="20% - Акцент3 2 5" xfId="5247" xr:uid="{00000000-0005-0000-0000-0000AB140000}"/>
    <cellStyle name="20% - Акцент3 2 6" xfId="5248" xr:uid="{00000000-0005-0000-0000-0000AC140000}"/>
    <cellStyle name="20% - Акцент3 2 7" xfId="5249" xr:uid="{00000000-0005-0000-0000-0000AD140000}"/>
    <cellStyle name="20% - Акцент3 2 8" xfId="5250" xr:uid="{00000000-0005-0000-0000-0000AE140000}"/>
    <cellStyle name="20% - Акцент3 2 9" xfId="5251" xr:uid="{00000000-0005-0000-0000-0000AF140000}"/>
    <cellStyle name="20% - Акцент3 20" xfId="5252" xr:uid="{00000000-0005-0000-0000-0000B0140000}"/>
    <cellStyle name="20% - Акцент3 20 2" xfId="10536" xr:uid="{00000000-0005-0000-0000-0000B1140000}"/>
    <cellStyle name="20% - Акцент3 21" xfId="5253" xr:uid="{00000000-0005-0000-0000-0000B2140000}"/>
    <cellStyle name="20% - Акцент3 21 2" xfId="10537" xr:uid="{00000000-0005-0000-0000-0000B3140000}"/>
    <cellStyle name="20% - Акцент3 3" xfId="5254" xr:uid="{00000000-0005-0000-0000-0000B4140000}"/>
    <cellStyle name="20% - Акцент3 3 2" xfId="10538" xr:uid="{00000000-0005-0000-0000-0000B5140000}"/>
    <cellStyle name="20% - Акцент3 4" xfId="5255" xr:uid="{00000000-0005-0000-0000-0000B6140000}"/>
    <cellStyle name="20% - Акцент3 4 2" xfId="10539" xr:uid="{00000000-0005-0000-0000-0000B7140000}"/>
    <cellStyle name="20% - Акцент3 5" xfId="5256" xr:uid="{00000000-0005-0000-0000-0000B8140000}"/>
    <cellStyle name="20% - Акцент3 5 2" xfId="10540" xr:uid="{00000000-0005-0000-0000-0000B9140000}"/>
    <cellStyle name="20% - Акцент3 6" xfId="5257" xr:uid="{00000000-0005-0000-0000-0000BA140000}"/>
    <cellStyle name="20% - Акцент3 6 2" xfId="10541" xr:uid="{00000000-0005-0000-0000-0000BB140000}"/>
    <cellStyle name="20% - Акцент3 7" xfId="5258" xr:uid="{00000000-0005-0000-0000-0000BC140000}"/>
    <cellStyle name="20% - Акцент3 7 2" xfId="10542" xr:uid="{00000000-0005-0000-0000-0000BD140000}"/>
    <cellStyle name="20% - Акцент3 8" xfId="5259" xr:uid="{00000000-0005-0000-0000-0000BE140000}"/>
    <cellStyle name="20% - Акцент3 8 2" xfId="10543" xr:uid="{00000000-0005-0000-0000-0000BF140000}"/>
    <cellStyle name="20% - Акцент3 9" xfId="5260" xr:uid="{00000000-0005-0000-0000-0000C0140000}"/>
    <cellStyle name="20% - Акцент3 9 2" xfId="10544" xr:uid="{00000000-0005-0000-0000-0000C1140000}"/>
    <cellStyle name="20% - Акцент4 10" xfId="5261" xr:uid="{00000000-0005-0000-0000-0000C2140000}"/>
    <cellStyle name="20% - Акцент4 10 2" xfId="10545" xr:uid="{00000000-0005-0000-0000-0000C3140000}"/>
    <cellStyle name="20% - Акцент4 11" xfId="5262" xr:uid="{00000000-0005-0000-0000-0000C4140000}"/>
    <cellStyle name="20% - Акцент4 11 2" xfId="10546" xr:uid="{00000000-0005-0000-0000-0000C5140000}"/>
    <cellStyle name="20% - Акцент4 12" xfId="5263" xr:uid="{00000000-0005-0000-0000-0000C6140000}"/>
    <cellStyle name="20% - Акцент4 12 2" xfId="10547" xr:uid="{00000000-0005-0000-0000-0000C7140000}"/>
    <cellStyle name="20% - Акцент4 13" xfId="5264" xr:uid="{00000000-0005-0000-0000-0000C8140000}"/>
    <cellStyle name="20% - Акцент4 13 2" xfId="10548" xr:uid="{00000000-0005-0000-0000-0000C9140000}"/>
    <cellStyle name="20% - Акцент4 14" xfId="5265" xr:uid="{00000000-0005-0000-0000-0000CA140000}"/>
    <cellStyle name="20% - Акцент4 14 2" xfId="10549" xr:uid="{00000000-0005-0000-0000-0000CB140000}"/>
    <cellStyle name="20% - Акцент4 15" xfId="5266" xr:uid="{00000000-0005-0000-0000-0000CC140000}"/>
    <cellStyle name="20% - Акцент4 15 2" xfId="10550" xr:uid="{00000000-0005-0000-0000-0000CD140000}"/>
    <cellStyle name="20% - Акцент4 16" xfId="5267" xr:uid="{00000000-0005-0000-0000-0000CE140000}"/>
    <cellStyle name="20% - Акцент4 16 2" xfId="10551" xr:uid="{00000000-0005-0000-0000-0000CF140000}"/>
    <cellStyle name="20% - Акцент4 17" xfId="5268" xr:uid="{00000000-0005-0000-0000-0000D0140000}"/>
    <cellStyle name="20% - Акцент4 17 2" xfId="10552" xr:uid="{00000000-0005-0000-0000-0000D1140000}"/>
    <cellStyle name="20% - Акцент4 18" xfId="5269" xr:uid="{00000000-0005-0000-0000-0000D2140000}"/>
    <cellStyle name="20% - Акцент4 18 2" xfId="10553" xr:uid="{00000000-0005-0000-0000-0000D3140000}"/>
    <cellStyle name="20% - Акцент4 19" xfId="5270" xr:uid="{00000000-0005-0000-0000-0000D4140000}"/>
    <cellStyle name="20% - Акцент4 19 2" xfId="10554" xr:uid="{00000000-0005-0000-0000-0000D5140000}"/>
    <cellStyle name="20% - Акцент4 2" xfId="5271" xr:uid="{00000000-0005-0000-0000-0000D6140000}"/>
    <cellStyle name="20% - Акцент4 2 10" xfId="5272" xr:uid="{00000000-0005-0000-0000-0000D7140000}"/>
    <cellStyle name="20% - Акцент4 2 11" xfId="5273" xr:uid="{00000000-0005-0000-0000-0000D8140000}"/>
    <cellStyle name="20% - Акцент4 2 12" xfId="5274" xr:uid="{00000000-0005-0000-0000-0000D9140000}"/>
    <cellStyle name="20% - Акцент4 2 13" xfId="5275" xr:uid="{00000000-0005-0000-0000-0000DA140000}"/>
    <cellStyle name="20% - Акцент4 2 14" xfId="5276" xr:uid="{00000000-0005-0000-0000-0000DB140000}"/>
    <cellStyle name="20% - Акцент4 2 15" xfId="5277" xr:uid="{00000000-0005-0000-0000-0000DC140000}"/>
    <cellStyle name="20% - Акцент4 2 16" xfId="5278" xr:uid="{00000000-0005-0000-0000-0000DD140000}"/>
    <cellStyle name="20% - Акцент4 2 17" xfId="5279" xr:uid="{00000000-0005-0000-0000-0000DE140000}"/>
    <cellStyle name="20% - Акцент4 2 18" xfId="5280" xr:uid="{00000000-0005-0000-0000-0000DF140000}"/>
    <cellStyle name="20% - Акцент4 2 19" xfId="5281" xr:uid="{00000000-0005-0000-0000-0000E0140000}"/>
    <cellStyle name="20% - Акцент4 2 2" xfId="5282" xr:uid="{00000000-0005-0000-0000-0000E1140000}"/>
    <cellStyle name="20% - Акцент4 2 20" xfId="5283" xr:uid="{00000000-0005-0000-0000-0000E2140000}"/>
    <cellStyle name="20% - Акцент4 2 3" xfId="5284" xr:uid="{00000000-0005-0000-0000-0000E3140000}"/>
    <cellStyle name="20% - Акцент4 2 4" xfId="5285" xr:uid="{00000000-0005-0000-0000-0000E4140000}"/>
    <cellStyle name="20% - Акцент4 2 5" xfId="5286" xr:uid="{00000000-0005-0000-0000-0000E5140000}"/>
    <cellStyle name="20% - Акцент4 2 6" xfId="5287" xr:uid="{00000000-0005-0000-0000-0000E6140000}"/>
    <cellStyle name="20% - Акцент4 2 7" xfId="5288" xr:uid="{00000000-0005-0000-0000-0000E7140000}"/>
    <cellStyle name="20% - Акцент4 2 8" xfId="5289" xr:uid="{00000000-0005-0000-0000-0000E8140000}"/>
    <cellStyle name="20% - Акцент4 2 9" xfId="5290" xr:uid="{00000000-0005-0000-0000-0000E9140000}"/>
    <cellStyle name="20% - Акцент4 20" xfId="5291" xr:uid="{00000000-0005-0000-0000-0000EA140000}"/>
    <cellStyle name="20% - Акцент4 20 2" xfId="10555" xr:uid="{00000000-0005-0000-0000-0000EB140000}"/>
    <cellStyle name="20% - Акцент4 21" xfId="5292" xr:uid="{00000000-0005-0000-0000-0000EC140000}"/>
    <cellStyle name="20% - Акцент4 21 2" xfId="10556" xr:uid="{00000000-0005-0000-0000-0000ED140000}"/>
    <cellStyle name="20% - Акцент4 3" xfId="5293" xr:uid="{00000000-0005-0000-0000-0000EE140000}"/>
    <cellStyle name="20% - Акцент4 3 2" xfId="10557" xr:uid="{00000000-0005-0000-0000-0000EF140000}"/>
    <cellStyle name="20% - Акцент4 4" xfId="5294" xr:uid="{00000000-0005-0000-0000-0000F0140000}"/>
    <cellStyle name="20% - Акцент4 4 2" xfId="10558" xr:uid="{00000000-0005-0000-0000-0000F1140000}"/>
    <cellStyle name="20% - Акцент4 5" xfId="5295" xr:uid="{00000000-0005-0000-0000-0000F2140000}"/>
    <cellStyle name="20% - Акцент4 5 2" xfId="10559" xr:uid="{00000000-0005-0000-0000-0000F3140000}"/>
    <cellStyle name="20% - Акцент4 6" xfId="5296" xr:uid="{00000000-0005-0000-0000-0000F4140000}"/>
    <cellStyle name="20% - Акцент4 6 2" xfId="10560" xr:uid="{00000000-0005-0000-0000-0000F5140000}"/>
    <cellStyle name="20% - Акцент4 7" xfId="5297" xr:uid="{00000000-0005-0000-0000-0000F6140000}"/>
    <cellStyle name="20% - Акцент4 7 2" xfId="10561" xr:uid="{00000000-0005-0000-0000-0000F7140000}"/>
    <cellStyle name="20% - Акцент4 8" xfId="5298" xr:uid="{00000000-0005-0000-0000-0000F8140000}"/>
    <cellStyle name="20% - Акцент4 8 2" xfId="10562" xr:uid="{00000000-0005-0000-0000-0000F9140000}"/>
    <cellStyle name="20% - Акцент4 9" xfId="5299" xr:uid="{00000000-0005-0000-0000-0000FA140000}"/>
    <cellStyle name="20% - Акцент4 9 2" xfId="10563" xr:uid="{00000000-0005-0000-0000-0000FB140000}"/>
    <cellStyle name="20% - Акцент5 10" xfId="5300" xr:uid="{00000000-0005-0000-0000-0000FC140000}"/>
    <cellStyle name="20% - Акцент5 10 2" xfId="10564" xr:uid="{00000000-0005-0000-0000-0000FD140000}"/>
    <cellStyle name="20% - Акцент5 11" xfId="5301" xr:uid="{00000000-0005-0000-0000-0000FE140000}"/>
    <cellStyle name="20% - Акцент5 11 2" xfId="10565" xr:uid="{00000000-0005-0000-0000-0000FF140000}"/>
    <cellStyle name="20% - Акцент5 12" xfId="5302" xr:uid="{00000000-0005-0000-0000-000000150000}"/>
    <cellStyle name="20% - Акцент5 12 2" xfId="10566" xr:uid="{00000000-0005-0000-0000-000001150000}"/>
    <cellStyle name="20% - Акцент5 13" xfId="5303" xr:uid="{00000000-0005-0000-0000-000002150000}"/>
    <cellStyle name="20% - Акцент5 13 2" xfId="10567" xr:uid="{00000000-0005-0000-0000-000003150000}"/>
    <cellStyle name="20% - Акцент5 14" xfId="5304" xr:uid="{00000000-0005-0000-0000-000004150000}"/>
    <cellStyle name="20% - Акцент5 14 2" xfId="10568" xr:uid="{00000000-0005-0000-0000-000005150000}"/>
    <cellStyle name="20% - Акцент5 15" xfId="5305" xr:uid="{00000000-0005-0000-0000-000006150000}"/>
    <cellStyle name="20% - Акцент5 15 2" xfId="10569" xr:uid="{00000000-0005-0000-0000-000007150000}"/>
    <cellStyle name="20% - Акцент5 16" xfId="5306" xr:uid="{00000000-0005-0000-0000-000008150000}"/>
    <cellStyle name="20% - Акцент5 16 2" xfId="10570" xr:uid="{00000000-0005-0000-0000-000009150000}"/>
    <cellStyle name="20% - Акцент5 17" xfId="5307" xr:uid="{00000000-0005-0000-0000-00000A150000}"/>
    <cellStyle name="20% - Акцент5 17 2" xfId="10571" xr:uid="{00000000-0005-0000-0000-00000B150000}"/>
    <cellStyle name="20% - Акцент5 18" xfId="5308" xr:uid="{00000000-0005-0000-0000-00000C150000}"/>
    <cellStyle name="20% - Акцент5 18 2" xfId="10572" xr:uid="{00000000-0005-0000-0000-00000D150000}"/>
    <cellStyle name="20% - Акцент5 19" xfId="5309" xr:uid="{00000000-0005-0000-0000-00000E150000}"/>
    <cellStyle name="20% - Акцент5 19 2" xfId="10573" xr:uid="{00000000-0005-0000-0000-00000F150000}"/>
    <cellStyle name="20% - Акцент5 2" xfId="5310" xr:uid="{00000000-0005-0000-0000-000010150000}"/>
    <cellStyle name="20% - Акцент5 2 10" xfId="5311" xr:uid="{00000000-0005-0000-0000-000011150000}"/>
    <cellStyle name="20% - Акцент5 2 11" xfId="5312" xr:uid="{00000000-0005-0000-0000-000012150000}"/>
    <cellStyle name="20% - Акцент5 2 12" xfId="5313" xr:uid="{00000000-0005-0000-0000-000013150000}"/>
    <cellStyle name="20% - Акцент5 2 13" xfId="5314" xr:uid="{00000000-0005-0000-0000-000014150000}"/>
    <cellStyle name="20% - Акцент5 2 14" xfId="5315" xr:uid="{00000000-0005-0000-0000-000015150000}"/>
    <cellStyle name="20% - Акцент5 2 15" xfId="5316" xr:uid="{00000000-0005-0000-0000-000016150000}"/>
    <cellStyle name="20% - Акцент5 2 16" xfId="5317" xr:uid="{00000000-0005-0000-0000-000017150000}"/>
    <cellStyle name="20% - Акцент5 2 17" xfId="5318" xr:uid="{00000000-0005-0000-0000-000018150000}"/>
    <cellStyle name="20% - Акцент5 2 18" xfId="5319" xr:uid="{00000000-0005-0000-0000-000019150000}"/>
    <cellStyle name="20% - Акцент5 2 19" xfId="5320" xr:uid="{00000000-0005-0000-0000-00001A150000}"/>
    <cellStyle name="20% - Акцент5 2 2" xfId="5321" xr:uid="{00000000-0005-0000-0000-00001B150000}"/>
    <cellStyle name="20% - Акцент5 2 20" xfId="5322" xr:uid="{00000000-0005-0000-0000-00001C150000}"/>
    <cellStyle name="20% - Акцент5 2 3" xfId="5323" xr:uid="{00000000-0005-0000-0000-00001D150000}"/>
    <cellStyle name="20% - Акцент5 2 4" xfId="5324" xr:uid="{00000000-0005-0000-0000-00001E150000}"/>
    <cellStyle name="20% - Акцент5 2 5" xfId="5325" xr:uid="{00000000-0005-0000-0000-00001F150000}"/>
    <cellStyle name="20% - Акцент5 2 6" xfId="5326" xr:uid="{00000000-0005-0000-0000-000020150000}"/>
    <cellStyle name="20% - Акцент5 2 7" xfId="5327" xr:uid="{00000000-0005-0000-0000-000021150000}"/>
    <cellStyle name="20% - Акцент5 2 8" xfId="5328" xr:uid="{00000000-0005-0000-0000-000022150000}"/>
    <cellStyle name="20% - Акцент5 2 9" xfId="5329" xr:uid="{00000000-0005-0000-0000-000023150000}"/>
    <cellStyle name="20% - Акцент5 20" xfId="5330" xr:uid="{00000000-0005-0000-0000-000024150000}"/>
    <cellStyle name="20% - Акцент5 20 2" xfId="10574" xr:uid="{00000000-0005-0000-0000-000025150000}"/>
    <cellStyle name="20% - Акцент5 21" xfId="5331" xr:uid="{00000000-0005-0000-0000-000026150000}"/>
    <cellStyle name="20% - Акцент5 21 2" xfId="10575" xr:uid="{00000000-0005-0000-0000-000027150000}"/>
    <cellStyle name="20% - Акцент5 3" xfId="5332" xr:uid="{00000000-0005-0000-0000-000028150000}"/>
    <cellStyle name="20% - Акцент5 3 2" xfId="10576" xr:uid="{00000000-0005-0000-0000-000029150000}"/>
    <cellStyle name="20% - Акцент5 4" xfId="5333" xr:uid="{00000000-0005-0000-0000-00002A150000}"/>
    <cellStyle name="20% - Акцент5 4 2" xfId="10577" xr:uid="{00000000-0005-0000-0000-00002B150000}"/>
    <cellStyle name="20% - Акцент5 5" xfId="5334" xr:uid="{00000000-0005-0000-0000-00002C150000}"/>
    <cellStyle name="20% - Акцент5 5 2" xfId="10578" xr:uid="{00000000-0005-0000-0000-00002D150000}"/>
    <cellStyle name="20% - Акцент5 6" xfId="5335" xr:uid="{00000000-0005-0000-0000-00002E150000}"/>
    <cellStyle name="20% - Акцент5 6 2" xfId="10579" xr:uid="{00000000-0005-0000-0000-00002F150000}"/>
    <cellStyle name="20% - Акцент5 7" xfId="5336" xr:uid="{00000000-0005-0000-0000-000030150000}"/>
    <cellStyle name="20% - Акцент5 7 2" xfId="10580" xr:uid="{00000000-0005-0000-0000-000031150000}"/>
    <cellStyle name="20% - Акцент5 8" xfId="5337" xr:uid="{00000000-0005-0000-0000-000032150000}"/>
    <cellStyle name="20% - Акцент5 8 2" xfId="10581" xr:uid="{00000000-0005-0000-0000-000033150000}"/>
    <cellStyle name="20% - Акцент5 9" xfId="5338" xr:uid="{00000000-0005-0000-0000-000034150000}"/>
    <cellStyle name="20% - Акцент5 9 2" xfId="10582" xr:uid="{00000000-0005-0000-0000-000035150000}"/>
    <cellStyle name="20% - Акцент6 10" xfId="5339" xr:uid="{00000000-0005-0000-0000-000036150000}"/>
    <cellStyle name="20% - Акцент6 10 2" xfId="10583" xr:uid="{00000000-0005-0000-0000-000037150000}"/>
    <cellStyle name="20% - Акцент6 11" xfId="5340" xr:uid="{00000000-0005-0000-0000-000038150000}"/>
    <cellStyle name="20% - Акцент6 11 2" xfId="10584" xr:uid="{00000000-0005-0000-0000-000039150000}"/>
    <cellStyle name="20% - Акцент6 12" xfId="5341" xr:uid="{00000000-0005-0000-0000-00003A150000}"/>
    <cellStyle name="20% - Акцент6 12 2" xfId="10585" xr:uid="{00000000-0005-0000-0000-00003B150000}"/>
    <cellStyle name="20% - Акцент6 13" xfId="5342" xr:uid="{00000000-0005-0000-0000-00003C150000}"/>
    <cellStyle name="20% - Акцент6 13 2" xfId="10586" xr:uid="{00000000-0005-0000-0000-00003D150000}"/>
    <cellStyle name="20% - Акцент6 14" xfId="5343" xr:uid="{00000000-0005-0000-0000-00003E150000}"/>
    <cellStyle name="20% - Акцент6 14 2" xfId="10587" xr:uid="{00000000-0005-0000-0000-00003F150000}"/>
    <cellStyle name="20% - Акцент6 15" xfId="5344" xr:uid="{00000000-0005-0000-0000-000040150000}"/>
    <cellStyle name="20% - Акцент6 15 2" xfId="10588" xr:uid="{00000000-0005-0000-0000-000041150000}"/>
    <cellStyle name="20% - Акцент6 16" xfId="5345" xr:uid="{00000000-0005-0000-0000-000042150000}"/>
    <cellStyle name="20% - Акцент6 16 2" xfId="10589" xr:uid="{00000000-0005-0000-0000-000043150000}"/>
    <cellStyle name="20% - Акцент6 17" xfId="5346" xr:uid="{00000000-0005-0000-0000-000044150000}"/>
    <cellStyle name="20% - Акцент6 17 2" xfId="10590" xr:uid="{00000000-0005-0000-0000-000045150000}"/>
    <cellStyle name="20% - Акцент6 18" xfId="5347" xr:uid="{00000000-0005-0000-0000-000046150000}"/>
    <cellStyle name="20% - Акцент6 18 2" xfId="10591" xr:uid="{00000000-0005-0000-0000-000047150000}"/>
    <cellStyle name="20% - Акцент6 19" xfId="5348" xr:uid="{00000000-0005-0000-0000-000048150000}"/>
    <cellStyle name="20% - Акцент6 19 2" xfId="10592" xr:uid="{00000000-0005-0000-0000-000049150000}"/>
    <cellStyle name="20% - Акцент6 2" xfId="5349" xr:uid="{00000000-0005-0000-0000-00004A150000}"/>
    <cellStyle name="20% - Акцент6 2 10" xfId="5350" xr:uid="{00000000-0005-0000-0000-00004B150000}"/>
    <cellStyle name="20% - Акцент6 2 11" xfId="5351" xr:uid="{00000000-0005-0000-0000-00004C150000}"/>
    <cellStyle name="20% - Акцент6 2 12" xfId="5352" xr:uid="{00000000-0005-0000-0000-00004D150000}"/>
    <cellStyle name="20% - Акцент6 2 13" xfId="5353" xr:uid="{00000000-0005-0000-0000-00004E150000}"/>
    <cellStyle name="20% - Акцент6 2 14" xfId="5354" xr:uid="{00000000-0005-0000-0000-00004F150000}"/>
    <cellStyle name="20% - Акцент6 2 15" xfId="5355" xr:uid="{00000000-0005-0000-0000-000050150000}"/>
    <cellStyle name="20% - Акцент6 2 16" xfId="5356" xr:uid="{00000000-0005-0000-0000-000051150000}"/>
    <cellStyle name="20% - Акцент6 2 17" xfId="5357" xr:uid="{00000000-0005-0000-0000-000052150000}"/>
    <cellStyle name="20% - Акцент6 2 18" xfId="5358" xr:uid="{00000000-0005-0000-0000-000053150000}"/>
    <cellStyle name="20% - Акцент6 2 19" xfId="5359" xr:uid="{00000000-0005-0000-0000-000054150000}"/>
    <cellStyle name="20% - Акцент6 2 2" xfId="5360" xr:uid="{00000000-0005-0000-0000-000055150000}"/>
    <cellStyle name="20% - Акцент6 2 20" xfId="5361" xr:uid="{00000000-0005-0000-0000-000056150000}"/>
    <cellStyle name="20% - Акцент6 2 3" xfId="5362" xr:uid="{00000000-0005-0000-0000-000057150000}"/>
    <cellStyle name="20% - Акцент6 2 4" xfId="5363" xr:uid="{00000000-0005-0000-0000-000058150000}"/>
    <cellStyle name="20% - Акцент6 2 5" xfId="5364" xr:uid="{00000000-0005-0000-0000-000059150000}"/>
    <cellStyle name="20% - Акцент6 2 6" xfId="5365" xr:uid="{00000000-0005-0000-0000-00005A150000}"/>
    <cellStyle name="20% - Акцент6 2 7" xfId="5366" xr:uid="{00000000-0005-0000-0000-00005B150000}"/>
    <cellStyle name="20% - Акцент6 2 8" xfId="5367" xr:uid="{00000000-0005-0000-0000-00005C150000}"/>
    <cellStyle name="20% - Акцент6 2 9" xfId="5368" xr:uid="{00000000-0005-0000-0000-00005D150000}"/>
    <cellStyle name="20% - Акцент6 20" xfId="5369" xr:uid="{00000000-0005-0000-0000-00005E150000}"/>
    <cellStyle name="20% - Акцент6 20 2" xfId="10593" xr:uid="{00000000-0005-0000-0000-00005F150000}"/>
    <cellStyle name="20% - Акцент6 21" xfId="5370" xr:uid="{00000000-0005-0000-0000-000060150000}"/>
    <cellStyle name="20% - Акцент6 21 2" xfId="10594" xr:uid="{00000000-0005-0000-0000-000061150000}"/>
    <cellStyle name="20% - Акцент6 3" xfId="5371" xr:uid="{00000000-0005-0000-0000-000062150000}"/>
    <cellStyle name="20% - Акцент6 3 2" xfId="10595" xr:uid="{00000000-0005-0000-0000-000063150000}"/>
    <cellStyle name="20% - Акцент6 4" xfId="5372" xr:uid="{00000000-0005-0000-0000-000064150000}"/>
    <cellStyle name="20% - Акцент6 4 2" xfId="10596" xr:uid="{00000000-0005-0000-0000-000065150000}"/>
    <cellStyle name="20% - Акцент6 5" xfId="5373" xr:uid="{00000000-0005-0000-0000-000066150000}"/>
    <cellStyle name="20% - Акцент6 5 2" xfId="10597" xr:uid="{00000000-0005-0000-0000-000067150000}"/>
    <cellStyle name="20% - Акцент6 6" xfId="5374" xr:uid="{00000000-0005-0000-0000-000068150000}"/>
    <cellStyle name="20% - Акцент6 6 2" xfId="10598" xr:uid="{00000000-0005-0000-0000-000069150000}"/>
    <cellStyle name="20% - Акцент6 7" xfId="5375" xr:uid="{00000000-0005-0000-0000-00006A150000}"/>
    <cellStyle name="20% - Акцент6 7 2" xfId="10599" xr:uid="{00000000-0005-0000-0000-00006B150000}"/>
    <cellStyle name="20% - Акцент6 8" xfId="5376" xr:uid="{00000000-0005-0000-0000-00006C150000}"/>
    <cellStyle name="20% - Акцент6 8 2" xfId="10600" xr:uid="{00000000-0005-0000-0000-00006D150000}"/>
    <cellStyle name="20% - Акцент6 9" xfId="5377" xr:uid="{00000000-0005-0000-0000-00006E150000}"/>
    <cellStyle name="20% - Акцент6 9 2" xfId="10601" xr:uid="{00000000-0005-0000-0000-00006F150000}"/>
    <cellStyle name="40% - Accent1" xfId="5378" xr:uid="{00000000-0005-0000-0000-000070150000}"/>
    <cellStyle name="40% - Accent2" xfId="5379" xr:uid="{00000000-0005-0000-0000-000071150000}"/>
    <cellStyle name="40% - Accent3" xfId="5380" xr:uid="{00000000-0005-0000-0000-000072150000}"/>
    <cellStyle name="40% - Accent4" xfId="5381" xr:uid="{00000000-0005-0000-0000-000073150000}"/>
    <cellStyle name="40% - Accent5" xfId="5382" xr:uid="{00000000-0005-0000-0000-000074150000}"/>
    <cellStyle name="40% - Accent6" xfId="5383" xr:uid="{00000000-0005-0000-0000-000075150000}"/>
    <cellStyle name="40% - Акцент1 10" xfId="5384" xr:uid="{00000000-0005-0000-0000-000076150000}"/>
    <cellStyle name="40% - Акцент1 10 2" xfId="10602" xr:uid="{00000000-0005-0000-0000-000077150000}"/>
    <cellStyle name="40% - Акцент1 11" xfId="5385" xr:uid="{00000000-0005-0000-0000-000078150000}"/>
    <cellStyle name="40% - Акцент1 11 2" xfId="10603" xr:uid="{00000000-0005-0000-0000-000079150000}"/>
    <cellStyle name="40% - Акцент1 12" xfId="5386" xr:uid="{00000000-0005-0000-0000-00007A150000}"/>
    <cellStyle name="40% - Акцент1 12 2" xfId="10604" xr:uid="{00000000-0005-0000-0000-00007B150000}"/>
    <cellStyle name="40% - Акцент1 13" xfId="5387" xr:uid="{00000000-0005-0000-0000-00007C150000}"/>
    <cellStyle name="40% - Акцент1 13 2" xfId="10605" xr:uid="{00000000-0005-0000-0000-00007D150000}"/>
    <cellStyle name="40% - Акцент1 14" xfId="5388" xr:uid="{00000000-0005-0000-0000-00007E150000}"/>
    <cellStyle name="40% - Акцент1 14 2" xfId="10606" xr:uid="{00000000-0005-0000-0000-00007F150000}"/>
    <cellStyle name="40% - Акцент1 15" xfId="5389" xr:uid="{00000000-0005-0000-0000-000080150000}"/>
    <cellStyle name="40% - Акцент1 15 2" xfId="10607" xr:uid="{00000000-0005-0000-0000-000081150000}"/>
    <cellStyle name="40% - Акцент1 16" xfId="5390" xr:uid="{00000000-0005-0000-0000-000082150000}"/>
    <cellStyle name="40% - Акцент1 16 2" xfId="10608" xr:uid="{00000000-0005-0000-0000-000083150000}"/>
    <cellStyle name="40% - Акцент1 17" xfId="5391" xr:uid="{00000000-0005-0000-0000-000084150000}"/>
    <cellStyle name="40% - Акцент1 17 2" xfId="10609" xr:uid="{00000000-0005-0000-0000-000085150000}"/>
    <cellStyle name="40% - Акцент1 18" xfId="5392" xr:uid="{00000000-0005-0000-0000-000086150000}"/>
    <cellStyle name="40% - Акцент1 18 2" xfId="10610" xr:uid="{00000000-0005-0000-0000-000087150000}"/>
    <cellStyle name="40% - Акцент1 19" xfId="5393" xr:uid="{00000000-0005-0000-0000-000088150000}"/>
    <cellStyle name="40% - Акцент1 19 2" xfId="10611" xr:uid="{00000000-0005-0000-0000-000089150000}"/>
    <cellStyle name="40% - Акцент1 2" xfId="5394" xr:uid="{00000000-0005-0000-0000-00008A150000}"/>
    <cellStyle name="40% - Акцент1 2 10" xfId="5395" xr:uid="{00000000-0005-0000-0000-00008B150000}"/>
    <cellStyle name="40% - Акцент1 2 11" xfId="5396" xr:uid="{00000000-0005-0000-0000-00008C150000}"/>
    <cellStyle name="40% - Акцент1 2 12" xfId="5397" xr:uid="{00000000-0005-0000-0000-00008D150000}"/>
    <cellStyle name="40% - Акцент1 2 13" xfId="5398" xr:uid="{00000000-0005-0000-0000-00008E150000}"/>
    <cellStyle name="40% - Акцент1 2 14" xfId="5399" xr:uid="{00000000-0005-0000-0000-00008F150000}"/>
    <cellStyle name="40% - Акцент1 2 15" xfId="5400" xr:uid="{00000000-0005-0000-0000-000090150000}"/>
    <cellStyle name="40% - Акцент1 2 16" xfId="5401" xr:uid="{00000000-0005-0000-0000-000091150000}"/>
    <cellStyle name="40% - Акцент1 2 17" xfId="5402" xr:uid="{00000000-0005-0000-0000-000092150000}"/>
    <cellStyle name="40% - Акцент1 2 18" xfId="5403" xr:uid="{00000000-0005-0000-0000-000093150000}"/>
    <cellStyle name="40% - Акцент1 2 19" xfId="5404" xr:uid="{00000000-0005-0000-0000-000094150000}"/>
    <cellStyle name="40% - Акцент1 2 2" xfId="5405" xr:uid="{00000000-0005-0000-0000-000095150000}"/>
    <cellStyle name="40% - Акцент1 2 20" xfId="5406" xr:uid="{00000000-0005-0000-0000-000096150000}"/>
    <cellStyle name="40% - Акцент1 2 3" xfId="5407" xr:uid="{00000000-0005-0000-0000-000097150000}"/>
    <cellStyle name="40% - Акцент1 2 4" xfId="5408" xr:uid="{00000000-0005-0000-0000-000098150000}"/>
    <cellStyle name="40% - Акцент1 2 5" xfId="5409" xr:uid="{00000000-0005-0000-0000-000099150000}"/>
    <cellStyle name="40% - Акцент1 2 6" xfId="5410" xr:uid="{00000000-0005-0000-0000-00009A150000}"/>
    <cellStyle name="40% - Акцент1 2 7" xfId="5411" xr:uid="{00000000-0005-0000-0000-00009B150000}"/>
    <cellStyle name="40% - Акцент1 2 8" xfId="5412" xr:uid="{00000000-0005-0000-0000-00009C150000}"/>
    <cellStyle name="40% - Акцент1 2 9" xfId="5413" xr:uid="{00000000-0005-0000-0000-00009D150000}"/>
    <cellStyle name="40% - Акцент1 20" xfId="5414" xr:uid="{00000000-0005-0000-0000-00009E150000}"/>
    <cellStyle name="40% - Акцент1 20 2" xfId="10612" xr:uid="{00000000-0005-0000-0000-00009F150000}"/>
    <cellStyle name="40% - Акцент1 21" xfId="5415" xr:uid="{00000000-0005-0000-0000-0000A0150000}"/>
    <cellStyle name="40% - Акцент1 21 2" xfId="10613" xr:uid="{00000000-0005-0000-0000-0000A1150000}"/>
    <cellStyle name="40% - Акцент1 3" xfId="5416" xr:uid="{00000000-0005-0000-0000-0000A2150000}"/>
    <cellStyle name="40% - Акцент1 3 2" xfId="10614" xr:uid="{00000000-0005-0000-0000-0000A3150000}"/>
    <cellStyle name="40% - Акцент1 4" xfId="5417" xr:uid="{00000000-0005-0000-0000-0000A4150000}"/>
    <cellStyle name="40% - Акцент1 4 2" xfId="10615" xr:uid="{00000000-0005-0000-0000-0000A5150000}"/>
    <cellStyle name="40% - Акцент1 5" xfId="5418" xr:uid="{00000000-0005-0000-0000-0000A6150000}"/>
    <cellStyle name="40% - Акцент1 5 2" xfId="10616" xr:uid="{00000000-0005-0000-0000-0000A7150000}"/>
    <cellStyle name="40% - Акцент1 6" xfId="5419" xr:uid="{00000000-0005-0000-0000-0000A8150000}"/>
    <cellStyle name="40% - Акцент1 6 2" xfId="10617" xr:uid="{00000000-0005-0000-0000-0000A9150000}"/>
    <cellStyle name="40% - Акцент1 7" xfId="5420" xr:uid="{00000000-0005-0000-0000-0000AA150000}"/>
    <cellStyle name="40% - Акцент1 7 2" xfId="10618" xr:uid="{00000000-0005-0000-0000-0000AB150000}"/>
    <cellStyle name="40% - Акцент1 8" xfId="5421" xr:uid="{00000000-0005-0000-0000-0000AC150000}"/>
    <cellStyle name="40% - Акцент1 8 2" xfId="10619" xr:uid="{00000000-0005-0000-0000-0000AD150000}"/>
    <cellStyle name="40% - Акцент1 9" xfId="5422" xr:uid="{00000000-0005-0000-0000-0000AE150000}"/>
    <cellStyle name="40% - Акцент1 9 2" xfId="10620" xr:uid="{00000000-0005-0000-0000-0000AF150000}"/>
    <cellStyle name="40% - Акцент2 10" xfId="5423" xr:uid="{00000000-0005-0000-0000-0000B0150000}"/>
    <cellStyle name="40% - Акцент2 10 2" xfId="10621" xr:uid="{00000000-0005-0000-0000-0000B1150000}"/>
    <cellStyle name="40% - Акцент2 11" xfId="5424" xr:uid="{00000000-0005-0000-0000-0000B2150000}"/>
    <cellStyle name="40% - Акцент2 11 2" xfId="10622" xr:uid="{00000000-0005-0000-0000-0000B3150000}"/>
    <cellStyle name="40% - Акцент2 12" xfId="5425" xr:uid="{00000000-0005-0000-0000-0000B4150000}"/>
    <cellStyle name="40% - Акцент2 12 2" xfId="10623" xr:uid="{00000000-0005-0000-0000-0000B5150000}"/>
    <cellStyle name="40% - Акцент2 13" xfId="5426" xr:uid="{00000000-0005-0000-0000-0000B6150000}"/>
    <cellStyle name="40% - Акцент2 13 2" xfId="10624" xr:uid="{00000000-0005-0000-0000-0000B7150000}"/>
    <cellStyle name="40% - Акцент2 14" xfId="5427" xr:uid="{00000000-0005-0000-0000-0000B8150000}"/>
    <cellStyle name="40% - Акцент2 14 2" xfId="10625" xr:uid="{00000000-0005-0000-0000-0000B9150000}"/>
    <cellStyle name="40% - Акцент2 15" xfId="5428" xr:uid="{00000000-0005-0000-0000-0000BA150000}"/>
    <cellStyle name="40% - Акцент2 15 2" xfId="10626" xr:uid="{00000000-0005-0000-0000-0000BB150000}"/>
    <cellStyle name="40% - Акцент2 16" xfId="5429" xr:uid="{00000000-0005-0000-0000-0000BC150000}"/>
    <cellStyle name="40% - Акцент2 16 2" xfId="10627" xr:uid="{00000000-0005-0000-0000-0000BD150000}"/>
    <cellStyle name="40% - Акцент2 17" xfId="5430" xr:uid="{00000000-0005-0000-0000-0000BE150000}"/>
    <cellStyle name="40% - Акцент2 17 2" xfId="10628" xr:uid="{00000000-0005-0000-0000-0000BF150000}"/>
    <cellStyle name="40% - Акцент2 18" xfId="5431" xr:uid="{00000000-0005-0000-0000-0000C0150000}"/>
    <cellStyle name="40% - Акцент2 18 2" xfId="10629" xr:uid="{00000000-0005-0000-0000-0000C1150000}"/>
    <cellStyle name="40% - Акцент2 19" xfId="5432" xr:uid="{00000000-0005-0000-0000-0000C2150000}"/>
    <cellStyle name="40% - Акцент2 19 2" xfId="10630" xr:uid="{00000000-0005-0000-0000-0000C3150000}"/>
    <cellStyle name="40% - Акцент2 2" xfId="5433" xr:uid="{00000000-0005-0000-0000-0000C4150000}"/>
    <cellStyle name="40% - Акцент2 2 10" xfId="5434" xr:uid="{00000000-0005-0000-0000-0000C5150000}"/>
    <cellStyle name="40% - Акцент2 2 11" xfId="5435" xr:uid="{00000000-0005-0000-0000-0000C6150000}"/>
    <cellStyle name="40% - Акцент2 2 12" xfId="5436" xr:uid="{00000000-0005-0000-0000-0000C7150000}"/>
    <cellStyle name="40% - Акцент2 2 13" xfId="5437" xr:uid="{00000000-0005-0000-0000-0000C8150000}"/>
    <cellStyle name="40% - Акцент2 2 14" xfId="5438" xr:uid="{00000000-0005-0000-0000-0000C9150000}"/>
    <cellStyle name="40% - Акцент2 2 15" xfId="5439" xr:uid="{00000000-0005-0000-0000-0000CA150000}"/>
    <cellStyle name="40% - Акцент2 2 16" xfId="5440" xr:uid="{00000000-0005-0000-0000-0000CB150000}"/>
    <cellStyle name="40% - Акцент2 2 17" xfId="5441" xr:uid="{00000000-0005-0000-0000-0000CC150000}"/>
    <cellStyle name="40% - Акцент2 2 18" xfId="5442" xr:uid="{00000000-0005-0000-0000-0000CD150000}"/>
    <cellStyle name="40% - Акцент2 2 19" xfId="5443" xr:uid="{00000000-0005-0000-0000-0000CE150000}"/>
    <cellStyle name="40% - Акцент2 2 2" xfId="5444" xr:uid="{00000000-0005-0000-0000-0000CF150000}"/>
    <cellStyle name="40% - Акцент2 2 20" xfId="5445" xr:uid="{00000000-0005-0000-0000-0000D0150000}"/>
    <cellStyle name="40% - Акцент2 2 3" xfId="5446" xr:uid="{00000000-0005-0000-0000-0000D1150000}"/>
    <cellStyle name="40% - Акцент2 2 4" xfId="5447" xr:uid="{00000000-0005-0000-0000-0000D2150000}"/>
    <cellStyle name="40% - Акцент2 2 5" xfId="5448" xr:uid="{00000000-0005-0000-0000-0000D3150000}"/>
    <cellStyle name="40% - Акцент2 2 6" xfId="5449" xr:uid="{00000000-0005-0000-0000-0000D4150000}"/>
    <cellStyle name="40% - Акцент2 2 7" xfId="5450" xr:uid="{00000000-0005-0000-0000-0000D5150000}"/>
    <cellStyle name="40% - Акцент2 2 8" xfId="5451" xr:uid="{00000000-0005-0000-0000-0000D6150000}"/>
    <cellStyle name="40% - Акцент2 2 9" xfId="5452" xr:uid="{00000000-0005-0000-0000-0000D7150000}"/>
    <cellStyle name="40% - Акцент2 20" xfId="5453" xr:uid="{00000000-0005-0000-0000-0000D8150000}"/>
    <cellStyle name="40% - Акцент2 20 2" xfId="10631" xr:uid="{00000000-0005-0000-0000-0000D9150000}"/>
    <cellStyle name="40% - Акцент2 21" xfId="5454" xr:uid="{00000000-0005-0000-0000-0000DA150000}"/>
    <cellStyle name="40% - Акцент2 21 2" xfId="10632" xr:uid="{00000000-0005-0000-0000-0000DB150000}"/>
    <cellStyle name="40% - Акцент2 3" xfId="5455" xr:uid="{00000000-0005-0000-0000-0000DC150000}"/>
    <cellStyle name="40% - Акцент2 3 2" xfId="10633" xr:uid="{00000000-0005-0000-0000-0000DD150000}"/>
    <cellStyle name="40% - Акцент2 4" xfId="5456" xr:uid="{00000000-0005-0000-0000-0000DE150000}"/>
    <cellStyle name="40% - Акцент2 4 2" xfId="10634" xr:uid="{00000000-0005-0000-0000-0000DF150000}"/>
    <cellStyle name="40% - Акцент2 5" xfId="5457" xr:uid="{00000000-0005-0000-0000-0000E0150000}"/>
    <cellStyle name="40% - Акцент2 5 2" xfId="10635" xr:uid="{00000000-0005-0000-0000-0000E1150000}"/>
    <cellStyle name="40% - Акцент2 6" xfId="5458" xr:uid="{00000000-0005-0000-0000-0000E2150000}"/>
    <cellStyle name="40% - Акцент2 6 2" xfId="10636" xr:uid="{00000000-0005-0000-0000-0000E3150000}"/>
    <cellStyle name="40% - Акцент2 7" xfId="5459" xr:uid="{00000000-0005-0000-0000-0000E4150000}"/>
    <cellStyle name="40% - Акцент2 7 2" xfId="10637" xr:uid="{00000000-0005-0000-0000-0000E5150000}"/>
    <cellStyle name="40% - Акцент2 8" xfId="5460" xr:uid="{00000000-0005-0000-0000-0000E6150000}"/>
    <cellStyle name="40% - Акцент2 8 2" xfId="10638" xr:uid="{00000000-0005-0000-0000-0000E7150000}"/>
    <cellStyle name="40% - Акцент2 9" xfId="5461" xr:uid="{00000000-0005-0000-0000-0000E8150000}"/>
    <cellStyle name="40% - Акцент2 9 2" xfId="10639" xr:uid="{00000000-0005-0000-0000-0000E9150000}"/>
    <cellStyle name="40% - Акцент3 10" xfId="5462" xr:uid="{00000000-0005-0000-0000-0000EA150000}"/>
    <cellStyle name="40% - Акцент3 10 2" xfId="10640" xr:uid="{00000000-0005-0000-0000-0000EB150000}"/>
    <cellStyle name="40% - Акцент3 11" xfId="5463" xr:uid="{00000000-0005-0000-0000-0000EC150000}"/>
    <cellStyle name="40% - Акцент3 11 2" xfId="10641" xr:uid="{00000000-0005-0000-0000-0000ED150000}"/>
    <cellStyle name="40% - Акцент3 12" xfId="5464" xr:uid="{00000000-0005-0000-0000-0000EE150000}"/>
    <cellStyle name="40% - Акцент3 12 2" xfId="10642" xr:uid="{00000000-0005-0000-0000-0000EF150000}"/>
    <cellStyle name="40% - Акцент3 13" xfId="5465" xr:uid="{00000000-0005-0000-0000-0000F0150000}"/>
    <cellStyle name="40% - Акцент3 13 2" xfId="10643" xr:uid="{00000000-0005-0000-0000-0000F1150000}"/>
    <cellStyle name="40% - Акцент3 14" xfId="5466" xr:uid="{00000000-0005-0000-0000-0000F2150000}"/>
    <cellStyle name="40% - Акцент3 14 2" xfId="10644" xr:uid="{00000000-0005-0000-0000-0000F3150000}"/>
    <cellStyle name="40% - Акцент3 15" xfId="5467" xr:uid="{00000000-0005-0000-0000-0000F4150000}"/>
    <cellStyle name="40% - Акцент3 15 2" xfId="10645" xr:uid="{00000000-0005-0000-0000-0000F5150000}"/>
    <cellStyle name="40% - Акцент3 16" xfId="5468" xr:uid="{00000000-0005-0000-0000-0000F6150000}"/>
    <cellStyle name="40% - Акцент3 16 2" xfId="10646" xr:uid="{00000000-0005-0000-0000-0000F7150000}"/>
    <cellStyle name="40% - Акцент3 17" xfId="5469" xr:uid="{00000000-0005-0000-0000-0000F8150000}"/>
    <cellStyle name="40% - Акцент3 17 2" xfId="10647" xr:uid="{00000000-0005-0000-0000-0000F9150000}"/>
    <cellStyle name="40% - Акцент3 18" xfId="5470" xr:uid="{00000000-0005-0000-0000-0000FA150000}"/>
    <cellStyle name="40% - Акцент3 18 2" xfId="10648" xr:uid="{00000000-0005-0000-0000-0000FB150000}"/>
    <cellStyle name="40% - Акцент3 19" xfId="5471" xr:uid="{00000000-0005-0000-0000-0000FC150000}"/>
    <cellStyle name="40% - Акцент3 19 2" xfId="10649" xr:uid="{00000000-0005-0000-0000-0000FD150000}"/>
    <cellStyle name="40% - Акцент3 2" xfId="5472" xr:uid="{00000000-0005-0000-0000-0000FE150000}"/>
    <cellStyle name="40% - Акцент3 2 10" xfId="5473" xr:uid="{00000000-0005-0000-0000-0000FF150000}"/>
    <cellStyle name="40% - Акцент3 2 11" xfId="5474" xr:uid="{00000000-0005-0000-0000-000000160000}"/>
    <cellStyle name="40% - Акцент3 2 12" xfId="5475" xr:uid="{00000000-0005-0000-0000-000001160000}"/>
    <cellStyle name="40% - Акцент3 2 13" xfId="5476" xr:uid="{00000000-0005-0000-0000-000002160000}"/>
    <cellStyle name="40% - Акцент3 2 14" xfId="5477" xr:uid="{00000000-0005-0000-0000-000003160000}"/>
    <cellStyle name="40% - Акцент3 2 15" xfId="5478" xr:uid="{00000000-0005-0000-0000-000004160000}"/>
    <cellStyle name="40% - Акцент3 2 16" xfId="5479" xr:uid="{00000000-0005-0000-0000-000005160000}"/>
    <cellStyle name="40% - Акцент3 2 17" xfId="5480" xr:uid="{00000000-0005-0000-0000-000006160000}"/>
    <cellStyle name="40% - Акцент3 2 18" xfId="5481" xr:uid="{00000000-0005-0000-0000-000007160000}"/>
    <cellStyle name="40% - Акцент3 2 19" xfId="5482" xr:uid="{00000000-0005-0000-0000-000008160000}"/>
    <cellStyle name="40% - Акцент3 2 2" xfId="5483" xr:uid="{00000000-0005-0000-0000-000009160000}"/>
    <cellStyle name="40% - Акцент3 2 20" xfId="5484" xr:uid="{00000000-0005-0000-0000-00000A160000}"/>
    <cellStyle name="40% - Акцент3 2 3" xfId="5485" xr:uid="{00000000-0005-0000-0000-00000B160000}"/>
    <cellStyle name="40% - Акцент3 2 4" xfId="5486" xr:uid="{00000000-0005-0000-0000-00000C160000}"/>
    <cellStyle name="40% - Акцент3 2 5" xfId="5487" xr:uid="{00000000-0005-0000-0000-00000D160000}"/>
    <cellStyle name="40% - Акцент3 2 6" xfId="5488" xr:uid="{00000000-0005-0000-0000-00000E160000}"/>
    <cellStyle name="40% - Акцент3 2 7" xfId="5489" xr:uid="{00000000-0005-0000-0000-00000F160000}"/>
    <cellStyle name="40% - Акцент3 2 8" xfId="5490" xr:uid="{00000000-0005-0000-0000-000010160000}"/>
    <cellStyle name="40% - Акцент3 2 9" xfId="5491" xr:uid="{00000000-0005-0000-0000-000011160000}"/>
    <cellStyle name="40% - Акцент3 20" xfId="5492" xr:uid="{00000000-0005-0000-0000-000012160000}"/>
    <cellStyle name="40% - Акцент3 20 2" xfId="10650" xr:uid="{00000000-0005-0000-0000-000013160000}"/>
    <cellStyle name="40% - Акцент3 21" xfId="5493" xr:uid="{00000000-0005-0000-0000-000014160000}"/>
    <cellStyle name="40% - Акцент3 21 2" xfId="10651" xr:uid="{00000000-0005-0000-0000-000015160000}"/>
    <cellStyle name="40% - Акцент3 3" xfId="5494" xr:uid="{00000000-0005-0000-0000-000016160000}"/>
    <cellStyle name="40% - Акцент3 3 2" xfId="10652" xr:uid="{00000000-0005-0000-0000-000017160000}"/>
    <cellStyle name="40% - Акцент3 4" xfId="5495" xr:uid="{00000000-0005-0000-0000-000018160000}"/>
    <cellStyle name="40% - Акцент3 4 2" xfId="10653" xr:uid="{00000000-0005-0000-0000-000019160000}"/>
    <cellStyle name="40% - Акцент3 5" xfId="5496" xr:uid="{00000000-0005-0000-0000-00001A160000}"/>
    <cellStyle name="40% - Акцент3 5 2" xfId="10654" xr:uid="{00000000-0005-0000-0000-00001B160000}"/>
    <cellStyle name="40% - Акцент3 6" xfId="5497" xr:uid="{00000000-0005-0000-0000-00001C160000}"/>
    <cellStyle name="40% - Акцент3 6 2" xfId="10655" xr:uid="{00000000-0005-0000-0000-00001D160000}"/>
    <cellStyle name="40% - Акцент3 7" xfId="5498" xr:uid="{00000000-0005-0000-0000-00001E160000}"/>
    <cellStyle name="40% - Акцент3 7 2" xfId="10656" xr:uid="{00000000-0005-0000-0000-00001F160000}"/>
    <cellStyle name="40% - Акцент3 8" xfId="5499" xr:uid="{00000000-0005-0000-0000-000020160000}"/>
    <cellStyle name="40% - Акцент3 8 2" xfId="10657" xr:uid="{00000000-0005-0000-0000-000021160000}"/>
    <cellStyle name="40% - Акцент3 9" xfId="5500" xr:uid="{00000000-0005-0000-0000-000022160000}"/>
    <cellStyle name="40% - Акцент3 9 2" xfId="10658" xr:uid="{00000000-0005-0000-0000-000023160000}"/>
    <cellStyle name="40% - Акцент4 10" xfId="5501" xr:uid="{00000000-0005-0000-0000-000024160000}"/>
    <cellStyle name="40% - Акцент4 10 2" xfId="10659" xr:uid="{00000000-0005-0000-0000-000025160000}"/>
    <cellStyle name="40% - Акцент4 11" xfId="5502" xr:uid="{00000000-0005-0000-0000-000026160000}"/>
    <cellStyle name="40% - Акцент4 11 2" xfId="10660" xr:uid="{00000000-0005-0000-0000-000027160000}"/>
    <cellStyle name="40% - Акцент4 12" xfId="5503" xr:uid="{00000000-0005-0000-0000-000028160000}"/>
    <cellStyle name="40% - Акцент4 12 2" xfId="10661" xr:uid="{00000000-0005-0000-0000-000029160000}"/>
    <cellStyle name="40% - Акцент4 13" xfId="5504" xr:uid="{00000000-0005-0000-0000-00002A160000}"/>
    <cellStyle name="40% - Акцент4 13 2" xfId="10662" xr:uid="{00000000-0005-0000-0000-00002B160000}"/>
    <cellStyle name="40% - Акцент4 14" xfId="5505" xr:uid="{00000000-0005-0000-0000-00002C160000}"/>
    <cellStyle name="40% - Акцент4 14 2" xfId="10663" xr:uid="{00000000-0005-0000-0000-00002D160000}"/>
    <cellStyle name="40% - Акцент4 15" xfId="5506" xr:uid="{00000000-0005-0000-0000-00002E160000}"/>
    <cellStyle name="40% - Акцент4 15 2" xfId="10664" xr:uid="{00000000-0005-0000-0000-00002F160000}"/>
    <cellStyle name="40% - Акцент4 16" xfId="5507" xr:uid="{00000000-0005-0000-0000-000030160000}"/>
    <cellStyle name="40% - Акцент4 16 2" xfId="10665" xr:uid="{00000000-0005-0000-0000-000031160000}"/>
    <cellStyle name="40% - Акцент4 17" xfId="5508" xr:uid="{00000000-0005-0000-0000-000032160000}"/>
    <cellStyle name="40% - Акцент4 17 2" xfId="10666" xr:uid="{00000000-0005-0000-0000-000033160000}"/>
    <cellStyle name="40% - Акцент4 18" xfId="5509" xr:uid="{00000000-0005-0000-0000-000034160000}"/>
    <cellStyle name="40% - Акцент4 18 2" xfId="10667" xr:uid="{00000000-0005-0000-0000-000035160000}"/>
    <cellStyle name="40% - Акцент4 19" xfId="5510" xr:uid="{00000000-0005-0000-0000-000036160000}"/>
    <cellStyle name="40% - Акцент4 19 2" xfId="10668" xr:uid="{00000000-0005-0000-0000-000037160000}"/>
    <cellStyle name="40% - Акцент4 2" xfId="5511" xr:uid="{00000000-0005-0000-0000-000038160000}"/>
    <cellStyle name="40% - Акцент4 2 10" xfId="5512" xr:uid="{00000000-0005-0000-0000-000039160000}"/>
    <cellStyle name="40% - Акцент4 2 11" xfId="5513" xr:uid="{00000000-0005-0000-0000-00003A160000}"/>
    <cellStyle name="40% - Акцент4 2 12" xfId="5514" xr:uid="{00000000-0005-0000-0000-00003B160000}"/>
    <cellStyle name="40% - Акцент4 2 13" xfId="5515" xr:uid="{00000000-0005-0000-0000-00003C160000}"/>
    <cellStyle name="40% - Акцент4 2 14" xfId="5516" xr:uid="{00000000-0005-0000-0000-00003D160000}"/>
    <cellStyle name="40% - Акцент4 2 15" xfId="5517" xr:uid="{00000000-0005-0000-0000-00003E160000}"/>
    <cellStyle name="40% - Акцент4 2 16" xfId="5518" xr:uid="{00000000-0005-0000-0000-00003F160000}"/>
    <cellStyle name="40% - Акцент4 2 17" xfId="5519" xr:uid="{00000000-0005-0000-0000-000040160000}"/>
    <cellStyle name="40% - Акцент4 2 18" xfId="5520" xr:uid="{00000000-0005-0000-0000-000041160000}"/>
    <cellStyle name="40% - Акцент4 2 19" xfId="5521" xr:uid="{00000000-0005-0000-0000-000042160000}"/>
    <cellStyle name="40% - Акцент4 2 2" xfId="5522" xr:uid="{00000000-0005-0000-0000-000043160000}"/>
    <cellStyle name="40% - Акцент4 2 20" xfId="5523" xr:uid="{00000000-0005-0000-0000-000044160000}"/>
    <cellStyle name="40% - Акцент4 2 3" xfId="5524" xr:uid="{00000000-0005-0000-0000-000045160000}"/>
    <cellStyle name="40% - Акцент4 2 4" xfId="5525" xr:uid="{00000000-0005-0000-0000-000046160000}"/>
    <cellStyle name="40% - Акцент4 2 5" xfId="5526" xr:uid="{00000000-0005-0000-0000-000047160000}"/>
    <cellStyle name="40% - Акцент4 2 6" xfId="5527" xr:uid="{00000000-0005-0000-0000-000048160000}"/>
    <cellStyle name="40% - Акцент4 2 7" xfId="5528" xr:uid="{00000000-0005-0000-0000-000049160000}"/>
    <cellStyle name="40% - Акцент4 2 8" xfId="5529" xr:uid="{00000000-0005-0000-0000-00004A160000}"/>
    <cellStyle name="40% - Акцент4 2 9" xfId="5530" xr:uid="{00000000-0005-0000-0000-00004B160000}"/>
    <cellStyle name="40% - Акцент4 20" xfId="5531" xr:uid="{00000000-0005-0000-0000-00004C160000}"/>
    <cellStyle name="40% - Акцент4 20 2" xfId="10669" xr:uid="{00000000-0005-0000-0000-00004D160000}"/>
    <cellStyle name="40% - Акцент4 21" xfId="5532" xr:uid="{00000000-0005-0000-0000-00004E160000}"/>
    <cellStyle name="40% - Акцент4 21 2" xfId="10670" xr:uid="{00000000-0005-0000-0000-00004F160000}"/>
    <cellStyle name="40% - Акцент4 3" xfId="5533" xr:uid="{00000000-0005-0000-0000-000050160000}"/>
    <cellStyle name="40% - Акцент4 3 2" xfId="10671" xr:uid="{00000000-0005-0000-0000-000051160000}"/>
    <cellStyle name="40% - Акцент4 4" xfId="5534" xr:uid="{00000000-0005-0000-0000-000052160000}"/>
    <cellStyle name="40% - Акцент4 4 2" xfId="10672" xr:uid="{00000000-0005-0000-0000-000053160000}"/>
    <cellStyle name="40% - Акцент4 5" xfId="5535" xr:uid="{00000000-0005-0000-0000-000054160000}"/>
    <cellStyle name="40% - Акцент4 5 2" xfId="10673" xr:uid="{00000000-0005-0000-0000-000055160000}"/>
    <cellStyle name="40% - Акцент4 6" xfId="5536" xr:uid="{00000000-0005-0000-0000-000056160000}"/>
    <cellStyle name="40% - Акцент4 6 2" xfId="10674" xr:uid="{00000000-0005-0000-0000-000057160000}"/>
    <cellStyle name="40% - Акцент4 7" xfId="5537" xr:uid="{00000000-0005-0000-0000-000058160000}"/>
    <cellStyle name="40% - Акцент4 7 2" xfId="10675" xr:uid="{00000000-0005-0000-0000-000059160000}"/>
    <cellStyle name="40% - Акцент4 8" xfId="5538" xr:uid="{00000000-0005-0000-0000-00005A160000}"/>
    <cellStyle name="40% - Акцент4 8 2" xfId="10676" xr:uid="{00000000-0005-0000-0000-00005B160000}"/>
    <cellStyle name="40% - Акцент4 9" xfId="5539" xr:uid="{00000000-0005-0000-0000-00005C160000}"/>
    <cellStyle name="40% - Акцент4 9 2" xfId="10677" xr:uid="{00000000-0005-0000-0000-00005D160000}"/>
    <cellStyle name="40% - Акцент5 10" xfId="5540" xr:uid="{00000000-0005-0000-0000-00005E160000}"/>
    <cellStyle name="40% - Акцент5 10 2" xfId="10678" xr:uid="{00000000-0005-0000-0000-00005F160000}"/>
    <cellStyle name="40% - Акцент5 11" xfId="5541" xr:uid="{00000000-0005-0000-0000-000060160000}"/>
    <cellStyle name="40% - Акцент5 11 2" xfId="10679" xr:uid="{00000000-0005-0000-0000-000061160000}"/>
    <cellStyle name="40% - Акцент5 12" xfId="5542" xr:uid="{00000000-0005-0000-0000-000062160000}"/>
    <cellStyle name="40% - Акцент5 12 2" xfId="10680" xr:uid="{00000000-0005-0000-0000-000063160000}"/>
    <cellStyle name="40% - Акцент5 13" xfId="5543" xr:uid="{00000000-0005-0000-0000-000064160000}"/>
    <cellStyle name="40% - Акцент5 13 2" xfId="10681" xr:uid="{00000000-0005-0000-0000-000065160000}"/>
    <cellStyle name="40% - Акцент5 14" xfId="5544" xr:uid="{00000000-0005-0000-0000-000066160000}"/>
    <cellStyle name="40% - Акцент5 14 2" xfId="10682" xr:uid="{00000000-0005-0000-0000-000067160000}"/>
    <cellStyle name="40% - Акцент5 15" xfId="5545" xr:uid="{00000000-0005-0000-0000-000068160000}"/>
    <cellStyle name="40% - Акцент5 15 2" xfId="10683" xr:uid="{00000000-0005-0000-0000-000069160000}"/>
    <cellStyle name="40% - Акцент5 16" xfId="5546" xr:uid="{00000000-0005-0000-0000-00006A160000}"/>
    <cellStyle name="40% - Акцент5 16 2" xfId="10684" xr:uid="{00000000-0005-0000-0000-00006B160000}"/>
    <cellStyle name="40% - Акцент5 17" xfId="5547" xr:uid="{00000000-0005-0000-0000-00006C160000}"/>
    <cellStyle name="40% - Акцент5 17 2" xfId="10685" xr:uid="{00000000-0005-0000-0000-00006D160000}"/>
    <cellStyle name="40% - Акцент5 18" xfId="5548" xr:uid="{00000000-0005-0000-0000-00006E160000}"/>
    <cellStyle name="40% - Акцент5 18 2" xfId="10686" xr:uid="{00000000-0005-0000-0000-00006F160000}"/>
    <cellStyle name="40% - Акцент5 19" xfId="5549" xr:uid="{00000000-0005-0000-0000-000070160000}"/>
    <cellStyle name="40% - Акцент5 19 2" xfId="10687" xr:uid="{00000000-0005-0000-0000-000071160000}"/>
    <cellStyle name="40% - Акцент5 2" xfId="5550" xr:uid="{00000000-0005-0000-0000-000072160000}"/>
    <cellStyle name="40% - Акцент5 2 10" xfId="5551" xr:uid="{00000000-0005-0000-0000-000073160000}"/>
    <cellStyle name="40% - Акцент5 2 11" xfId="5552" xr:uid="{00000000-0005-0000-0000-000074160000}"/>
    <cellStyle name="40% - Акцент5 2 12" xfId="5553" xr:uid="{00000000-0005-0000-0000-000075160000}"/>
    <cellStyle name="40% - Акцент5 2 13" xfId="5554" xr:uid="{00000000-0005-0000-0000-000076160000}"/>
    <cellStyle name="40% - Акцент5 2 14" xfId="5555" xr:uid="{00000000-0005-0000-0000-000077160000}"/>
    <cellStyle name="40% - Акцент5 2 15" xfId="5556" xr:uid="{00000000-0005-0000-0000-000078160000}"/>
    <cellStyle name="40% - Акцент5 2 16" xfId="5557" xr:uid="{00000000-0005-0000-0000-000079160000}"/>
    <cellStyle name="40% - Акцент5 2 17" xfId="5558" xr:uid="{00000000-0005-0000-0000-00007A160000}"/>
    <cellStyle name="40% - Акцент5 2 18" xfId="5559" xr:uid="{00000000-0005-0000-0000-00007B160000}"/>
    <cellStyle name="40% - Акцент5 2 19" xfId="5560" xr:uid="{00000000-0005-0000-0000-00007C160000}"/>
    <cellStyle name="40% - Акцент5 2 2" xfId="5561" xr:uid="{00000000-0005-0000-0000-00007D160000}"/>
    <cellStyle name="40% - Акцент5 2 20" xfId="5562" xr:uid="{00000000-0005-0000-0000-00007E160000}"/>
    <cellStyle name="40% - Акцент5 2 3" xfId="5563" xr:uid="{00000000-0005-0000-0000-00007F160000}"/>
    <cellStyle name="40% - Акцент5 2 4" xfId="5564" xr:uid="{00000000-0005-0000-0000-000080160000}"/>
    <cellStyle name="40% - Акцент5 2 5" xfId="5565" xr:uid="{00000000-0005-0000-0000-000081160000}"/>
    <cellStyle name="40% - Акцент5 2 6" xfId="5566" xr:uid="{00000000-0005-0000-0000-000082160000}"/>
    <cellStyle name="40% - Акцент5 2 7" xfId="5567" xr:uid="{00000000-0005-0000-0000-000083160000}"/>
    <cellStyle name="40% - Акцент5 2 8" xfId="5568" xr:uid="{00000000-0005-0000-0000-000084160000}"/>
    <cellStyle name="40% - Акцент5 2 9" xfId="5569" xr:uid="{00000000-0005-0000-0000-000085160000}"/>
    <cellStyle name="40% - Акцент5 20" xfId="5570" xr:uid="{00000000-0005-0000-0000-000086160000}"/>
    <cellStyle name="40% - Акцент5 20 2" xfId="10688" xr:uid="{00000000-0005-0000-0000-000087160000}"/>
    <cellStyle name="40% - Акцент5 21" xfId="5571" xr:uid="{00000000-0005-0000-0000-000088160000}"/>
    <cellStyle name="40% - Акцент5 21 2" xfId="10689" xr:uid="{00000000-0005-0000-0000-000089160000}"/>
    <cellStyle name="40% - Акцент5 3" xfId="5572" xr:uid="{00000000-0005-0000-0000-00008A160000}"/>
    <cellStyle name="40% - Акцент5 3 2" xfId="10690" xr:uid="{00000000-0005-0000-0000-00008B160000}"/>
    <cellStyle name="40% - Акцент5 4" xfId="5573" xr:uid="{00000000-0005-0000-0000-00008C160000}"/>
    <cellStyle name="40% - Акцент5 4 2" xfId="10691" xr:uid="{00000000-0005-0000-0000-00008D160000}"/>
    <cellStyle name="40% - Акцент5 5" xfId="5574" xr:uid="{00000000-0005-0000-0000-00008E160000}"/>
    <cellStyle name="40% - Акцент5 5 2" xfId="10692" xr:uid="{00000000-0005-0000-0000-00008F160000}"/>
    <cellStyle name="40% - Акцент5 6" xfId="5575" xr:uid="{00000000-0005-0000-0000-000090160000}"/>
    <cellStyle name="40% - Акцент5 6 2" xfId="10693" xr:uid="{00000000-0005-0000-0000-000091160000}"/>
    <cellStyle name="40% - Акцент5 7" xfId="5576" xr:uid="{00000000-0005-0000-0000-000092160000}"/>
    <cellStyle name="40% - Акцент5 7 2" xfId="10694" xr:uid="{00000000-0005-0000-0000-000093160000}"/>
    <cellStyle name="40% - Акцент5 8" xfId="5577" xr:uid="{00000000-0005-0000-0000-000094160000}"/>
    <cellStyle name="40% - Акцент5 8 2" xfId="10695" xr:uid="{00000000-0005-0000-0000-000095160000}"/>
    <cellStyle name="40% - Акцент5 9" xfId="5578" xr:uid="{00000000-0005-0000-0000-000096160000}"/>
    <cellStyle name="40% - Акцент5 9 2" xfId="10696" xr:uid="{00000000-0005-0000-0000-000097160000}"/>
    <cellStyle name="40% - Акцент6 10" xfId="5579" xr:uid="{00000000-0005-0000-0000-000098160000}"/>
    <cellStyle name="40% - Акцент6 10 2" xfId="10697" xr:uid="{00000000-0005-0000-0000-000099160000}"/>
    <cellStyle name="40% - Акцент6 11" xfId="5580" xr:uid="{00000000-0005-0000-0000-00009A160000}"/>
    <cellStyle name="40% - Акцент6 11 2" xfId="10698" xr:uid="{00000000-0005-0000-0000-00009B160000}"/>
    <cellStyle name="40% - Акцент6 12" xfId="5581" xr:uid="{00000000-0005-0000-0000-00009C160000}"/>
    <cellStyle name="40% - Акцент6 12 2" xfId="10699" xr:uid="{00000000-0005-0000-0000-00009D160000}"/>
    <cellStyle name="40% - Акцент6 13" xfId="5582" xr:uid="{00000000-0005-0000-0000-00009E160000}"/>
    <cellStyle name="40% - Акцент6 13 2" xfId="10700" xr:uid="{00000000-0005-0000-0000-00009F160000}"/>
    <cellStyle name="40% - Акцент6 14" xfId="5583" xr:uid="{00000000-0005-0000-0000-0000A0160000}"/>
    <cellStyle name="40% - Акцент6 14 2" xfId="10701" xr:uid="{00000000-0005-0000-0000-0000A1160000}"/>
    <cellStyle name="40% - Акцент6 15" xfId="5584" xr:uid="{00000000-0005-0000-0000-0000A2160000}"/>
    <cellStyle name="40% - Акцент6 15 2" xfId="10702" xr:uid="{00000000-0005-0000-0000-0000A3160000}"/>
    <cellStyle name="40% - Акцент6 16" xfId="5585" xr:uid="{00000000-0005-0000-0000-0000A4160000}"/>
    <cellStyle name="40% - Акцент6 16 2" xfId="10703" xr:uid="{00000000-0005-0000-0000-0000A5160000}"/>
    <cellStyle name="40% - Акцент6 17" xfId="5586" xr:uid="{00000000-0005-0000-0000-0000A6160000}"/>
    <cellStyle name="40% - Акцент6 17 2" xfId="10704" xr:uid="{00000000-0005-0000-0000-0000A7160000}"/>
    <cellStyle name="40% - Акцент6 18" xfId="5587" xr:uid="{00000000-0005-0000-0000-0000A8160000}"/>
    <cellStyle name="40% - Акцент6 18 2" xfId="10705" xr:uid="{00000000-0005-0000-0000-0000A9160000}"/>
    <cellStyle name="40% - Акцент6 19" xfId="5588" xr:uid="{00000000-0005-0000-0000-0000AA160000}"/>
    <cellStyle name="40% - Акцент6 19 2" xfId="10706" xr:uid="{00000000-0005-0000-0000-0000AB160000}"/>
    <cellStyle name="40% - Акцент6 2" xfId="5589" xr:uid="{00000000-0005-0000-0000-0000AC160000}"/>
    <cellStyle name="40% - Акцент6 2 10" xfId="5590" xr:uid="{00000000-0005-0000-0000-0000AD160000}"/>
    <cellStyle name="40% - Акцент6 2 11" xfId="5591" xr:uid="{00000000-0005-0000-0000-0000AE160000}"/>
    <cellStyle name="40% - Акцент6 2 12" xfId="5592" xr:uid="{00000000-0005-0000-0000-0000AF160000}"/>
    <cellStyle name="40% - Акцент6 2 13" xfId="5593" xr:uid="{00000000-0005-0000-0000-0000B0160000}"/>
    <cellStyle name="40% - Акцент6 2 14" xfId="5594" xr:uid="{00000000-0005-0000-0000-0000B1160000}"/>
    <cellStyle name="40% - Акцент6 2 15" xfId="5595" xr:uid="{00000000-0005-0000-0000-0000B2160000}"/>
    <cellStyle name="40% - Акцент6 2 16" xfId="5596" xr:uid="{00000000-0005-0000-0000-0000B3160000}"/>
    <cellStyle name="40% - Акцент6 2 17" xfId="5597" xr:uid="{00000000-0005-0000-0000-0000B4160000}"/>
    <cellStyle name="40% - Акцент6 2 18" xfId="5598" xr:uid="{00000000-0005-0000-0000-0000B5160000}"/>
    <cellStyle name="40% - Акцент6 2 19" xfId="5599" xr:uid="{00000000-0005-0000-0000-0000B6160000}"/>
    <cellStyle name="40% - Акцент6 2 2" xfId="5600" xr:uid="{00000000-0005-0000-0000-0000B7160000}"/>
    <cellStyle name="40% - Акцент6 2 20" xfId="5601" xr:uid="{00000000-0005-0000-0000-0000B8160000}"/>
    <cellStyle name="40% - Акцент6 2 3" xfId="5602" xr:uid="{00000000-0005-0000-0000-0000B9160000}"/>
    <cellStyle name="40% - Акцент6 2 4" xfId="5603" xr:uid="{00000000-0005-0000-0000-0000BA160000}"/>
    <cellStyle name="40% - Акцент6 2 5" xfId="5604" xr:uid="{00000000-0005-0000-0000-0000BB160000}"/>
    <cellStyle name="40% - Акцент6 2 6" xfId="5605" xr:uid="{00000000-0005-0000-0000-0000BC160000}"/>
    <cellStyle name="40% - Акцент6 2 7" xfId="5606" xr:uid="{00000000-0005-0000-0000-0000BD160000}"/>
    <cellStyle name="40% - Акцент6 2 8" xfId="5607" xr:uid="{00000000-0005-0000-0000-0000BE160000}"/>
    <cellStyle name="40% - Акцент6 2 9" xfId="5608" xr:uid="{00000000-0005-0000-0000-0000BF160000}"/>
    <cellStyle name="40% - Акцент6 20" xfId="5609" xr:uid="{00000000-0005-0000-0000-0000C0160000}"/>
    <cellStyle name="40% - Акцент6 20 2" xfId="10707" xr:uid="{00000000-0005-0000-0000-0000C1160000}"/>
    <cellStyle name="40% - Акцент6 21" xfId="5610" xr:uid="{00000000-0005-0000-0000-0000C2160000}"/>
    <cellStyle name="40% - Акцент6 21 2" xfId="10708" xr:uid="{00000000-0005-0000-0000-0000C3160000}"/>
    <cellStyle name="40% - Акцент6 3" xfId="5611" xr:uid="{00000000-0005-0000-0000-0000C4160000}"/>
    <cellStyle name="40% - Акцент6 3 2" xfId="10709" xr:uid="{00000000-0005-0000-0000-0000C5160000}"/>
    <cellStyle name="40% - Акцент6 4" xfId="5612" xr:uid="{00000000-0005-0000-0000-0000C6160000}"/>
    <cellStyle name="40% - Акцент6 4 2" xfId="10710" xr:uid="{00000000-0005-0000-0000-0000C7160000}"/>
    <cellStyle name="40% - Акцент6 5" xfId="5613" xr:uid="{00000000-0005-0000-0000-0000C8160000}"/>
    <cellStyle name="40% - Акцент6 5 2" xfId="10711" xr:uid="{00000000-0005-0000-0000-0000C9160000}"/>
    <cellStyle name="40% - Акцент6 6" xfId="5614" xr:uid="{00000000-0005-0000-0000-0000CA160000}"/>
    <cellStyle name="40% - Акцент6 6 2" xfId="10712" xr:uid="{00000000-0005-0000-0000-0000CB160000}"/>
    <cellStyle name="40% - Акцент6 7" xfId="5615" xr:uid="{00000000-0005-0000-0000-0000CC160000}"/>
    <cellStyle name="40% - Акцент6 7 2" xfId="10713" xr:uid="{00000000-0005-0000-0000-0000CD160000}"/>
    <cellStyle name="40% - Акцент6 8" xfId="5616" xr:uid="{00000000-0005-0000-0000-0000CE160000}"/>
    <cellStyle name="40% - Акцент6 8 2" xfId="10714" xr:uid="{00000000-0005-0000-0000-0000CF160000}"/>
    <cellStyle name="40% - Акцент6 9" xfId="5617" xr:uid="{00000000-0005-0000-0000-0000D0160000}"/>
    <cellStyle name="40% - Акцент6 9 2" xfId="10715" xr:uid="{00000000-0005-0000-0000-0000D1160000}"/>
    <cellStyle name="60% - Accent1" xfId="5618" xr:uid="{00000000-0005-0000-0000-0000D2160000}"/>
    <cellStyle name="60% - Accent2" xfId="5619" xr:uid="{00000000-0005-0000-0000-0000D3160000}"/>
    <cellStyle name="60% - Accent3" xfId="5620" xr:uid="{00000000-0005-0000-0000-0000D4160000}"/>
    <cellStyle name="60% - Accent4" xfId="5621" xr:uid="{00000000-0005-0000-0000-0000D5160000}"/>
    <cellStyle name="60% - Accent5" xfId="5622" xr:uid="{00000000-0005-0000-0000-0000D6160000}"/>
    <cellStyle name="60% - Accent6" xfId="5623" xr:uid="{00000000-0005-0000-0000-0000D7160000}"/>
    <cellStyle name="60% - Акцент1 10" xfId="5624" xr:uid="{00000000-0005-0000-0000-0000D8160000}"/>
    <cellStyle name="60% - Акцент1 11" xfId="5625" xr:uid="{00000000-0005-0000-0000-0000D9160000}"/>
    <cellStyle name="60% - Акцент1 12" xfId="5626" xr:uid="{00000000-0005-0000-0000-0000DA160000}"/>
    <cellStyle name="60% - Акцент1 13" xfId="5627" xr:uid="{00000000-0005-0000-0000-0000DB160000}"/>
    <cellStyle name="60% - Акцент1 14" xfId="5628" xr:uid="{00000000-0005-0000-0000-0000DC160000}"/>
    <cellStyle name="60% - Акцент1 15" xfId="5629" xr:uid="{00000000-0005-0000-0000-0000DD160000}"/>
    <cellStyle name="60% - Акцент1 16" xfId="5630" xr:uid="{00000000-0005-0000-0000-0000DE160000}"/>
    <cellStyle name="60% - Акцент1 17" xfId="5631" xr:uid="{00000000-0005-0000-0000-0000DF160000}"/>
    <cellStyle name="60% - Акцент1 18" xfId="5632" xr:uid="{00000000-0005-0000-0000-0000E0160000}"/>
    <cellStyle name="60% - Акцент1 19" xfId="5633" xr:uid="{00000000-0005-0000-0000-0000E1160000}"/>
    <cellStyle name="60% - Акцент1 2" xfId="5634" xr:uid="{00000000-0005-0000-0000-0000E2160000}"/>
    <cellStyle name="60% - Акцент1 2 10" xfId="5635" xr:uid="{00000000-0005-0000-0000-0000E3160000}"/>
    <cellStyle name="60% - Акцент1 2 11" xfId="5636" xr:uid="{00000000-0005-0000-0000-0000E4160000}"/>
    <cellStyle name="60% - Акцент1 2 12" xfId="5637" xr:uid="{00000000-0005-0000-0000-0000E5160000}"/>
    <cellStyle name="60% - Акцент1 2 13" xfId="5638" xr:uid="{00000000-0005-0000-0000-0000E6160000}"/>
    <cellStyle name="60% - Акцент1 2 14" xfId="5639" xr:uid="{00000000-0005-0000-0000-0000E7160000}"/>
    <cellStyle name="60% - Акцент1 2 15" xfId="5640" xr:uid="{00000000-0005-0000-0000-0000E8160000}"/>
    <cellStyle name="60% - Акцент1 2 16" xfId="5641" xr:uid="{00000000-0005-0000-0000-0000E9160000}"/>
    <cellStyle name="60% - Акцент1 2 17" xfId="5642" xr:uid="{00000000-0005-0000-0000-0000EA160000}"/>
    <cellStyle name="60% - Акцент1 2 18" xfId="5643" xr:uid="{00000000-0005-0000-0000-0000EB160000}"/>
    <cellStyle name="60% - Акцент1 2 19" xfId="5644" xr:uid="{00000000-0005-0000-0000-0000EC160000}"/>
    <cellStyle name="60% - Акцент1 2 2" xfId="5645" xr:uid="{00000000-0005-0000-0000-0000ED160000}"/>
    <cellStyle name="60% - Акцент1 2 2 10" xfId="5646" xr:uid="{00000000-0005-0000-0000-0000EE160000}"/>
    <cellStyle name="60% - Акцент1 2 2 11" xfId="5647" xr:uid="{00000000-0005-0000-0000-0000EF160000}"/>
    <cellStyle name="60% - Акцент1 2 2 12" xfId="5648" xr:uid="{00000000-0005-0000-0000-0000F0160000}"/>
    <cellStyle name="60% - Акцент1 2 2 13" xfId="5649" xr:uid="{00000000-0005-0000-0000-0000F1160000}"/>
    <cellStyle name="60% - Акцент1 2 2 14" xfId="5650" xr:uid="{00000000-0005-0000-0000-0000F2160000}"/>
    <cellStyle name="60% - Акцент1 2 2 15" xfId="5651" xr:uid="{00000000-0005-0000-0000-0000F3160000}"/>
    <cellStyle name="60% - Акцент1 2 2 16" xfId="5652" xr:uid="{00000000-0005-0000-0000-0000F4160000}"/>
    <cellStyle name="60% - Акцент1 2 2 17" xfId="5653" xr:uid="{00000000-0005-0000-0000-0000F5160000}"/>
    <cellStyle name="60% - Акцент1 2 2 18" xfId="5654" xr:uid="{00000000-0005-0000-0000-0000F6160000}"/>
    <cellStyle name="60% - Акцент1 2 2 19" xfId="5655" xr:uid="{00000000-0005-0000-0000-0000F7160000}"/>
    <cellStyle name="60% - Акцент1 2 2 2" xfId="5656" xr:uid="{00000000-0005-0000-0000-0000F8160000}"/>
    <cellStyle name="60% - Акцент1 2 2 3" xfId="5657" xr:uid="{00000000-0005-0000-0000-0000F9160000}"/>
    <cellStyle name="60% - Акцент1 2 2 4" xfId="5658" xr:uid="{00000000-0005-0000-0000-0000FA160000}"/>
    <cellStyle name="60% - Акцент1 2 2 5" xfId="5659" xr:uid="{00000000-0005-0000-0000-0000FB160000}"/>
    <cellStyle name="60% - Акцент1 2 2 6" xfId="5660" xr:uid="{00000000-0005-0000-0000-0000FC160000}"/>
    <cellStyle name="60% - Акцент1 2 2 7" xfId="5661" xr:uid="{00000000-0005-0000-0000-0000FD160000}"/>
    <cellStyle name="60% - Акцент1 2 2 8" xfId="5662" xr:uid="{00000000-0005-0000-0000-0000FE160000}"/>
    <cellStyle name="60% - Акцент1 2 2 9" xfId="5663" xr:uid="{00000000-0005-0000-0000-0000FF160000}"/>
    <cellStyle name="60% - Акцент1 2 3" xfId="5664" xr:uid="{00000000-0005-0000-0000-000000170000}"/>
    <cellStyle name="60% - Акцент1 2 4" xfId="5665" xr:uid="{00000000-0005-0000-0000-000001170000}"/>
    <cellStyle name="60% - Акцент1 2 5" xfId="5666" xr:uid="{00000000-0005-0000-0000-000002170000}"/>
    <cellStyle name="60% - Акцент1 2 6" xfId="5667" xr:uid="{00000000-0005-0000-0000-000003170000}"/>
    <cellStyle name="60% - Акцент1 2 7" xfId="5668" xr:uid="{00000000-0005-0000-0000-000004170000}"/>
    <cellStyle name="60% - Акцент1 2 8" xfId="5669" xr:uid="{00000000-0005-0000-0000-000005170000}"/>
    <cellStyle name="60% - Акцент1 2 9" xfId="5670" xr:uid="{00000000-0005-0000-0000-000006170000}"/>
    <cellStyle name="60% - Акцент1 20" xfId="5671" xr:uid="{00000000-0005-0000-0000-000007170000}"/>
    <cellStyle name="60% - Акцент1 21" xfId="5672" xr:uid="{00000000-0005-0000-0000-000008170000}"/>
    <cellStyle name="60% - Акцент1 3" xfId="5673" xr:uid="{00000000-0005-0000-0000-000009170000}"/>
    <cellStyle name="60% - Акцент1 4" xfId="5674" xr:uid="{00000000-0005-0000-0000-00000A170000}"/>
    <cellStyle name="60% - Акцент1 5" xfId="5675" xr:uid="{00000000-0005-0000-0000-00000B170000}"/>
    <cellStyle name="60% - Акцент1 6" xfId="5676" xr:uid="{00000000-0005-0000-0000-00000C170000}"/>
    <cellStyle name="60% - Акцент1 7" xfId="5677" xr:uid="{00000000-0005-0000-0000-00000D170000}"/>
    <cellStyle name="60% - Акцент1 8" xfId="5678" xr:uid="{00000000-0005-0000-0000-00000E170000}"/>
    <cellStyle name="60% - Акцент1 9" xfId="5679" xr:uid="{00000000-0005-0000-0000-00000F170000}"/>
    <cellStyle name="60% - Акцент2 10" xfId="5680" xr:uid="{00000000-0005-0000-0000-000010170000}"/>
    <cellStyle name="60% - Акцент2 11" xfId="5681" xr:uid="{00000000-0005-0000-0000-000011170000}"/>
    <cellStyle name="60% - Акцент2 12" xfId="5682" xr:uid="{00000000-0005-0000-0000-000012170000}"/>
    <cellStyle name="60% - Акцент2 13" xfId="5683" xr:uid="{00000000-0005-0000-0000-000013170000}"/>
    <cellStyle name="60% - Акцент2 14" xfId="5684" xr:uid="{00000000-0005-0000-0000-000014170000}"/>
    <cellStyle name="60% - Акцент2 15" xfId="5685" xr:uid="{00000000-0005-0000-0000-000015170000}"/>
    <cellStyle name="60% - Акцент2 16" xfId="5686" xr:uid="{00000000-0005-0000-0000-000016170000}"/>
    <cellStyle name="60% - Акцент2 17" xfId="5687" xr:uid="{00000000-0005-0000-0000-000017170000}"/>
    <cellStyle name="60% - Акцент2 18" xfId="5688" xr:uid="{00000000-0005-0000-0000-000018170000}"/>
    <cellStyle name="60% - Акцент2 19" xfId="5689" xr:uid="{00000000-0005-0000-0000-000019170000}"/>
    <cellStyle name="60% - Акцент2 2" xfId="5690" xr:uid="{00000000-0005-0000-0000-00001A170000}"/>
    <cellStyle name="60% - Акцент2 2 10" xfId="5691" xr:uid="{00000000-0005-0000-0000-00001B170000}"/>
    <cellStyle name="60% - Акцент2 2 11" xfId="5692" xr:uid="{00000000-0005-0000-0000-00001C170000}"/>
    <cellStyle name="60% - Акцент2 2 12" xfId="5693" xr:uid="{00000000-0005-0000-0000-00001D170000}"/>
    <cellStyle name="60% - Акцент2 2 13" xfId="5694" xr:uid="{00000000-0005-0000-0000-00001E170000}"/>
    <cellStyle name="60% - Акцент2 2 14" xfId="5695" xr:uid="{00000000-0005-0000-0000-00001F170000}"/>
    <cellStyle name="60% - Акцент2 2 15" xfId="5696" xr:uid="{00000000-0005-0000-0000-000020170000}"/>
    <cellStyle name="60% - Акцент2 2 16" xfId="5697" xr:uid="{00000000-0005-0000-0000-000021170000}"/>
    <cellStyle name="60% - Акцент2 2 17" xfId="5698" xr:uid="{00000000-0005-0000-0000-000022170000}"/>
    <cellStyle name="60% - Акцент2 2 18" xfId="5699" xr:uid="{00000000-0005-0000-0000-000023170000}"/>
    <cellStyle name="60% - Акцент2 2 19" xfId="5700" xr:uid="{00000000-0005-0000-0000-000024170000}"/>
    <cellStyle name="60% - Акцент2 2 2" xfId="5701" xr:uid="{00000000-0005-0000-0000-000025170000}"/>
    <cellStyle name="60% - Акцент2 2 2 10" xfId="5702" xr:uid="{00000000-0005-0000-0000-000026170000}"/>
    <cellStyle name="60% - Акцент2 2 2 11" xfId="5703" xr:uid="{00000000-0005-0000-0000-000027170000}"/>
    <cellStyle name="60% - Акцент2 2 2 12" xfId="5704" xr:uid="{00000000-0005-0000-0000-000028170000}"/>
    <cellStyle name="60% - Акцент2 2 2 13" xfId="5705" xr:uid="{00000000-0005-0000-0000-000029170000}"/>
    <cellStyle name="60% - Акцент2 2 2 14" xfId="5706" xr:uid="{00000000-0005-0000-0000-00002A170000}"/>
    <cellStyle name="60% - Акцент2 2 2 15" xfId="5707" xr:uid="{00000000-0005-0000-0000-00002B170000}"/>
    <cellStyle name="60% - Акцент2 2 2 16" xfId="5708" xr:uid="{00000000-0005-0000-0000-00002C170000}"/>
    <cellStyle name="60% - Акцент2 2 2 17" xfId="5709" xr:uid="{00000000-0005-0000-0000-00002D170000}"/>
    <cellStyle name="60% - Акцент2 2 2 18" xfId="5710" xr:uid="{00000000-0005-0000-0000-00002E170000}"/>
    <cellStyle name="60% - Акцент2 2 2 19" xfId="5711" xr:uid="{00000000-0005-0000-0000-00002F170000}"/>
    <cellStyle name="60% - Акцент2 2 2 2" xfId="5712" xr:uid="{00000000-0005-0000-0000-000030170000}"/>
    <cellStyle name="60% - Акцент2 2 2 3" xfId="5713" xr:uid="{00000000-0005-0000-0000-000031170000}"/>
    <cellStyle name="60% - Акцент2 2 2 4" xfId="5714" xr:uid="{00000000-0005-0000-0000-000032170000}"/>
    <cellStyle name="60% - Акцент2 2 2 5" xfId="5715" xr:uid="{00000000-0005-0000-0000-000033170000}"/>
    <cellStyle name="60% - Акцент2 2 2 6" xfId="5716" xr:uid="{00000000-0005-0000-0000-000034170000}"/>
    <cellStyle name="60% - Акцент2 2 2 7" xfId="5717" xr:uid="{00000000-0005-0000-0000-000035170000}"/>
    <cellStyle name="60% - Акцент2 2 2 8" xfId="5718" xr:uid="{00000000-0005-0000-0000-000036170000}"/>
    <cellStyle name="60% - Акцент2 2 2 9" xfId="5719" xr:uid="{00000000-0005-0000-0000-000037170000}"/>
    <cellStyle name="60% - Акцент2 2 3" xfId="5720" xr:uid="{00000000-0005-0000-0000-000038170000}"/>
    <cellStyle name="60% - Акцент2 2 4" xfId="5721" xr:uid="{00000000-0005-0000-0000-000039170000}"/>
    <cellStyle name="60% - Акцент2 2 5" xfId="5722" xr:uid="{00000000-0005-0000-0000-00003A170000}"/>
    <cellStyle name="60% - Акцент2 2 6" xfId="5723" xr:uid="{00000000-0005-0000-0000-00003B170000}"/>
    <cellStyle name="60% - Акцент2 2 7" xfId="5724" xr:uid="{00000000-0005-0000-0000-00003C170000}"/>
    <cellStyle name="60% - Акцент2 2 8" xfId="5725" xr:uid="{00000000-0005-0000-0000-00003D170000}"/>
    <cellStyle name="60% - Акцент2 2 9" xfId="5726" xr:uid="{00000000-0005-0000-0000-00003E170000}"/>
    <cellStyle name="60% - Акцент2 20" xfId="5727" xr:uid="{00000000-0005-0000-0000-00003F170000}"/>
    <cellStyle name="60% - Акцент2 21" xfId="5728" xr:uid="{00000000-0005-0000-0000-000040170000}"/>
    <cellStyle name="60% - Акцент2 3" xfId="5729" xr:uid="{00000000-0005-0000-0000-000041170000}"/>
    <cellStyle name="60% - Акцент2 4" xfId="5730" xr:uid="{00000000-0005-0000-0000-000042170000}"/>
    <cellStyle name="60% - Акцент2 5" xfId="5731" xr:uid="{00000000-0005-0000-0000-000043170000}"/>
    <cellStyle name="60% - Акцент2 6" xfId="5732" xr:uid="{00000000-0005-0000-0000-000044170000}"/>
    <cellStyle name="60% - Акцент2 7" xfId="5733" xr:uid="{00000000-0005-0000-0000-000045170000}"/>
    <cellStyle name="60% - Акцент2 8" xfId="5734" xr:uid="{00000000-0005-0000-0000-000046170000}"/>
    <cellStyle name="60% - Акцент2 9" xfId="5735" xr:uid="{00000000-0005-0000-0000-000047170000}"/>
    <cellStyle name="60% - Акцент3 10" xfId="5736" xr:uid="{00000000-0005-0000-0000-000048170000}"/>
    <cellStyle name="60% - Акцент3 11" xfId="5737" xr:uid="{00000000-0005-0000-0000-000049170000}"/>
    <cellStyle name="60% - Акцент3 12" xfId="5738" xr:uid="{00000000-0005-0000-0000-00004A170000}"/>
    <cellStyle name="60% - Акцент3 13" xfId="5739" xr:uid="{00000000-0005-0000-0000-00004B170000}"/>
    <cellStyle name="60% - Акцент3 14" xfId="5740" xr:uid="{00000000-0005-0000-0000-00004C170000}"/>
    <cellStyle name="60% - Акцент3 15" xfId="5741" xr:uid="{00000000-0005-0000-0000-00004D170000}"/>
    <cellStyle name="60% - Акцент3 16" xfId="5742" xr:uid="{00000000-0005-0000-0000-00004E170000}"/>
    <cellStyle name="60% - Акцент3 17" xfId="5743" xr:uid="{00000000-0005-0000-0000-00004F170000}"/>
    <cellStyle name="60% - Акцент3 18" xfId="5744" xr:uid="{00000000-0005-0000-0000-000050170000}"/>
    <cellStyle name="60% - Акцент3 19" xfId="5745" xr:uid="{00000000-0005-0000-0000-000051170000}"/>
    <cellStyle name="60% - Акцент3 2" xfId="5746" xr:uid="{00000000-0005-0000-0000-000052170000}"/>
    <cellStyle name="60% - Акцент3 2 10" xfId="5747" xr:uid="{00000000-0005-0000-0000-000053170000}"/>
    <cellStyle name="60% - Акцент3 2 11" xfId="5748" xr:uid="{00000000-0005-0000-0000-000054170000}"/>
    <cellStyle name="60% - Акцент3 2 12" xfId="5749" xr:uid="{00000000-0005-0000-0000-000055170000}"/>
    <cellStyle name="60% - Акцент3 2 13" xfId="5750" xr:uid="{00000000-0005-0000-0000-000056170000}"/>
    <cellStyle name="60% - Акцент3 2 14" xfId="5751" xr:uid="{00000000-0005-0000-0000-000057170000}"/>
    <cellStyle name="60% - Акцент3 2 15" xfId="5752" xr:uid="{00000000-0005-0000-0000-000058170000}"/>
    <cellStyle name="60% - Акцент3 2 16" xfId="5753" xr:uid="{00000000-0005-0000-0000-000059170000}"/>
    <cellStyle name="60% - Акцент3 2 17" xfId="5754" xr:uid="{00000000-0005-0000-0000-00005A170000}"/>
    <cellStyle name="60% - Акцент3 2 18" xfId="5755" xr:uid="{00000000-0005-0000-0000-00005B170000}"/>
    <cellStyle name="60% - Акцент3 2 19" xfId="5756" xr:uid="{00000000-0005-0000-0000-00005C170000}"/>
    <cellStyle name="60% - Акцент3 2 2" xfId="5757" xr:uid="{00000000-0005-0000-0000-00005D170000}"/>
    <cellStyle name="60% - Акцент3 2 2 10" xfId="5758" xr:uid="{00000000-0005-0000-0000-00005E170000}"/>
    <cellStyle name="60% - Акцент3 2 2 11" xfId="5759" xr:uid="{00000000-0005-0000-0000-00005F170000}"/>
    <cellStyle name="60% - Акцент3 2 2 12" xfId="5760" xr:uid="{00000000-0005-0000-0000-000060170000}"/>
    <cellStyle name="60% - Акцент3 2 2 13" xfId="5761" xr:uid="{00000000-0005-0000-0000-000061170000}"/>
    <cellStyle name="60% - Акцент3 2 2 14" xfId="5762" xr:uid="{00000000-0005-0000-0000-000062170000}"/>
    <cellStyle name="60% - Акцент3 2 2 15" xfId="5763" xr:uid="{00000000-0005-0000-0000-000063170000}"/>
    <cellStyle name="60% - Акцент3 2 2 16" xfId="5764" xr:uid="{00000000-0005-0000-0000-000064170000}"/>
    <cellStyle name="60% - Акцент3 2 2 17" xfId="5765" xr:uid="{00000000-0005-0000-0000-000065170000}"/>
    <cellStyle name="60% - Акцент3 2 2 18" xfId="5766" xr:uid="{00000000-0005-0000-0000-000066170000}"/>
    <cellStyle name="60% - Акцент3 2 2 19" xfId="5767" xr:uid="{00000000-0005-0000-0000-000067170000}"/>
    <cellStyle name="60% - Акцент3 2 2 2" xfId="5768" xr:uid="{00000000-0005-0000-0000-000068170000}"/>
    <cellStyle name="60% - Акцент3 2 2 3" xfId="5769" xr:uid="{00000000-0005-0000-0000-000069170000}"/>
    <cellStyle name="60% - Акцент3 2 2 4" xfId="5770" xr:uid="{00000000-0005-0000-0000-00006A170000}"/>
    <cellStyle name="60% - Акцент3 2 2 5" xfId="5771" xr:uid="{00000000-0005-0000-0000-00006B170000}"/>
    <cellStyle name="60% - Акцент3 2 2 6" xfId="5772" xr:uid="{00000000-0005-0000-0000-00006C170000}"/>
    <cellStyle name="60% - Акцент3 2 2 7" xfId="5773" xr:uid="{00000000-0005-0000-0000-00006D170000}"/>
    <cellStyle name="60% - Акцент3 2 2 8" xfId="5774" xr:uid="{00000000-0005-0000-0000-00006E170000}"/>
    <cellStyle name="60% - Акцент3 2 2 9" xfId="5775" xr:uid="{00000000-0005-0000-0000-00006F170000}"/>
    <cellStyle name="60% - Акцент3 2 3" xfId="5776" xr:uid="{00000000-0005-0000-0000-000070170000}"/>
    <cellStyle name="60% - Акцент3 2 4" xfId="5777" xr:uid="{00000000-0005-0000-0000-000071170000}"/>
    <cellStyle name="60% - Акцент3 2 5" xfId="5778" xr:uid="{00000000-0005-0000-0000-000072170000}"/>
    <cellStyle name="60% - Акцент3 2 6" xfId="5779" xr:uid="{00000000-0005-0000-0000-000073170000}"/>
    <cellStyle name="60% - Акцент3 2 7" xfId="5780" xr:uid="{00000000-0005-0000-0000-000074170000}"/>
    <cellStyle name="60% - Акцент3 2 8" xfId="5781" xr:uid="{00000000-0005-0000-0000-000075170000}"/>
    <cellStyle name="60% - Акцент3 2 9" xfId="5782" xr:uid="{00000000-0005-0000-0000-000076170000}"/>
    <cellStyle name="60% - Акцент3 20" xfId="5783" xr:uid="{00000000-0005-0000-0000-000077170000}"/>
    <cellStyle name="60% - Акцент3 21" xfId="5784" xr:uid="{00000000-0005-0000-0000-000078170000}"/>
    <cellStyle name="60% - Акцент3 3" xfId="5785" xr:uid="{00000000-0005-0000-0000-000079170000}"/>
    <cellStyle name="60% - Акцент3 4" xfId="5786" xr:uid="{00000000-0005-0000-0000-00007A170000}"/>
    <cellStyle name="60% - Акцент3 5" xfId="5787" xr:uid="{00000000-0005-0000-0000-00007B170000}"/>
    <cellStyle name="60% - Акцент3 6" xfId="5788" xr:uid="{00000000-0005-0000-0000-00007C170000}"/>
    <cellStyle name="60% - Акцент3 7" xfId="5789" xr:uid="{00000000-0005-0000-0000-00007D170000}"/>
    <cellStyle name="60% - Акцент3 8" xfId="5790" xr:uid="{00000000-0005-0000-0000-00007E170000}"/>
    <cellStyle name="60% - Акцент3 9" xfId="5791" xr:uid="{00000000-0005-0000-0000-00007F170000}"/>
    <cellStyle name="60% - Акцент4 10" xfId="5792" xr:uid="{00000000-0005-0000-0000-000080170000}"/>
    <cellStyle name="60% - Акцент4 11" xfId="5793" xr:uid="{00000000-0005-0000-0000-000081170000}"/>
    <cellStyle name="60% - Акцент4 12" xfId="5794" xr:uid="{00000000-0005-0000-0000-000082170000}"/>
    <cellStyle name="60% - Акцент4 13" xfId="5795" xr:uid="{00000000-0005-0000-0000-000083170000}"/>
    <cellStyle name="60% - Акцент4 14" xfId="5796" xr:uid="{00000000-0005-0000-0000-000084170000}"/>
    <cellStyle name="60% - Акцент4 15" xfId="5797" xr:uid="{00000000-0005-0000-0000-000085170000}"/>
    <cellStyle name="60% - Акцент4 16" xfId="5798" xr:uid="{00000000-0005-0000-0000-000086170000}"/>
    <cellStyle name="60% - Акцент4 17" xfId="5799" xr:uid="{00000000-0005-0000-0000-000087170000}"/>
    <cellStyle name="60% - Акцент4 18" xfId="5800" xr:uid="{00000000-0005-0000-0000-000088170000}"/>
    <cellStyle name="60% - Акцент4 19" xfId="5801" xr:uid="{00000000-0005-0000-0000-000089170000}"/>
    <cellStyle name="60% - Акцент4 2" xfId="5802" xr:uid="{00000000-0005-0000-0000-00008A170000}"/>
    <cellStyle name="60% - Акцент4 2 10" xfId="5803" xr:uid="{00000000-0005-0000-0000-00008B170000}"/>
    <cellStyle name="60% - Акцент4 2 11" xfId="5804" xr:uid="{00000000-0005-0000-0000-00008C170000}"/>
    <cellStyle name="60% - Акцент4 2 12" xfId="5805" xr:uid="{00000000-0005-0000-0000-00008D170000}"/>
    <cellStyle name="60% - Акцент4 2 13" xfId="5806" xr:uid="{00000000-0005-0000-0000-00008E170000}"/>
    <cellStyle name="60% - Акцент4 2 14" xfId="5807" xr:uid="{00000000-0005-0000-0000-00008F170000}"/>
    <cellStyle name="60% - Акцент4 2 15" xfId="5808" xr:uid="{00000000-0005-0000-0000-000090170000}"/>
    <cellStyle name="60% - Акцент4 2 16" xfId="5809" xr:uid="{00000000-0005-0000-0000-000091170000}"/>
    <cellStyle name="60% - Акцент4 2 17" xfId="5810" xr:uid="{00000000-0005-0000-0000-000092170000}"/>
    <cellStyle name="60% - Акцент4 2 18" xfId="5811" xr:uid="{00000000-0005-0000-0000-000093170000}"/>
    <cellStyle name="60% - Акцент4 2 19" xfId="5812" xr:uid="{00000000-0005-0000-0000-000094170000}"/>
    <cellStyle name="60% - Акцент4 2 2" xfId="5813" xr:uid="{00000000-0005-0000-0000-000095170000}"/>
    <cellStyle name="60% - Акцент4 2 2 10" xfId="5814" xr:uid="{00000000-0005-0000-0000-000096170000}"/>
    <cellStyle name="60% - Акцент4 2 2 11" xfId="5815" xr:uid="{00000000-0005-0000-0000-000097170000}"/>
    <cellStyle name="60% - Акцент4 2 2 12" xfId="5816" xr:uid="{00000000-0005-0000-0000-000098170000}"/>
    <cellStyle name="60% - Акцент4 2 2 13" xfId="5817" xr:uid="{00000000-0005-0000-0000-000099170000}"/>
    <cellStyle name="60% - Акцент4 2 2 14" xfId="5818" xr:uid="{00000000-0005-0000-0000-00009A170000}"/>
    <cellStyle name="60% - Акцент4 2 2 15" xfId="5819" xr:uid="{00000000-0005-0000-0000-00009B170000}"/>
    <cellStyle name="60% - Акцент4 2 2 16" xfId="5820" xr:uid="{00000000-0005-0000-0000-00009C170000}"/>
    <cellStyle name="60% - Акцент4 2 2 17" xfId="5821" xr:uid="{00000000-0005-0000-0000-00009D170000}"/>
    <cellStyle name="60% - Акцент4 2 2 18" xfId="5822" xr:uid="{00000000-0005-0000-0000-00009E170000}"/>
    <cellStyle name="60% - Акцент4 2 2 19" xfId="5823" xr:uid="{00000000-0005-0000-0000-00009F170000}"/>
    <cellStyle name="60% - Акцент4 2 2 2" xfId="5824" xr:uid="{00000000-0005-0000-0000-0000A0170000}"/>
    <cellStyle name="60% - Акцент4 2 2 3" xfId="5825" xr:uid="{00000000-0005-0000-0000-0000A1170000}"/>
    <cellStyle name="60% - Акцент4 2 2 4" xfId="5826" xr:uid="{00000000-0005-0000-0000-0000A2170000}"/>
    <cellStyle name="60% - Акцент4 2 2 5" xfId="5827" xr:uid="{00000000-0005-0000-0000-0000A3170000}"/>
    <cellStyle name="60% - Акцент4 2 2 6" xfId="5828" xr:uid="{00000000-0005-0000-0000-0000A4170000}"/>
    <cellStyle name="60% - Акцент4 2 2 7" xfId="5829" xr:uid="{00000000-0005-0000-0000-0000A5170000}"/>
    <cellStyle name="60% - Акцент4 2 2 8" xfId="5830" xr:uid="{00000000-0005-0000-0000-0000A6170000}"/>
    <cellStyle name="60% - Акцент4 2 2 9" xfId="5831" xr:uid="{00000000-0005-0000-0000-0000A7170000}"/>
    <cellStyle name="60% - Акцент4 2 3" xfId="5832" xr:uid="{00000000-0005-0000-0000-0000A8170000}"/>
    <cellStyle name="60% - Акцент4 2 4" xfId="5833" xr:uid="{00000000-0005-0000-0000-0000A9170000}"/>
    <cellStyle name="60% - Акцент4 2 5" xfId="5834" xr:uid="{00000000-0005-0000-0000-0000AA170000}"/>
    <cellStyle name="60% - Акцент4 2 6" xfId="5835" xr:uid="{00000000-0005-0000-0000-0000AB170000}"/>
    <cellStyle name="60% - Акцент4 2 7" xfId="5836" xr:uid="{00000000-0005-0000-0000-0000AC170000}"/>
    <cellStyle name="60% - Акцент4 2 8" xfId="5837" xr:uid="{00000000-0005-0000-0000-0000AD170000}"/>
    <cellStyle name="60% - Акцент4 2 9" xfId="5838" xr:uid="{00000000-0005-0000-0000-0000AE170000}"/>
    <cellStyle name="60% - Акцент4 20" xfId="5839" xr:uid="{00000000-0005-0000-0000-0000AF170000}"/>
    <cellStyle name="60% - Акцент4 21" xfId="5840" xr:uid="{00000000-0005-0000-0000-0000B0170000}"/>
    <cellStyle name="60% - Акцент4 3" xfId="5841" xr:uid="{00000000-0005-0000-0000-0000B1170000}"/>
    <cellStyle name="60% - Акцент4 4" xfId="5842" xr:uid="{00000000-0005-0000-0000-0000B2170000}"/>
    <cellStyle name="60% - Акцент4 5" xfId="5843" xr:uid="{00000000-0005-0000-0000-0000B3170000}"/>
    <cellStyle name="60% - Акцент4 6" xfId="5844" xr:uid="{00000000-0005-0000-0000-0000B4170000}"/>
    <cellStyle name="60% - Акцент4 7" xfId="5845" xr:uid="{00000000-0005-0000-0000-0000B5170000}"/>
    <cellStyle name="60% - Акцент4 8" xfId="5846" xr:uid="{00000000-0005-0000-0000-0000B6170000}"/>
    <cellStyle name="60% - Акцент4 9" xfId="5847" xr:uid="{00000000-0005-0000-0000-0000B7170000}"/>
    <cellStyle name="60% - Акцент5 10" xfId="5848" xr:uid="{00000000-0005-0000-0000-0000B8170000}"/>
    <cellStyle name="60% - Акцент5 11" xfId="5849" xr:uid="{00000000-0005-0000-0000-0000B9170000}"/>
    <cellStyle name="60% - Акцент5 12" xfId="5850" xr:uid="{00000000-0005-0000-0000-0000BA170000}"/>
    <cellStyle name="60% - Акцент5 13" xfId="5851" xr:uid="{00000000-0005-0000-0000-0000BB170000}"/>
    <cellStyle name="60% - Акцент5 14" xfId="5852" xr:uid="{00000000-0005-0000-0000-0000BC170000}"/>
    <cellStyle name="60% - Акцент5 15" xfId="5853" xr:uid="{00000000-0005-0000-0000-0000BD170000}"/>
    <cellStyle name="60% - Акцент5 16" xfId="5854" xr:uid="{00000000-0005-0000-0000-0000BE170000}"/>
    <cellStyle name="60% - Акцент5 17" xfId="5855" xr:uid="{00000000-0005-0000-0000-0000BF170000}"/>
    <cellStyle name="60% - Акцент5 18" xfId="5856" xr:uid="{00000000-0005-0000-0000-0000C0170000}"/>
    <cellStyle name="60% - Акцент5 19" xfId="5857" xr:uid="{00000000-0005-0000-0000-0000C1170000}"/>
    <cellStyle name="60% - Акцент5 2" xfId="5858" xr:uid="{00000000-0005-0000-0000-0000C2170000}"/>
    <cellStyle name="60% - Акцент5 2 10" xfId="5859" xr:uid="{00000000-0005-0000-0000-0000C3170000}"/>
    <cellStyle name="60% - Акцент5 2 11" xfId="5860" xr:uid="{00000000-0005-0000-0000-0000C4170000}"/>
    <cellStyle name="60% - Акцент5 2 12" xfId="5861" xr:uid="{00000000-0005-0000-0000-0000C5170000}"/>
    <cellStyle name="60% - Акцент5 2 13" xfId="5862" xr:uid="{00000000-0005-0000-0000-0000C6170000}"/>
    <cellStyle name="60% - Акцент5 2 14" xfId="5863" xr:uid="{00000000-0005-0000-0000-0000C7170000}"/>
    <cellStyle name="60% - Акцент5 2 15" xfId="5864" xr:uid="{00000000-0005-0000-0000-0000C8170000}"/>
    <cellStyle name="60% - Акцент5 2 16" xfId="5865" xr:uid="{00000000-0005-0000-0000-0000C9170000}"/>
    <cellStyle name="60% - Акцент5 2 17" xfId="5866" xr:uid="{00000000-0005-0000-0000-0000CA170000}"/>
    <cellStyle name="60% - Акцент5 2 18" xfId="5867" xr:uid="{00000000-0005-0000-0000-0000CB170000}"/>
    <cellStyle name="60% - Акцент5 2 19" xfId="5868" xr:uid="{00000000-0005-0000-0000-0000CC170000}"/>
    <cellStyle name="60% - Акцент5 2 2" xfId="5869" xr:uid="{00000000-0005-0000-0000-0000CD170000}"/>
    <cellStyle name="60% - Акцент5 2 2 10" xfId="5870" xr:uid="{00000000-0005-0000-0000-0000CE170000}"/>
    <cellStyle name="60% - Акцент5 2 2 11" xfId="5871" xr:uid="{00000000-0005-0000-0000-0000CF170000}"/>
    <cellStyle name="60% - Акцент5 2 2 12" xfId="5872" xr:uid="{00000000-0005-0000-0000-0000D0170000}"/>
    <cellStyle name="60% - Акцент5 2 2 13" xfId="5873" xr:uid="{00000000-0005-0000-0000-0000D1170000}"/>
    <cellStyle name="60% - Акцент5 2 2 14" xfId="5874" xr:uid="{00000000-0005-0000-0000-0000D2170000}"/>
    <cellStyle name="60% - Акцент5 2 2 15" xfId="5875" xr:uid="{00000000-0005-0000-0000-0000D3170000}"/>
    <cellStyle name="60% - Акцент5 2 2 16" xfId="5876" xr:uid="{00000000-0005-0000-0000-0000D4170000}"/>
    <cellStyle name="60% - Акцент5 2 2 17" xfId="5877" xr:uid="{00000000-0005-0000-0000-0000D5170000}"/>
    <cellStyle name="60% - Акцент5 2 2 18" xfId="5878" xr:uid="{00000000-0005-0000-0000-0000D6170000}"/>
    <cellStyle name="60% - Акцент5 2 2 19" xfId="5879" xr:uid="{00000000-0005-0000-0000-0000D7170000}"/>
    <cellStyle name="60% - Акцент5 2 2 2" xfId="5880" xr:uid="{00000000-0005-0000-0000-0000D8170000}"/>
    <cellStyle name="60% - Акцент5 2 2 3" xfId="5881" xr:uid="{00000000-0005-0000-0000-0000D9170000}"/>
    <cellStyle name="60% - Акцент5 2 2 4" xfId="5882" xr:uid="{00000000-0005-0000-0000-0000DA170000}"/>
    <cellStyle name="60% - Акцент5 2 2 5" xfId="5883" xr:uid="{00000000-0005-0000-0000-0000DB170000}"/>
    <cellStyle name="60% - Акцент5 2 2 6" xfId="5884" xr:uid="{00000000-0005-0000-0000-0000DC170000}"/>
    <cellStyle name="60% - Акцент5 2 2 7" xfId="5885" xr:uid="{00000000-0005-0000-0000-0000DD170000}"/>
    <cellStyle name="60% - Акцент5 2 2 8" xfId="5886" xr:uid="{00000000-0005-0000-0000-0000DE170000}"/>
    <cellStyle name="60% - Акцент5 2 2 9" xfId="5887" xr:uid="{00000000-0005-0000-0000-0000DF170000}"/>
    <cellStyle name="60% - Акцент5 2 3" xfId="5888" xr:uid="{00000000-0005-0000-0000-0000E0170000}"/>
    <cellStyle name="60% - Акцент5 2 4" xfId="5889" xr:uid="{00000000-0005-0000-0000-0000E1170000}"/>
    <cellStyle name="60% - Акцент5 2 5" xfId="5890" xr:uid="{00000000-0005-0000-0000-0000E2170000}"/>
    <cellStyle name="60% - Акцент5 2 6" xfId="5891" xr:uid="{00000000-0005-0000-0000-0000E3170000}"/>
    <cellStyle name="60% - Акцент5 2 7" xfId="5892" xr:uid="{00000000-0005-0000-0000-0000E4170000}"/>
    <cellStyle name="60% - Акцент5 2 8" xfId="5893" xr:uid="{00000000-0005-0000-0000-0000E5170000}"/>
    <cellStyle name="60% - Акцент5 2 9" xfId="5894" xr:uid="{00000000-0005-0000-0000-0000E6170000}"/>
    <cellStyle name="60% - Акцент5 20" xfId="5895" xr:uid="{00000000-0005-0000-0000-0000E7170000}"/>
    <cellStyle name="60% - Акцент5 21" xfId="5896" xr:uid="{00000000-0005-0000-0000-0000E8170000}"/>
    <cellStyle name="60% - Акцент5 3" xfId="5897" xr:uid="{00000000-0005-0000-0000-0000E9170000}"/>
    <cellStyle name="60% - Акцент5 4" xfId="5898" xr:uid="{00000000-0005-0000-0000-0000EA170000}"/>
    <cellStyle name="60% - Акцент5 5" xfId="5899" xr:uid="{00000000-0005-0000-0000-0000EB170000}"/>
    <cellStyle name="60% - Акцент5 6" xfId="5900" xr:uid="{00000000-0005-0000-0000-0000EC170000}"/>
    <cellStyle name="60% - Акцент5 7" xfId="5901" xr:uid="{00000000-0005-0000-0000-0000ED170000}"/>
    <cellStyle name="60% - Акцент5 8" xfId="5902" xr:uid="{00000000-0005-0000-0000-0000EE170000}"/>
    <cellStyle name="60% - Акцент5 9" xfId="5903" xr:uid="{00000000-0005-0000-0000-0000EF170000}"/>
    <cellStyle name="60% - Акцент6 10" xfId="5904" xr:uid="{00000000-0005-0000-0000-0000F0170000}"/>
    <cellStyle name="60% - Акцент6 11" xfId="5905" xr:uid="{00000000-0005-0000-0000-0000F1170000}"/>
    <cellStyle name="60% - Акцент6 12" xfId="5906" xr:uid="{00000000-0005-0000-0000-0000F2170000}"/>
    <cellStyle name="60% - Акцент6 13" xfId="5907" xr:uid="{00000000-0005-0000-0000-0000F3170000}"/>
    <cellStyle name="60% - Акцент6 14" xfId="5908" xr:uid="{00000000-0005-0000-0000-0000F4170000}"/>
    <cellStyle name="60% - Акцент6 15" xfId="5909" xr:uid="{00000000-0005-0000-0000-0000F5170000}"/>
    <cellStyle name="60% - Акцент6 16" xfId="5910" xr:uid="{00000000-0005-0000-0000-0000F6170000}"/>
    <cellStyle name="60% - Акцент6 17" xfId="5911" xr:uid="{00000000-0005-0000-0000-0000F7170000}"/>
    <cellStyle name="60% - Акцент6 18" xfId="5912" xr:uid="{00000000-0005-0000-0000-0000F8170000}"/>
    <cellStyle name="60% - Акцент6 19" xfId="5913" xr:uid="{00000000-0005-0000-0000-0000F9170000}"/>
    <cellStyle name="60% - Акцент6 2" xfId="5914" xr:uid="{00000000-0005-0000-0000-0000FA170000}"/>
    <cellStyle name="60% - Акцент6 2 10" xfId="5915" xr:uid="{00000000-0005-0000-0000-0000FB170000}"/>
    <cellStyle name="60% - Акцент6 2 11" xfId="5916" xr:uid="{00000000-0005-0000-0000-0000FC170000}"/>
    <cellStyle name="60% - Акцент6 2 12" xfId="5917" xr:uid="{00000000-0005-0000-0000-0000FD170000}"/>
    <cellStyle name="60% - Акцент6 2 13" xfId="5918" xr:uid="{00000000-0005-0000-0000-0000FE170000}"/>
    <cellStyle name="60% - Акцент6 2 14" xfId="5919" xr:uid="{00000000-0005-0000-0000-0000FF170000}"/>
    <cellStyle name="60% - Акцент6 2 15" xfId="5920" xr:uid="{00000000-0005-0000-0000-000000180000}"/>
    <cellStyle name="60% - Акцент6 2 16" xfId="5921" xr:uid="{00000000-0005-0000-0000-000001180000}"/>
    <cellStyle name="60% - Акцент6 2 17" xfId="5922" xr:uid="{00000000-0005-0000-0000-000002180000}"/>
    <cellStyle name="60% - Акцент6 2 18" xfId="5923" xr:uid="{00000000-0005-0000-0000-000003180000}"/>
    <cellStyle name="60% - Акцент6 2 19" xfId="5924" xr:uid="{00000000-0005-0000-0000-000004180000}"/>
    <cellStyle name="60% - Акцент6 2 2" xfId="5925" xr:uid="{00000000-0005-0000-0000-000005180000}"/>
    <cellStyle name="60% - Акцент6 2 2 10" xfId="5926" xr:uid="{00000000-0005-0000-0000-000006180000}"/>
    <cellStyle name="60% - Акцент6 2 2 11" xfId="5927" xr:uid="{00000000-0005-0000-0000-000007180000}"/>
    <cellStyle name="60% - Акцент6 2 2 12" xfId="5928" xr:uid="{00000000-0005-0000-0000-000008180000}"/>
    <cellStyle name="60% - Акцент6 2 2 13" xfId="5929" xr:uid="{00000000-0005-0000-0000-000009180000}"/>
    <cellStyle name="60% - Акцент6 2 2 14" xfId="5930" xr:uid="{00000000-0005-0000-0000-00000A180000}"/>
    <cellStyle name="60% - Акцент6 2 2 15" xfId="5931" xr:uid="{00000000-0005-0000-0000-00000B180000}"/>
    <cellStyle name="60% - Акцент6 2 2 16" xfId="5932" xr:uid="{00000000-0005-0000-0000-00000C180000}"/>
    <cellStyle name="60% - Акцент6 2 2 17" xfId="5933" xr:uid="{00000000-0005-0000-0000-00000D180000}"/>
    <cellStyle name="60% - Акцент6 2 2 18" xfId="5934" xr:uid="{00000000-0005-0000-0000-00000E180000}"/>
    <cellStyle name="60% - Акцент6 2 2 19" xfId="5935" xr:uid="{00000000-0005-0000-0000-00000F180000}"/>
    <cellStyle name="60% - Акцент6 2 2 2" xfId="5936" xr:uid="{00000000-0005-0000-0000-000010180000}"/>
    <cellStyle name="60% - Акцент6 2 2 3" xfId="5937" xr:uid="{00000000-0005-0000-0000-000011180000}"/>
    <cellStyle name="60% - Акцент6 2 2 4" xfId="5938" xr:uid="{00000000-0005-0000-0000-000012180000}"/>
    <cellStyle name="60% - Акцент6 2 2 5" xfId="5939" xr:uid="{00000000-0005-0000-0000-000013180000}"/>
    <cellStyle name="60% - Акцент6 2 2 6" xfId="5940" xr:uid="{00000000-0005-0000-0000-000014180000}"/>
    <cellStyle name="60% - Акцент6 2 2 7" xfId="5941" xr:uid="{00000000-0005-0000-0000-000015180000}"/>
    <cellStyle name="60% - Акцент6 2 2 8" xfId="5942" xr:uid="{00000000-0005-0000-0000-000016180000}"/>
    <cellStyle name="60% - Акцент6 2 2 9" xfId="5943" xr:uid="{00000000-0005-0000-0000-000017180000}"/>
    <cellStyle name="60% - Акцент6 2 3" xfId="5944" xr:uid="{00000000-0005-0000-0000-000018180000}"/>
    <cellStyle name="60% - Акцент6 2 4" xfId="5945" xr:uid="{00000000-0005-0000-0000-000019180000}"/>
    <cellStyle name="60% - Акцент6 2 5" xfId="5946" xr:uid="{00000000-0005-0000-0000-00001A180000}"/>
    <cellStyle name="60% - Акцент6 2 6" xfId="5947" xr:uid="{00000000-0005-0000-0000-00001B180000}"/>
    <cellStyle name="60% - Акцент6 2 7" xfId="5948" xr:uid="{00000000-0005-0000-0000-00001C180000}"/>
    <cellStyle name="60% - Акцент6 2 8" xfId="5949" xr:uid="{00000000-0005-0000-0000-00001D180000}"/>
    <cellStyle name="60% - Акцент6 2 9" xfId="5950" xr:uid="{00000000-0005-0000-0000-00001E180000}"/>
    <cellStyle name="60% - Акцент6 20" xfId="5951" xr:uid="{00000000-0005-0000-0000-00001F180000}"/>
    <cellStyle name="60% - Акцент6 21" xfId="5952" xr:uid="{00000000-0005-0000-0000-000020180000}"/>
    <cellStyle name="60% - Акцент6 3" xfId="5953" xr:uid="{00000000-0005-0000-0000-000021180000}"/>
    <cellStyle name="60% - Акцент6 4" xfId="5954" xr:uid="{00000000-0005-0000-0000-000022180000}"/>
    <cellStyle name="60% - Акцент6 5" xfId="5955" xr:uid="{00000000-0005-0000-0000-000023180000}"/>
    <cellStyle name="60% - Акцент6 6" xfId="5956" xr:uid="{00000000-0005-0000-0000-000024180000}"/>
    <cellStyle name="60% - Акцент6 7" xfId="5957" xr:uid="{00000000-0005-0000-0000-000025180000}"/>
    <cellStyle name="60% - Акцент6 8" xfId="5958" xr:uid="{00000000-0005-0000-0000-000026180000}"/>
    <cellStyle name="60% - Акцент6 9" xfId="5959" xr:uid="{00000000-0005-0000-0000-000027180000}"/>
    <cellStyle name="Aaia?iue" xfId="5960" xr:uid="{00000000-0005-0000-0000-000028180000}"/>
    <cellStyle name="Aaia?iue [0]" xfId="5961" xr:uid="{00000000-0005-0000-0000-000029180000}"/>
    <cellStyle name="Aaia?iue_,, 255 якуни" xfId="5962" xr:uid="{00000000-0005-0000-0000-00002A180000}"/>
    <cellStyle name="Äåíåæíûé" xfId="5963" xr:uid="{00000000-0005-0000-0000-00002B180000}"/>
    <cellStyle name="Äåíåæíûé [0]" xfId="5964" xr:uid="{00000000-0005-0000-0000-00002C180000}"/>
    <cellStyle name="Äåíåæíûé_05,06,2007 йилга сводка Дустлик 2" xfId="5965" xr:uid="{00000000-0005-0000-0000-00002D180000}"/>
    <cellStyle name="Accent1" xfId="5966" xr:uid="{00000000-0005-0000-0000-00002E180000}"/>
    <cellStyle name="Accent1 - 20%" xfId="5967" xr:uid="{00000000-0005-0000-0000-00002F180000}"/>
    <cellStyle name="Accent1 - 40%" xfId="5968" xr:uid="{00000000-0005-0000-0000-000030180000}"/>
    <cellStyle name="Accent1 - 60%" xfId="5969" xr:uid="{00000000-0005-0000-0000-000031180000}"/>
    <cellStyle name="Accent1_00222 12 млрд Устав Режа номма-ном" xfId="5970" xr:uid="{00000000-0005-0000-0000-000032180000}"/>
    <cellStyle name="Accent2" xfId="5971" xr:uid="{00000000-0005-0000-0000-000033180000}"/>
    <cellStyle name="Accent2 - 20%" xfId="5972" xr:uid="{00000000-0005-0000-0000-000034180000}"/>
    <cellStyle name="Accent2 - 40%" xfId="5973" xr:uid="{00000000-0005-0000-0000-000035180000}"/>
    <cellStyle name="Accent2 - 60%" xfId="5974" xr:uid="{00000000-0005-0000-0000-000036180000}"/>
    <cellStyle name="Accent2_00222 12 млрд Устав Режа номма-ном" xfId="5975" xr:uid="{00000000-0005-0000-0000-000037180000}"/>
    <cellStyle name="Accent3" xfId="5976" xr:uid="{00000000-0005-0000-0000-000038180000}"/>
    <cellStyle name="Accent3 - 20%" xfId="5977" xr:uid="{00000000-0005-0000-0000-000039180000}"/>
    <cellStyle name="Accent3 - 40%" xfId="5978" xr:uid="{00000000-0005-0000-0000-00003A180000}"/>
    <cellStyle name="Accent3 - 60%" xfId="5979" xr:uid="{00000000-0005-0000-0000-00003B180000}"/>
    <cellStyle name="Accent3_00222 12 млрд Устав Режа номма-ном" xfId="5980" xr:uid="{00000000-0005-0000-0000-00003C180000}"/>
    <cellStyle name="Accent4" xfId="5981" xr:uid="{00000000-0005-0000-0000-00003D180000}"/>
    <cellStyle name="Accent4 - 20%" xfId="5982" xr:uid="{00000000-0005-0000-0000-00003E180000}"/>
    <cellStyle name="Accent4 - 40%" xfId="5983" xr:uid="{00000000-0005-0000-0000-00003F180000}"/>
    <cellStyle name="Accent4 - 60%" xfId="5984" xr:uid="{00000000-0005-0000-0000-000040180000}"/>
    <cellStyle name="Accent4_00222 12 млрд Устав Режа номма-ном" xfId="5985" xr:uid="{00000000-0005-0000-0000-000041180000}"/>
    <cellStyle name="Accent5" xfId="5986" xr:uid="{00000000-0005-0000-0000-000042180000}"/>
    <cellStyle name="Accent5 - 20%" xfId="5987" xr:uid="{00000000-0005-0000-0000-000043180000}"/>
    <cellStyle name="Accent5 - 40%" xfId="5988" xr:uid="{00000000-0005-0000-0000-000044180000}"/>
    <cellStyle name="Accent5 - 60%" xfId="5989" xr:uid="{00000000-0005-0000-0000-000045180000}"/>
    <cellStyle name="Accent5_00222 12 млрд Устав Режа номма-ном" xfId="5990" xr:uid="{00000000-0005-0000-0000-000046180000}"/>
    <cellStyle name="Accent6" xfId="5991" xr:uid="{00000000-0005-0000-0000-000047180000}"/>
    <cellStyle name="Accent6 - 20%" xfId="5992" xr:uid="{00000000-0005-0000-0000-000048180000}"/>
    <cellStyle name="Accent6 - 40%" xfId="5993" xr:uid="{00000000-0005-0000-0000-000049180000}"/>
    <cellStyle name="Accent6 - 60%" xfId="5994" xr:uid="{00000000-0005-0000-0000-00004A180000}"/>
    <cellStyle name="Accent6_00222 12 млрд Устав Режа номма-ном" xfId="5995" xr:uid="{00000000-0005-0000-0000-00004B180000}"/>
    <cellStyle name="Acdldnnueer" xfId="5996" xr:uid="{00000000-0005-0000-0000-00004C180000}"/>
    <cellStyle name="Ãèïåðññûëêà" xfId="5997" xr:uid="{00000000-0005-0000-0000-00004D180000}"/>
    <cellStyle name="Alilciue [0]_ 2003 aia" xfId="5998" xr:uid="{00000000-0005-0000-0000-00004E180000}"/>
    <cellStyle name="Alilciue_ 2003 aia" xfId="5999" xr:uid="{00000000-0005-0000-0000-00004F180000}"/>
    <cellStyle name="Bad" xfId="6000" xr:uid="{00000000-0005-0000-0000-000050180000}"/>
    <cellStyle name="Calculation" xfId="6001" xr:uid="{00000000-0005-0000-0000-000051180000}"/>
    <cellStyle name="Calculation 10" xfId="6002" xr:uid="{00000000-0005-0000-0000-000052180000}"/>
    <cellStyle name="Calculation 11" xfId="6003" xr:uid="{00000000-0005-0000-0000-000053180000}"/>
    <cellStyle name="Calculation 12" xfId="6004" xr:uid="{00000000-0005-0000-0000-000054180000}"/>
    <cellStyle name="Calculation 13" xfId="6005" xr:uid="{00000000-0005-0000-0000-000055180000}"/>
    <cellStyle name="Calculation 14" xfId="6006" xr:uid="{00000000-0005-0000-0000-000056180000}"/>
    <cellStyle name="Calculation 15" xfId="6007" xr:uid="{00000000-0005-0000-0000-000057180000}"/>
    <cellStyle name="Calculation 16" xfId="6008" xr:uid="{00000000-0005-0000-0000-000058180000}"/>
    <cellStyle name="Calculation 17" xfId="6009" xr:uid="{00000000-0005-0000-0000-000059180000}"/>
    <cellStyle name="Calculation 2" xfId="6010" xr:uid="{00000000-0005-0000-0000-00005A180000}"/>
    <cellStyle name="Calculation 3" xfId="6011" xr:uid="{00000000-0005-0000-0000-00005B180000}"/>
    <cellStyle name="Calculation 4" xfId="6012" xr:uid="{00000000-0005-0000-0000-00005C180000}"/>
    <cellStyle name="Calculation 5" xfId="6013" xr:uid="{00000000-0005-0000-0000-00005D180000}"/>
    <cellStyle name="Calculation 6" xfId="6014" xr:uid="{00000000-0005-0000-0000-00005E180000}"/>
    <cellStyle name="Calculation 7" xfId="6015" xr:uid="{00000000-0005-0000-0000-00005F180000}"/>
    <cellStyle name="Calculation 8" xfId="6016" xr:uid="{00000000-0005-0000-0000-000060180000}"/>
    <cellStyle name="Calculation 9" xfId="6017" xr:uid="{00000000-0005-0000-0000-000061180000}"/>
    <cellStyle name="Check Cell" xfId="6018" xr:uid="{00000000-0005-0000-0000-000062180000}"/>
    <cellStyle name="Comma [0]_011007" xfId="6019" xr:uid="{00000000-0005-0000-0000-000063180000}"/>
    <cellStyle name="Comma_011007" xfId="6020" xr:uid="{00000000-0005-0000-0000-000064180000}"/>
    <cellStyle name="Comma0" xfId="6021" xr:uid="{00000000-0005-0000-0000-000065180000}"/>
    <cellStyle name="common" xfId="6022" xr:uid="{00000000-0005-0000-0000-000066180000}"/>
    <cellStyle name="Currency [0]_011007" xfId="6023" xr:uid="{00000000-0005-0000-0000-000067180000}"/>
    <cellStyle name="Currency_011007" xfId="6024" xr:uid="{00000000-0005-0000-0000-000068180000}"/>
    <cellStyle name="Currency0" xfId="6025" xr:uid="{00000000-0005-0000-0000-000069180000}"/>
    <cellStyle name="Date" xfId="6026" xr:uid="{00000000-0005-0000-0000-00006A180000}"/>
    <cellStyle name="Emphasis 1" xfId="6027" xr:uid="{00000000-0005-0000-0000-00006B180000}"/>
    <cellStyle name="Emphasis 2" xfId="6028" xr:uid="{00000000-0005-0000-0000-00006C180000}"/>
    <cellStyle name="Emphasis 3" xfId="6029" xr:uid="{00000000-0005-0000-0000-00006D180000}"/>
    <cellStyle name="Euro" xfId="6030" xr:uid="{00000000-0005-0000-0000-00006E180000}"/>
    <cellStyle name="Explanatory Text" xfId="6031" xr:uid="{00000000-0005-0000-0000-00006F180000}"/>
    <cellStyle name="F2" xfId="6032" xr:uid="{00000000-0005-0000-0000-000070180000}"/>
    <cellStyle name="F3" xfId="6033" xr:uid="{00000000-0005-0000-0000-000071180000}"/>
    <cellStyle name="F4" xfId="6034" xr:uid="{00000000-0005-0000-0000-000072180000}"/>
    <cellStyle name="F5" xfId="6035" xr:uid="{00000000-0005-0000-0000-000073180000}"/>
    <cellStyle name="F6" xfId="6036" xr:uid="{00000000-0005-0000-0000-000074180000}"/>
    <cellStyle name="F7" xfId="6037" xr:uid="{00000000-0005-0000-0000-000075180000}"/>
    <cellStyle name="F8" xfId="6038" xr:uid="{00000000-0005-0000-0000-000076180000}"/>
    <cellStyle name="Fixed" xfId="6039" xr:uid="{00000000-0005-0000-0000-000077180000}"/>
    <cellStyle name="Followed Hyperlink_Pril 1 k Rasp 1177 ot 22 09 2006 po NEW Tadb Ayol" xfId="6040" xr:uid="{00000000-0005-0000-0000-000078180000}"/>
    <cellStyle name="Good" xfId="6041" xr:uid="{00000000-0005-0000-0000-000079180000}"/>
    <cellStyle name="Grey" xfId="6042" xr:uid="{00000000-0005-0000-0000-00007A180000}"/>
    <cellStyle name="Heading 1" xfId="6043" xr:uid="{00000000-0005-0000-0000-00007B180000}"/>
    <cellStyle name="Heading 2" xfId="6044" xr:uid="{00000000-0005-0000-0000-00007C180000}"/>
    <cellStyle name="Heading 3" xfId="6045" xr:uid="{00000000-0005-0000-0000-00007D180000}"/>
    <cellStyle name="Heading 4" xfId="6046" xr:uid="{00000000-0005-0000-0000-00007E180000}"/>
    <cellStyle name="Hyperlink_Pril 1 k Rasp 1177 ot 22 09 2006 po NEW Tadb Ayol" xfId="6047" xr:uid="{00000000-0005-0000-0000-00007F180000}"/>
    <cellStyle name="I?ioaioiue" xfId="6048" xr:uid="{00000000-0005-0000-0000-000080180000}"/>
    <cellStyle name="I`u?iue_Deri98_D" xfId="6049" xr:uid="{00000000-0005-0000-0000-000081180000}"/>
    <cellStyle name="Iau?iue" xfId="6050" xr:uid="{00000000-0005-0000-0000-000082180000}"/>
    <cellStyle name="Îáû÷íûé" xfId="6051" xr:uid="{00000000-0005-0000-0000-000083180000}"/>
    <cellStyle name="Ïðîöåíòíûé" xfId="6052" xr:uid="{00000000-0005-0000-0000-000084180000}"/>
    <cellStyle name="Ineduararr?n? acdldnnueer" xfId="6053" xr:uid="{00000000-0005-0000-0000-000085180000}"/>
    <cellStyle name="Input" xfId="6054" xr:uid="{00000000-0005-0000-0000-000086180000}"/>
    <cellStyle name="Input [yellow]" xfId="6055" xr:uid="{00000000-0005-0000-0000-000087180000}"/>
    <cellStyle name="Input [yellow] 10" xfId="6056" xr:uid="{00000000-0005-0000-0000-000088180000}"/>
    <cellStyle name="Input [yellow] 11" xfId="6057" xr:uid="{00000000-0005-0000-0000-000089180000}"/>
    <cellStyle name="Input [yellow] 12" xfId="6058" xr:uid="{00000000-0005-0000-0000-00008A180000}"/>
    <cellStyle name="Input [yellow] 13" xfId="6059" xr:uid="{00000000-0005-0000-0000-00008B180000}"/>
    <cellStyle name="Input [yellow] 14" xfId="6060" xr:uid="{00000000-0005-0000-0000-00008C180000}"/>
    <cellStyle name="Input [yellow] 15" xfId="6061" xr:uid="{00000000-0005-0000-0000-00008D180000}"/>
    <cellStyle name="Input [yellow] 16" xfId="6062" xr:uid="{00000000-0005-0000-0000-00008E180000}"/>
    <cellStyle name="Input [yellow] 17" xfId="6063" xr:uid="{00000000-0005-0000-0000-00008F180000}"/>
    <cellStyle name="Input [yellow] 18" xfId="6064" xr:uid="{00000000-0005-0000-0000-000090180000}"/>
    <cellStyle name="Input [yellow] 19" xfId="6065" xr:uid="{00000000-0005-0000-0000-000091180000}"/>
    <cellStyle name="Input [yellow] 2" xfId="6066" xr:uid="{00000000-0005-0000-0000-000092180000}"/>
    <cellStyle name="Input [yellow] 3" xfId="6067" xr:uid="{00000000-0005-0000-0000-000093180000}"/>
    <cellStyle name="Input [yellow] 4" xfId="6068" xr:uid="{00000000-0005-0000-0000-000094180000}"/>
    <cellStyle name="Input [yellow] 5" xfId="6069" xr:uid="{00000000-0005-0000-0000-000095180000}"/>
    <cellStyle name="Input [yellow] 6" xfId="6070" xr:uid="{00000000-0005-0000-0000-000096180000}"/>
    <cellStyle name="Input [yellow] 7" xfId="6071" xr:uid="{00000000-0005-0000-0000-000097180000}"/>
    <cellStyle name="Input [yellow] 8" xfId="6072" xr:uid="{00000000-0005-0000-0000-000098180000}"/>
    <cellStyle name="Input [yellow] 9" xfId="6073" xr:uid="{00000000-0005-0000-0000-000099180000}"/>
    <cellStyle name="Input 10" xfId="6074" xr:uid="{00000000-0005-0000-0000-00009A180000}"/>
    <cellStyle name="Input 11" xfId="6075" xr:uid="{00000000-0005-0000-0000-00009B180000}"/>
    <cellStyle name="Input 12" xfId="6076" xr:uid="{00000000-0005-0000-0000-00009C180000}"/>
    <cellStyle name="Input 13" xfId="6077" xr:uid="{00000000-0005-0000-0000-00009D180000}"/>
    <cellStyle name="Input 14" xfId="6078" xr:uid="{00000000-0005-0000-0000-00009E180000}"/>
    <cellStyle name="Input 15" xfId="6079" xr:uid="{00000000-0005-0000-0000-00009F180000}"/>
    <cellStyle name="Input 16" xfId="6080" xr:uid="{00000000-0005-0000-0000-0000A0180000}"/>
    <cellStyle name="Input 17" xfId="6081" xr:uid="{00000000-0005-0000-0000-0000A1180000}"/>
    <cellStyle name="Input 2" xfId="6082" xr:uid="{00000000-0005-0000-0000-0000A2180000}"/>
    <cellStyle name="Input 3" xfId="6083" xr:uid="{00000000-0005-0000-0000-0000A3180000}"/>
    <cellStyle name="Input 4" xfId="6084" xr:uid="{00000000-0005-0000-0000-0000A4180000}"/>
    <cellStyle name="Input 5" xfId="6085" xr:uid="{00000000-0005-0000-0000-0000A5180000}"/>
    <cellStyle name="Input 6" xfId="6086" xr:uid="{00000000-0005-0000-0000-0000A6180000}"/>
    <cellStyle name="Input 7" xfId="6087" xr:uid="{00000000-0005-0000-0000-0000A7180000}"/>
    <cellStyle name="Input 8" xfId="6088" xr:uid="{00000000-0005-0000-0000-0000A8180000}"/>
    <cellStyle name="Input 9" xfId="6089" xr:uid="{00000000-0005-0000-0000-0000A9180000}"/>
    <cellStyle name="Îòêðûâàâøàÿñÿ " xfId="6090" xr:uid="{00000000-0005-0000-0000-0000AA180000}"/>
    <cellStyle name="Linked Cell" xfId="6091" xr:uid="{00000000-0005-0000-0000-0000AB180000}"/>
    <cellStyle name="Milliers [0]_Conversion Summary" xfId="6092" xr:uid="{00000000-0005-0000-0000-0000AC180000}"/>
    <cellStyle name="Milliers_Conversion Summary" xfId="6093" xr:uid="{00000000-0005-0000-0000-0000AD180000}"/>
    <cellStyle name="Monйtaire [0]_Conversion Summary" xfId="6094" xr:uid="{00000000-0005-0000-0000-0000AE180000}"/>
    <cellStyle name="Monйtaire_Conversion Summary" xfId="6095" xr:uid="{00000000-0005-0000-0000-0000AF180000}"/>
    <cellStyle name="mystyle" xfId="6096" xr:uid="{00000000-0005-0000-0000-0000B0180000}"/>
    <cellStyle name="Neutral" xfId="6097" xr:uid="{00000000-0005-0000-0000-0000B1180000}"/>
    <cellStyle name="Normal - Style1" xfId="6098" xr:uid="{00000000-0005-0000-0000-0000B2180000}"/>
    <cellStyle name="Normal_011007" xfId="6099" xr:uid="{00000000-0005-0000-0000-0000B3180000}"/>
    <cellStyle name="Note" xfId="6100" xr:uid="{00000000-0005-0000-0000-0000B4180000}"/>
    <cellStyle name="Note 10" xfId="6101" xr:uid="{00000000-0005-0000-0000-0000B5180000}"/>
    <cellStyle name="Note 11" xfId="6102" xr:uid="{00000000-0005-0000-0000-0000B6180000}"/>
    <cellStyle name="Note 12" xfId="6103" xr:uid="{00000000-0005-0000-0000-0000B7180000}"/>
    <cellStyle name="Note 13" xfId="6104" xr:uid="{00000000-0005-0000-0000-0000B8180000}"/>
    <cellStyle name="Note 14" xfId="6105" xr:uid="{00000000-0005-0000-0000-0000B9180000}"/>
    <cellStyle name="Note 15" xfId="6106" xr:uid="{00000000-0005-0000-0000-0000BA180000}"/>
    <cellStyle name="Note 16" xfId="6107" xr:uid="{00000000-0005-0000-0000-0000BB180000}"/>
    <cellStyle name="Note 17" xfId="6108" xr:uid="{00000000-0005-0000-0000-0000BC180000}"/>
    <cellStyle name="Note 2" xfId="6109" xr:uid="{00000000-0005-0000-0000-0000BD180000}"/>
    <cellStyle name="Note 3" xfId="6110" xr:uid="{00000000-0005-0000-0000-0000BE180000}"/>
    <cellStyle name="Note 4" xfId="6111" xr:uid="{00000000-0005-0000-0000-0000BF180000}"/>
    <cellStyle name="Note 5" xfId="6112" xr:uid="{00000000-0005-0000-0000-0000C0180000}"/>
    <cellStyle name="Note 6" xfId="6113" xr:uid="{00000000-0005-0000-0000-0000C1180000}"/>
    <cellStyle name="Note 7" xfId="6114" xr:uid="{00000000-0005-0000-0000-0000C2180000}"/>
    <cellStyle name="Note 8" xfId="6115" xr:uid="{00000000-0005-0000-0000-0000C3180000}"/>
    <cellStyle name="Note 9" xfId="6116" xr:uid="{00000000-0005-0000-0000-0000C4180000}"/>
    <cellStyle name="Nun??c [0]_ 2003 aia" xfId="6117" xr:uid="{00000000-0005-0000-0000-0000C5180000}"/>
    <cellStyle name="Nun??c_ 2003 aia" xfId="6118" xr:uid="{00000000-0005-0000-0000-0000C6180000}"/>
    <cellStyle name="Ociriniaue [0]_1" xfId="6119" xr:uid="{00000000-0005-0000-0000-0000C7180000}"/>
    <cellStyle name="Ociriniaue_1" xfId="6120" xr:uid="{00000000-0005-0000-0000-0000C8180000}"/>
    <cellStyle name="Oeiainiaue" xfId="6121" xr:uid="{00000000-0005-0000-0000-0000C9180000}"/>
    <cellStyle name="Ôèíàíñîâûé" xfId="6122" xr:uid="{00000000-0005-0000-0000-0000CA180000}"/>
    <cellStyle name="Oeiainiaue [0]" xfId="6123" xr:uid="{00000000-0005-0000-0000-0000CB180000}"/>
    <cellStyle name="Ôèíàíñîâûé [0]" xfId="6124" xr:uid="{00000000-0005-0000-0000-0000CC180000}"/>
    <cellStyle name="Oeiainiaue [0]_1046-04_ЯНВАРЬ" xfId="6125" xr:uid="{00000000-0005-0000-0000-0000CD180000}"/>
    <cellStyle name="Ôèíàíñîâûé [0]_308 хисоботи 2010йил 1 апрель холатига" xfId="6126" xr:uid="{00000000-0005-0000-0000-0000CE180000}"/>
    <cellStyle name="Oeiainiaue [0]_Вилоят Свод  " xfId="6127" xr:uid="{00000000-0005-0000-0000-0000CF180000}"/>
    <cellStyle name="Ôèíàíñîâûé [0]_Наслли, гўшт сут, Зоовет 2010й 1 апрель" xfId="6128" xr:uid="{00000000-0005-0000-0000-0000D0180000}"/>
    <cellStyle name="Oeiainiaue_,, 255 якуни" xfId="6129" xr:uid="{00000000-0005-0000-0000-0000D1180000}"/>
    <cellStyle name="Ôèíàíñîâûé_05,06,2007 йилга сводка Дустлик 2" xfId="6130" xr:uid="{00000000-0005-0000-0000-0000D2180000}"/>
    <cellStyle name="Oeiainiaue_1 июл хоким соати" xfId="6131" xr:uid="{00000000-0005-0000-0000-0000D3180000}"/>
    <cellStyle name="Ôèíàíñîâûé_308 хисоботи 2010йил 1 апрель холатига" xfId="6132" xr:uid="{00000000-0005-0000-0000-0000D4180000}"/>
    <cellStyle name="Oeiainiaue_Наслли, гўшт сут, Зоовет 2010й 1 апрель" xfId="6133" xr:uid="{00000000-0005-0000-0000-0000D5180000}"/>
    <cellStyle name="Ôèíàíñîâûé_Наслли, гўшт сут, Зоовет 2010й 1 апрель" xfId="6134" xr:uid="{00000000-0005-0000-0000-0000D6180000}"/>
    <cellStyle name="Output" xfId="6135" xr:uid="{00000000-0005-0000-0000-0000D7180000}"/>
    <cellStyle name="Output 10" xfId="6136" xr:uid="{00000000-0005-0000-0000-0000D8180000}"/>
    <cellStyle name="Output 11" xfId="6137" xr:uid="{00000000-0005-0000-0000-0000D9180000}"/>
    <cellStyle name="Output 12" xfId="6138" xr:uid="{00000000-0005-0000-0000-0000DA180000}"/>
    <cellStyle name="Output 13" xfId="6139" xr:uid="{00000000-0005-0000-0000-0000DB180000}"/>
    <cellStyle name="Output 14" xfId="6140" xr:uid="{00000000-0005-0000-0000-0000DC180000}"/>
    <cellStyle name="Output 15" xfId="6141" xr:uid="{00000000-0005-0000-0000-0000DD180000}"/>
    <cellStyle name="Output 16" xfId="6142" xr:uid="{00000000-0005-0000-0000-0000DE180000}"/>
    <cellStyle name="Output 17" xfId="6143" xr:uid="{00000000-0005-0000-0000-0000DF180000}"/>
    <cellStyle name="Output 2" xfId="6144" xr:uid="{00000000-0005-0000-0000-0000E0180000}"/>
    <cellStyle name="Output 3" xfId="6145" xr:uid="{00000000-0005-0000-0000-0000E1180000}"/>
    <cellStyle name="Output 4" xfId="6146" xr:uid="{00000000-0005-0000-0000-0000E2180000}"/>
    <cellStyle name="Output 5" xfId="6147" xr:uid="{00000000-0005-0000-0000-0000E3180000}"/>
    <cellStyle name="Output 6" xfId="6148" xr:uid="{00000000-0005-0000-0000-0000E4180000}"/>
    <cellStyle name="Output 7" xfId="6149" xr:uid="{00000000-0005-0000-0000-0000E5180000}"/>
    <cellStyle name="Output 8" xfId="6150" xr:uid="{00000000-0005-0000-0000-0000E6180000}"/>
    <cellStyle name="Output 9" xfId="6151" xr:uid="{00000000-0005-0000-0000-0000E7180000}"/>
    <cellStyle name="Percent [2]" xfId="6152" xr:uid="{00000000-0005-0000-0000-0000E8180000}"/>
    <cellStyle name="Percent_Copy of SEI1098d" xfId="6153" xr:uid="{00000000-0005-0000-0000-0000E9180000}"/>
    <cellStyle name="s]_x000d__x000a_;load=rrtsklst.exe_x000d__x000a_Beep=yes_x000d__x000a_NullPort=None_x000d__x000a_BorderWidth=3_x000d__x000a_CursorBlinkRate=530_x000d__x000a_DoubleClickSpeed=452_x000d__x000a_Programs=com" xfId="6154" xr:uid="{00000000-0005-0000-0000-0000EA180000}"/>
    <cellStyle name="s]_x000d__x000a_load=_x000d__x000a_run=_x000d__x000a_NullPort=None_x000d__x000a_device=Epson FX-1170,EPSON9,LPT1:_x000d__x000a__x000d__x000a_[Desktop]_x000d__x000a_Wallpaper=C:\WIN95\SKY.BMP_x000d__x000a_TileWallpap" xfId="6155" xr:uid="{00000000-0005-0000-0000-0000EB180000}"/>
    <cellStyle name="S0" xfId="6156" xr:uid="{00000000-0005-0000-0000-0000EC180000}"/>
    <cellStyle name="S1" xfId="6157" xr:uid="{00000000-0005-0000-0000-0000ED180000}"/>
    <cellStyle name="S2" xfId="6158" xr:uid="{00000000-0005-0000-0000-0000EE180000}"/>
    <cellStyle name="S3" xfId="6159" xr:uid="{00000000-0005-0000-0000-0000EF180000}"/>
    <cellStyle name="S4" xfId="6160" xr:uid="{00000000-0005-0000-0000-0000F0180000}"/>
    <cellStyle name="S5" xfId="6161" xr:uid="{00000000-0005-0000-0000-0000F1180000}"/>
    <cellStyle name="S6" xfId="6162" xr:uid="{00000000-0005-0000-0000-0000F2180000}"/>
    <cellStyle name="S7" xfId="6163" xr:uid="{00000000-0005-0000-0000-0000F3180000}"/>
    <cellStyle name="S8" xfId="6164" xr:uid="{00000000-0005-0000-0000-0000F4180000}"/>
    <cellStyle name="S9" xfId="6165" xr:uid="{00000000-0005-0000-0000-0000F5180000}"/>
    <cellStyle name="Sheet Title" xfId="6166" xr:uid="{00000000-0005-0000-0000-0000F6180000}"/>
    <cellStyle name="Standard_COST INPUT SHEET" xfId="6167" xr:uid="{00000000-0005-0000-0000-0000F7180000}"/>
    <cellStyle name="Style 1" xfId="6168" xr:uid="{00000000-0005-0000-0000-0000F8180000}"/>
    <cellStyle name="Title" xfId="6169" xr:uid="{00000000-0005-0000-0000-0000F9180000}"/>
    <cellStyle name="Total" xfId="6170" xr:uid="{00000000-0005-0000-0000-0000FA180000}"/>
    <cellStyle name="Warning Text" xfId="6171" xr:uid="{00000000-0005-0000-0000-0000FB180000}"/>
    <cellStyle name="Wдhrung [0]_Software Project Status" xfId="6172" xr:uid="{00000000-0005-0000-0000-0000FC180000}"/>
    <cellStyle name="Wдhrung_Software Project Status" xfId="6173" xr:uid="{00000000-0005-0000-0000-0000FD180000}"/>
    <cellStyle name="Акцент1 10" xfId="6174" xr:uid="{00000000-0005-0000-0000-0000FE180000}"/>
    <cellStyle name="Акцент1 11" xfId="6175" xr:uid="{00000000-0005-0000-0000-0000FF180000}"/>
    <cellStyle name="Акцент1 12" xfId="6176" xr:uid="{00000000-0005-0000-0000-000000190000}"/>
    <cellStyle name="Акцент1 13" xfId="6177" xr:uid="{00000000-0005-0000-0000-000001190000}"/>
    <cellStyle name="Акцент1 14" xfId="6178" xr:uid="{00000000-0005-0000-0000-000002190000}"/>
    <cellStyle name="Акцент1 15" xfId="6179" xr:uid="{00000000-0005-0000-0000-000003190000}"/>
    <cellStyle name="Акцент1 16" xfId="6180" xr:uid="{00000000-0005-0000-0000-000004190000}"/>
    <cellStyle name="Акцент1 17" xfId="6181" xr:uid="{00000000-0005-0000-0000-000005190000}"/>
    <cellStyle name="Акцент1 18" xfId="6182" xr:uid="{00000000-0005-0000-0000-000006190000}"/>
    <cellStyle name="Акцент1 19" xfId="6183" xr:uid="{00000000-0005-0000-0000-000007190000}"/>
    <cellStyle name="Акцент1 2" xfId="6184" xr:uid="{00000000-0005-0000-0000-000008190000}"/>
    <cellStyle name="Акцент1 2 10" xfId="6185" xr:uid="{00000000-0005-0000-0000-000009190000}"/>
    <cellStyle name="Акцент1 2 11" xfId="6186" xr:uid="{00000000-0005-0000-0000-00000A190000}"/>
    <cellStyle name="Акцент1 2 12" xfId="6187" xr:uid="{00000000-0005-0000-0000-00000B190000}"/>
    <cellStyle name="Акцент1 2 13" xfId="6188" xr:uid="{00000000-0005-0000-0000-00000C190000}"/>
    <cellStyle name="Акцент1 2 14" xfId="6189" xr:uid="{00000000-0005-0000-0000-00000D190000}"/>
    <cellStyle name="Акцент1 2 15" xfId="6190" xr:uid="{00000000-0005-0000-0000-00000E190000}"/>
    <cellStyle name="Акцент1 2 16" xfId="6191" xr:uid="{00000000-0005-0000-0000-00000F190000}"/>
    <cellStyle name="Акцент1 2 17" xfId="6192" xr:uid="{00000000-0005-0000-0000-000010190000}"/>
    <cellStyle name="Акцент1 2 18" xfId="6193" xr:uid="{00000000-0005-0000-0000-000011190000}"/>
    <cellStyle name="Акцент1 2 19" xfId="6194" xr:uid="{00000000-0005-0000-0000-000012190000}"/>
    <cellStyle name="Акцент1 2 2" xfId="6195" xr:uid="{00000000-0005-0000-0000-000013190000}"/>
    <cellStyle name="Акцент1 2 2 10" xfId="6196" xr:uid="{00000000-0005-0000-0000-000014190000}"/>
    <cellStyle name="Акцент1 2 2 11" xfId="6197" xr:uid="{00000000-0005-0000-0000-000015190000}"/>
    <cellStyle name="Акцент1 2 2 12" xfId="6198" xr:uid="{00000000-0005-0000-0000-000016190000}"/>
    <cellStyle name="Акцент1 2 2 13" xfId="6199" xr:uid="{00000000-0005-0000-0000-000017190000}"/>
    <cellStyle name="Акцент1 2 2 14" xfId="6200" xr:uid="{00000000-0005-0000-0000-000018190000}"/>
    <cellStyle name="Акцент1 2 2 15" xfId="6201" xr:uid="{00000000-0005-0000-0000-000019190000}"/>
    <cellStyle name="Акцент1 2 2 16" xfId="6202" xr:uid="{00000000-0005-0000-0000-00001A190000}"/>
    <cellStyle name="Акцент1 2 2 17" xfId="6203" xr:uid="{00000000-0005-0000-0000-00001B190000}"/>
    <cellStyle name="Акцент1 2 2 18" xfId="6204" xr:uid="{00000000-0005-0000-0000-00001C190000}"/>
    <cellStyle name="Акцент1 2 2 19" xfId="6205" xr:uid="{00000000-0005-0000-0000-00001D190000}"/>
    <cellStyle name="Акцент1 2 2 2" xfId="6206" xr:uid="{00000000-0005-0000-0000-00001E190000}"/>
    <cellStyle name="Акцент1 2 2 3" xfId="6207" xr:uid="{00000000-0005-0000-0000-00001F190000}"/>
    <cellStyle name="Акцент1 2 2 4" xfId="6208" xr:uid="{00000000-0005-0000-0000-000020190000}"/>
    <cellStyle name="Акцент1 2 2 5" xfId="6209" xr:uid="{00000000-0005-0000-0000-000021190000}"/>
    <cellStyle name="Акцент1 2 2 6" xfId="6210" xr:uid="{00000000-0005-0000-0000-000022190000}"/>
    <cellStyle name="Акцент1 2 2 7" xfId="6211" xr:uid="{00000000-0005-0000-0000-000023190000}"/>
    <cellStyle name="Акцент1 2 2 8" xfId="6212" xr:uid="{00000000-0005-0000-0000-000024190000}"/>
    <cellStyle name="Акцент1 2 2 9" xfId="6213" xr:uid="{00000000-0005-0000-0000-000025190000}"/>
    <cellStyle name="Акцент1 2 3" xfId="6214" xr:uid="{00000000-0005-0000-0000-000026190000}"/>
    <cellStyle name="Акцент1 2 4" xfId="6215" xr:uid="{00000000-0005-0000-0000-000027190000}"/>
    <cellStyle name="Акцент1 2 5" xfId="6216" xr:uid="{00000000-0005-0000-0000-000028190000}"/>
    <cellStyle name="Акцент1 2 6" xfId="6217" xr:uid="{00000000-0005-0000-0000-000029190000}"/>
    <cellStyle name="Акцент1 2 7" xfId="6218" xr:uid="{00000000-0005-0000-0000-00002A190000}"/>
    <cellStyle name="Акцент1 2 8" xfId="6219" xr:uid="{00000000-0005-0000-0000-00002B190000}"/>
    <cellStyle name="Акцент1 2 9" xfId="6220" xr:uid="{00000000-0005-0000-0000-00002C190000}"/>
    <cellStyle name="Акцент1 20" xfId="6221" xr:uid="{00000000-0005-0000-0000-00002D190000}"/>
    <cellStyle name="Акцент1 21" xfId="6222" xr:uid="{00000000-0005-0000-0000-00002E190000}"/>
    <cellStyle name="Акцент1 3" xfId="6223" xr:uid="{00000000-0005-0000-0000-00002F190000}"/>
    <cellStyle name="Акцент1 4" xfId="6224" xr:uid="{00000000-0005-0000-0000-000030190000}"/>
    <cellStyle name="Акцент1 5" xfId="6225" xr:uid="{00000000-0005-0000-0000-000031190000}"/>
    <cellStyle name="Акцент1 6" xfId="6226" xr:uid="{00000000-0005-0000-0000-000032190000}"/>
    <cellStyle name="Акцент1 7" xfId="6227" xr:uid="{00000000-0005-0000-0000-000033190000}"/>
    <cellStyle name="Акцент1 8" xfId="6228" xr:uid="{00000000-0005-0000-0000-000034190000}"/>
    <cellStyle name="Акцент1 9" xfId="6229" xr:uid="{00000000-0005-0000-0000-000035190000}"/>
    <cellStyle name="Акцент2 10" xfId="6230" xr:uid="{00000000-0005-0000-0000-000036190000}"/>
    <cellStyle name="Акцент2 11" xfId="6231" xr:uid="{00000000-0005-0000-0000-000037190000}"/>
    <cellStyle name="Акцент2 12" xfId="6232" xr:uid="{00000000-0005-0000-0000-000038190000}"/>
    <cellStyle name="Акцент2 13" xfId="6233" xr:uid="{00000000-0005-0000-0000-000039190000}"/>
    <cellStyle name="Акцент2 14" xfId="6234" xr:uid="{00000000-0005-0000-0000-00003A190000}"/>
    <cellStyle name="Акцент2 15" xfId="6235" xr:uid="{00000000-0005-0000-0000-00003B190000}"/>
    <cellStyle name="Акцент2 16" xfId="6236" xr:uid="{00000000-0005-0000-0000-00003C190000}"/>
    <cellStyle name="Акцент2 17" xfId="6237" xr:uid="{00000000-0005-0000-0000-00003D190000}"/>
    <cellStyle name="Акцент2 18" xfId="6238" xr:uid="{00000000-0005-0000-0000-00003E190000}"/>
    <cellStyle name="Акцент2 19" xfId="6239" xr:uid="{00000000-0005-0000-0000-00003F190000}"/>
    <cellStyle name="Акцент2 2" xfId="6240" xr:uid="{00000000-0005-0000-0000-000040190000}"/>
    <cellStyle name="Акцент2 2 10" xfId="6241" xr:uid="{00000000-0005-0000-0000-000041190000}"/>
    <cellStyle name="Акцент2 2 11" xfId="6242" xr:uid="{00000000-0005-0000-0000-000042190000}"/>
    <cellStyle name="Акцент2 2 12" xfId="6243" xr:uid="{00000000-0005-0000-0000-000043190000}"/>
    <cellStyle name="Акцент2 2 13" xfId="6244" xr:uid="{00000000-0005-0000-0000-000044190000}"/>
    <cellStyle name="Акцент2 2 14" xfId="6245" xr:uid="{00000000-0005-0000-0000-000045190000}"/>
    <cellStyle name="Акцент2 2 15" xfId="6246" xr:uid="{00000000-0005-0000-0000-000046190000}"/>
    <cellStyle name="Акцент2 2 16" xfId="6247" xr:uid="{00000000-0005-0000-0000-000047190000}"/>
    <cellStyle name="Акцент2 2 17" xfId="6248" xr:uid="{00000000-0005-0000-0000-000048190000}"/>
    <cellStyle name="Акцент2 2 18" xfId="6249" xr:uid="{00000000-0005-0000-0000-000049190000}"/>
    <cellStyle name="Акцент2 2 19" xfId="6250" xr:uid="{00000000-0005-0000-0000-00004A190000}"/>
    <cellStyle name="Акцент2 2 2" xfId="6251" xr:uid="{00000000-0005-0000-0000-00004B190000}"/>
    <cellStyle name="Акцент2 2 2 10" xfId="6252" xr:uid="{00000000-0005-0000-0000-00004C190000}"/>
    <cellStyle name="Акцент2 2 2 11" xfId="6253" xr:uid="{00000000-0005-0000-0000-00004D190000}"/>
    <cellStyle name="Акцент2 2 2 12" xfId="6254" xr:uid="{00000000-0005-0000-0000-00004E190000}"/>
    <cellStyle name="Акцент2 2 2 13" xfId="6255" xr:uid="{00000000-0005-0000-0000-00004F190000}"/>
    <cellStyle name="Акцент2 2 2 14" xfId="6256" xr:uid="{00000000-0005-0000-0000-000050190000}"/>
    <cellStyle name="Акцент2 2 2 15" xfId="6257" xr:uid="{00000000-0005-0000-0000-000051190000}"/>
    <cellStyle name="Акцент2 2 2 16" xfId="6258" xr:uid="{00000000-0005-0000-0000-000052190000}"/>
    <cellStyle name="Акцент2 2 2 17" xfId="6259" xr:uid="{00000000-0005-0000-0000-000053190000}"/>
    <cellStyle name="Акцент2 2 2 18" xfId="6260" xr:uid="{00000000-0005-0000-0000-000054190000}"/>
    <cellStyle name="Акцент2 2 2 19" xfId="6261" xr:uid="{00000000-0005-0000-0000-000055190000}"/>
    <cellStyle name="Акцент2 2 2 2" xfId="6262" xr:uid="{00000000-0005-0000-0000-000056190000}"/>
    <cellStyle name="Акцент2 2 2 3" xfId="6263" xr:uid="{00000000-0005-0000-0000-000057190000}"/>
    <cellStyle name="Акцент2 2 2 4" xfId="6264" xr:uid="{00000000-0005-0000-0000-000058190000}"/>
    <cellStyle name="Акцент2 2 2 5" xfId="6265" xr:uid="{00000000-0005-0000-0000-000059190000}"/>
    <cellStyle name="Акцент2 2 2 6" xfId="6266" xr:uid="{00000000-0005-0000-0000-00005A190000}"/>
    <cellStyle name="Акцент2 2 2 7" xfId="6267" xr:uid="{00000000-0005-0000-0000-00005B190000}"/>
    <cellStyle name="Акцент2 2 2 8" xfId="6268" xr:uid="{00000000-0005-0000-0000-00005C190000}"/>
    <cellStyle name="Акцент2 2 2 9" xfId="6269" xr:uid="{00000000-0005-0000-0000-00005D190000}"/>
    <cellStyle name="Акцент2 2 3" xfId="6270" xr:uid="{00000000-0005-0000-0000-00005E190000}"/>
    <cellStyle name="Акцент2 2 4" xfId="6271" xr:uid="{00000000-0005-0000-0000-00005F190000}"/>
    <cellStyle name="Акцент2 2 5" xfId="6272" xr:uid="{00000000-0005-0000-0000-000060190000}"/>
    <cellStyle name="Акцент2 2 6" xfId="6273" xr:uid="{00000000-0005-0000-0000-000061190000}"/>
    <cellStyle name="Акцент2 2 7" xfId="6274" xr:uid="{00000000-0005-0000-0000-000062190000}"/>
    <cellStyle name="Акцент2 2 8" xfId="6275" xr:uid="{00000000-0005-0000-0000-000063190000}"/>
    <cellStyle name="Акцент2 2 9" xfId="6276" xr:uid="{00000000-0005-0000-0000-000064190000}"/>
    <cellStyle name="Акцент2 20" xfId="6277" xr:uid="{00000000-0005-0000-0000-000065190000}"/>
    <cellStyle name="Акцент2 21" xfId="6278" xr:uid="{00000000-0005-0000-0000-000066190000}"/>
    <cellStyle name="Акцент2 3" xfId="6279" xr:uid="{00000000-0005-0000-0000-000067190000}"/>
    <cellStyle name="Акцент2 4" xfId="6280" xr:uid="{00000000-0005-0000-0000-000068190000}"/>
    <cellStyle name="Акцент2 5" xfId="6281" xr:uid="{00000000-0005-0000-0000-000069190000}"/>
    <cellStyle name="Акцент2 6" xfId="6282" xr:uid="{00000000-0005-0000-0000-00006A190000}"/>
    <cellStyle name="Акцент2 7" xfId="6283" xr:uid="{00000000-0005-0000-0000-00006B190000}"/>
    <cellStyle name="Акцент2 8" xfId="6284" xr:uid="{00000000-0005-0000-0000-00006C190000}"/>
    <cellStyle name="Акцент2 9" xfId="6285" xr:uid="{00000000-0005-0000-0000-00006D190000}"/>
    <cellStyle name="Акцент3 10" xfId="6286" xr:uid="{00000000-0005-0000-0000-00006E190000}"/>
    <cellStyle name="Акцент3 11" xfId="6287" xr:uid="{00000000-0005-0000-0000-00006F190000}"/>
    <cellStyle name="Акцент3 12" xfId="6288" xr:uid="{00000000-0005-0000-0000-000070190000}"/>
    <cellStyle name="Акцент3 13" xfId="6289" xr:uid="{00000000-0005-0000-0000-000071190000}"/>
    <cellStyle name="Акцент3 14" xfId="6290" xr:uid="{00000000-0005-0000-0000-000072190000}"/>
    <cellStyle name="Акцент3 15" xfId="6291" xr:uid="{00000000-0005-0000-0000-000073190000}"/>
    <cellStyle name="Акцент3 16" xfId="6292" xr:uid="{00000000-0005-0000-0000-000074190000}"/>
    <cellStyle name="Акцент3 17" xfId="6293" xr:uid="{00000000-0005-0000-0000-000075190000}"/>
    <cellStyle name="Акцент3 18" xfId="6294" xr:uid="{00000000-0005-0000-0000-000076190000}"/>
    <cellStyle name="Акцент3 19" xfId="6295" xr:uid="{00000000-0005-0000-0000-000077190000}"/>
    <cellStyle name="Акцент3 2" xfId="6296" xr:uid="{00000000-0005-0000-0000-000078190000}"/>
    <cellStyle name="Акцент3 2 10" xfId="6297" xr:uid="{00000000-0005-0000-0000-000079190000}"/>
    <cellStyle name="Акцент3 2 11" xfId="6298" xr:uid="{00000000-0005-0000-0000-00007A190000}"/>
    <cellStyle name="Акцент3 2 12" xfId="6299" xr:uid="{00000000-0005-0000-0000-00007B190000}"/>
    <cellStyle name="Акцент3 2 13" xfId="6300" xr:uid="{00000000-0005-0000-0000-00007C190000}"/>
    <cellStyle name="Акцент3 2 14" xfId="6301" xr:uid="{00000000-0005-0000-0000-00007D190000}"/>
    <cellStyle name="Акцент3 2 15" xfId="6302" xr:uid="{00000000-0005-0000-0000-00007E190000}"/>
    <cellStyle name="Акцент3 2 16" xfId="6303" xr:uid="{00000000-0005-0000-0000-00007F190000}"/>
    <cellStyle name="Акцент3 2 17" xfId="6304" xr:uid="{00000000-0005-0000-0000-000080190000}"/>
    <cellStyle name="Акцент3 2 18" xfId="6305" xr:uid="{00000000-0005-0000-0000-000081190000}"/>
    <cellStyle name="Акцент3 2 19" xfId="6306" xr:uid="{00000000-0005-0000-0000-000082190000}"/>
    <cellStyle name="Акцент3 2 2" xfId="6307" xr:uid="{00000000-0005-0000-0000-000083190000}"/>
    <cellStyle name="Акцент3 2 2 10" xfId="6308" xr:uid="{00000000-0005-0000-0000-000084190000}"/>
    <cellStyle name="Акцент3 2 2 11" xfId="6309" xr:uid="{00000000-0005-0000-0000-000085190000}"/>
    <cellStyle name="Акцент3 2 2 12" xfId="6310" xr:uid="{00000000-0005-0000-0000-000086190000}"/>
    <cellStyle name="Акцент3 2 2 13" xfId="6311" xr:uid="{00000000-0005-0000-0000-000087190000}"/>
    <cellStyle name="Акцент3 2 2 14" xfId="6312" xr:uid="{00000000-0005-0000-0000-000088190000}"/>
    <cellStyle name="Акцент3 2 2 15" xfId="6313" xr:uid="{00000000-0005-0000-0000-000089190000}"/>
    <cellStyle name="Акцент3 2 2 16" xfId="6314" xr:uid="{00000000-0005-0000-0000-00008A190000}"/>
    <cellStyle name="Акцент3 2 2 17" xfId="6315" xr:uid="{00000000-0005-0000-0000-00008B190000}"/>
    <cellStyle name="Акцент3 2 2 18" xfId="6316" xr:uid="{00000000-0005-0000-0000-00008C190000}"/>
    <cellStyle name="Акцент3 2 2 19" xfId="6317" xr:uid="{00000000-0005-0000-0000-00008D190000}"/>
    <cellStyle name="Акцент3 2 2 2" xfId="6318" xr:uid="{00000000-0005-0000-0000-00008E190000}"/>
    <cellStyle name="Акцент3 2 2 3" xfId="6319" xr:uid="{00000000-0005-0000-0000-00008F190000}"/>
    <cellStyle name="Акцент3 2 2 4" xfId="6320" xr:uid="{00000000-0005-0000-0000-000090190000}"/>
    <cellStyle name="Акцент3 2 2 5" xfId="6321" xr:uid="{00000000-0005-0000-0000-000091190000}"/>
    <cellStyle name="Акцент3 2 2 6" xfId="6322" xr:uid="{00000000-0005-0000-0000-000092190000}"/>
    <cellStyle name="Акцент3 2 2 7" xfId="6323" xr:uid="{00000000-0005-0000-0000-000093190000}"/>
    <cellStyle name="Акцент3 2 2 8" xfId="6324" xr:uid="{00000000-0005-0000-0000-000094190000}"/>
    <cellStyle name="Акцент3 2 2 9" xfId="6325" xr:uid="{00000000-0005-0000-0000-000095190000}"/>
    <cellStyle name="Акцент3 2 3" xfId="6326" xr:uid="{00000000-0005-0000-0000-000096190000}"/>
    <cellStyle name="Акцент3 2 4" xfId="6327" xr:uid="{00000000-0005-0000-0000-000097190000}"/>
    <cellStyle name="Акцент3 2 5" xfId="6328" xr:uid="{00000000-0005-0000-0000-000098190000}"/>
    <cellStyle name="Акцент3 2 6" xfId="6329" xr:uid="{00000000-0005-0000-0000-000099190000}"/>
    <cellStyle name="Акцент3 2 7" xfId="6330" xr:uid="{00000000-0005-0000-0000-00009A190000}"/>
    <cellStyle name="Акцент3 2 8" xfId="6331" xr:uid="{00000000-0005-0000-0000-00009B190000}"/>
    <cellStyle name="Акцент3 2 9" xfId="6332" xr:uid="{00000000-0005-0000-0000-00009C190000}"/>
    <cellStyle name="Акцент3 20" xfId="6333" xr:uid="{00000000-0005-0000-0000-00009D190000}"/>
    <cellStyle name="Акцент3 21" xfId="6334" xr:uid="{00000000-0005-0000-0000-00009E190000}"/>
    <cellStyle name="Акцент3 3" xfId="6335" xr:uid="{00000000-0005-0000-0000-00009F190000}"/>
    <cellStyle name="Акцент3 4" xfId="6336" xr:uid="{00000000-0005-0000-0000-0000A0190000}"/>
    <cellStyle name="Акцент3 5" xfId="6337" xr:uid="{00000000-0005-0000-0000-0000A1190000}"/>
    <cellStyle name="Акцент3 6" xfId="6338" xr:uid="{00000000-0005-0000-0000-0000A2190000}"/>
    <cellStyle name="Акцент3 7" xfId="6339" xr:uid="{00000000-0005-0000-0000-0000A3190000}"/>
    <cellStyle name="Акцент3 8" xfId="6340" xr:uid="{00000000-0005-0000-0000-0000A4190000}"/>
    <cellStyle name="Акцент3 9" xfId="6341" xr:uid="{00000000-0005-0000-0000-0000A5190000}"/>
    <cellStyle name="Акцент4 10" xfId="6342" xr:uid="{00000000-0005-0000-0000-0000A6190000}"/>
    <cellStyle name="Акцент4 11" xfId="6343" xr:uid="{00000000-0005-0000-0000-0000A7190000}"/>
    <cellStyle name="Акцент4 12" xfId="6344" xr:uid="{00000000-0005-0000-0000-0000A8190000}"/>
    <cellStyle name="Акцент4 13" xfId="6345" xr:uid="{00000000-0005-0000-0000-0000A9190000}"/>
    <cellStyle name="Акцент4 14" xfId="6346" xr:uid="{00000000-0005-0000-0000-0000AA190000}"/>
    <cellStyle name="Акцент4 15" xfId="6347" xr:uid="{00000000-0005-0000-0000-0000AB190000}"/>
    <cellStyle name="Акцент4 16" xfId="6348" xr:uid="{00000000-0005-0000-0000-0000AC190000}"/>
    <cellStyle name="Акцент4 17" xfId="6349" xr:uid="{00000000-0005-0000-0000-0000AD190000}"/>
    <cellStyle name="Акцент4 18" xfId="6350" xr:uid="{00000000-0005-0000-0000-0000AE190000}"/>
    <cellStyle name="Акцент4 19" xfId="6351" xr:uid="{00000000-0005-0000-0000-0000AF190000}"/>
    <cellStyle name="Акцент4 2" xfId="6352" xr:uid="{00000000-0005-0000-0000-0000B0190000}"/>
    <cellStyle name="Акцент4 2 10" xfId="6353" xr:uid="{00000000-0005-0000-0000-0000B1190000}"/>
    <cellStyle name="Акцент4 2 11" xfId="6354" xr:uid="{00000000-0005-0000-0000-0000B2190000}"/>
    <cellStyle name="Акцент4 2 12" xfId="6355" xr:uid="{00000000-0005-0000-0000-0000B3190000}"/>
    <cellStyle name="Акцент4 2 13" xfId="6356" xr:uid="{00000000-0005-0000-0000-0000B4190000}"/>
    <cellStyle name="Акцент4 2 14" xfId="6357" xr:uid="{00000000-0005-0000-0000-0000B5190000}"/>
    <cellStyle name="Акцент4 2 15" xfId="6358" xr:uid="{00000000-0005-0000-0000-0000B6190000}"/>
    <cellStyle name="Акцент4 2 16" xfId="6359" xr:uid="{00000000-0005-0000-0000-0000B7190000}"/>
    <cellStyle name="Акцент4 2 17" xfId="6360" xr:uid="{00000000-0005-0000-0000-0000B8190000}"/>
    <cellStyle name="Акцент4 2 18" xfId="6361" xr:uid="{00000000-0005-0000-0000-0000B9190000}"/>
    <cellStyle name="Акцент4 2 19" xfId="6362" xr:uid="{00000000-0005-0000-0000-0000BA190000}"/>
    <cellStyle name="Акцент4 2 2" xfId="6363" xr:uid="{00000000-0005-0000-0000-0000BB190000}"/>
    <cellStyle name="Акцент4 2 2 10" xfId="6364" xr:uid="{00000000-0005-0000-0000-0000BC190000}"/>
    <cellStyle name="Акцент4 2 2 11" xfId="6365" xr:uid="{00000000-0005-0000-0000-0000BD190000}"/>
    <cellStyle name="Акцент4 2 2 12" xfId="6366" xr:uid="{00000000-0005-0000-0000-0000BE190000}"/>
    <cellStyle name="Акцент4 2 2 13" xfId="6367" xr:uid="{00000000-0005-0000-0000-0000BF190000}"/>
    <cellStyle name="Акцент4 2 2 14" xfId="6368" xr:uid="{00000000-0005-0000-0000-0000C0190000}"/>
    <cellStyle name="Акцент4 2 2 15" xfId="6369" xr:uid="{00000000-0005-0000-0000-0000C1190000}"/>
    <cellStyle name="Акцент4 2 2 16" xfId="6370" xr:uid="{00000000-0005-0000-0000-0000C2190000}"/>
    <cellStyle name="Акцент4 2 2 17" xfId="6371" xr:uid="{00000000-0005-0000-0000-0000C3190000}"/>
    <cellStyle name="Акцент4 2 2 18" xfId="6372" xr:uid="{00000000-0005-0000-0000-0000C4190000}"/>
    <cellStyle name="Акцент4 2 2 19" xfId="6373" xr:uid="{00000000-0005-0000-0000-0000C5190000}"/>
    <cellStyle name="Акцент4 2 2 2" xfId="6374" xr:uid="{00000000-0005-0000-0000-0000C6190000}"/>
    <cellStyle name="Акцент4 2 2 3" xfId="6375" xr:uid="{00000000-0005-0000-0000-0000C7190000}"/>
    <cellStyle name="Акцент4 2 2 4" xfId="6376" xr:uid="{00000000-0005-0000-0000-0000C8190000}"/>
    <cellStyle name="Акцент4 2 2 5" xfId="6377" xr:uid="{00000000-0005-0000-0000-0000C9190000}"/>
    <cellStyle name="Акцент4 2 2 6" xfId="6378" xr:uid="{00000000-0005-0000-0000-0000CA190000}"/>
    <cellStyle name="Акцент4 2 2 7" xfId="6379" xr:uid="{00000000-0005-0000-0000-0000CB190000}"/>
    <cellStyle name="Акцент4 2 2 8" xfId="6380" xr:uid="{00000000-0005-0000-0000-0000CC190000}"/>
    <cellStyle name="Акцент4 2 2 9" xfId="6381" xr:uid="{00000000-0005-0000-0000-0000CD190000}"/>
    <cellStyle name="Акцент4 2 3" xfId="6382" xr:uid="{00000000-0005-0000-0000-0000CE190000}"/>
    <cellStyle name="Акцент4 2 4" xfId="6383" xr:uid="{00000000-0005-0000-0000-0000CF190000}"/>
    <cellStyle name="Акцент4 2 5" xfId="6384" xr:uid="{00000000-0005-0000-0000-0000D0190000}"/>
    <cellStyle name="Акцент4 2 6" xfId="6385" xr:uid="{00000000-0005-0000-0000-0000D1190000}"/>
    <cellStyle name="Акцент4 2 7" xfId="6386" xr:uid="{00000000-0005-0000-0000-0000D2190000}"/>
    <cellStyle name="Акцент4 2 8" xfId="6387" xr:uid="{00000000-0005-0000-0000-0000D3190000}"/>
    <cellStyle name="Акцент4 2 9" xfId="6388" xr:uid="{00000000-0005-0000-0000-0000D4190000}"/>
    <cellStyle name="Акцент4 20" xfId="6389" xr:uid="{00000000-0005-0000-0000-0000D5190000}"/>
    <cellStyle name="Акцент4 21" xfId="6390" xr:uid="{00000000-0005-0000-0000-0000D6190000}"/>
    <cellStyle name="Акцент4 3" xfId="6391" xr:uid="{00000000-0005-0000-0000-0000D7190000}"/>
    <cellStyle name="Акцент4 4" xfId="6392" xr:uid="{00000000-0005-0000-0000-0000D8190000}"/>
    <cellStyle name="Акцент4 5" xfId="6393" xr:uid="{00000000-0005-0000-0000-0000D9190000}"/>
    <cellStyle name="Акцент4 6" xfId="6394" xr:uid="{00000000-0005-0000-0000-0000DA190000}"/>
    <cellStyle name="Акцент4 7" xfId="6395" xr:uid="{00000000-0005-0000-0000-0000DB190000}"/>
    <cellStyle name="Акцент4 8" xfId="6396" xr:uid="{00000000-0005-0000-0000-0000DC190000}"/>
    <cellStyle name="Акцент4 9" xfId="6397" xr:uid="{00000000-0005-0000-0000-0000DD190000}"/>
    <cellStyle name="Акцент5 10" xfId="6398" xr:uid="{00000000-0005-0000-0000-0000DE190000}"/>
    <cellStyle name="Акцент5 11" xfId="6399" xr:uid="{00000000-0005-0000-0000-0000DF190000}"/>
    <cellStyle name="Акцент5 12" xfId="6400" xr:uid="{00000000-0005-0000-0000-0000E0190000}"/>
    <cellStyle name="Акцент5 13" xfId="6401" xr:uid="{00000000-0005-0000-0000-0000E1190000}"/>
    <cellStyle name="Акцент5 14" xfId="6402" xr:uid="{00000000-0005-0000-0000-0000E2190000}"/>
    <cellStyle name="Акцент5 15" xfId="6403" xr:uid="{00000000-0005-0000-0000-0000E3190000}"/>
    <cellStyle name="Акцент5 16" xfId="6404" xr:uid="{00000000-0005-0000-0000-0000E4190000}"/>
    <cellStyle name="Акцент5 17" xfId="6405" xr:uid="{00000000-0005-0000-0000-0000E5190000}"/>
    <cellStyle name="Акцент5 18" xfId="6406" xr:uid="{00000000-0005-0000-0000-0000E6190000}"/>
    <cellStyle name="Акцент5 19" xfId="6407" xr:uid="{00000000-0005-0000-0000-0000E7190000}"/>
    <cellStyle name="Акцент5 2" xfId="6408" xr:uid="{00000000-0005-0000-0000-0000E8190000}"/>
    <cellStyle name="Акцент5 2 10" xfId="6409" xr:uid="{00000000-0005-0000-0000-0000E9190000}"/>
    <cellStyle name="Акцент5 2 11" xfId="6410" xr:uid="{00000000-0005-0000-0000-0000EA190000}"/>
    <cellStyle name="Акцент5 2 12" xfId="6411" xr:uid="{00000000-0005-0000-0000-0000EB190000}"/>
    <cellStyle name="Акцент5 2 13" xfId="6412" xr:uid="{00000000-0005-0000-0000-0000EC190000}"/>
    <cellStyle name="Акцент5 2 14" xfId="6413" xr:uid="{00000000-0005-0000-0000-0000ED190000}"/>
    <cellStyle name="Акцент5 2 15" xfId="6414" xr:uid="{00000000-0005-0000-0000-0000EE190000}"/>
    <cellStyle name="Акцент5 2 16" xfId="6415" xr:uid="{00000000-0005-0000-0000-0000EF190000}"/>
    <cellStyle name="Акцент5 2 17" xfId="6416" xr:uid="{00000000-0005-0000-0000-0000F0190000}"/>
    <cellStyle name="Акцент5 2 18" xfId="6417" xr:uid="{00000000-0005-0000-0000-0000F1190000}"/>
    <cellStyle name="Акцент5 2 19" xfId="6418" xr:uid="{00000000-0005-0000-0000-0000F2190000}"/>
    <cellStyle name="Акцент5 2 2" xfId="6419" xr:uid="{00000000-0005-0000-0000-0000F3190000}"/>
    <cellStyle name="Акцент5 2 2 10" xfId="6420" xr:uid="{00000000-0005-0000-0000-0000F4190000}"/>
    <cellStyle name="Акцент5 2 2 11" xfId="6421" xr:uid="{00000000-0005-0000-0000-0000F5190000}"/>
    <cellStyle name="Акцент5 2 2 12" xfId="6422" xr:uid="{00000000-0005-0000-0000-0000F6190000}"/>
    <cellStyle name="Акцент5 2 2 13" xfId="6423" xr:uid="{00000000-0005-0000-0000-0000F7190000}"/>
    <cellStyle name="Акцент5 2 2 14" xfId="6424" xr:uid="{00000000-0005-0000-0000-0000F8190000}"/>
    <cellStyle name="Акцент5 2 2 15" xfId="6425" xr:uid="{00000000-0005-0000-0000-0000F9190000}"/>
    <cellStyle name="Акцент5 2 2 16" xfId="6426" xr:uid="{00000000-0005-0000-0000-0000FA190000}"/>
    <cellStyle name="Акцент5 2 2 17" xfId="6427" xr:uid="{00000000-0005-0000-0000-0000FB190000}"/>
    <cellStyle name="Акцент5 2 2 18" xfId="6428" xr:uid="{00000000-0005-0000-0000-0000FC190000}"/>
    <cellStyle name="Акцент5 2 2 19" xfId="6429" xr:uid="{00000000-0005-0000-0000-0000FD190000}"/>
    <cellStyle name="Акцент5 2 2 2" xfId="6430" xr:uid="{00000000-0005-0000-0000-0000FE190000}"/>
    <cellStyle name="Акцент5 2 2 3" xfId="6431" xr:uid="{00000000-0005-0000-0000-0000FF190000}"/>
    <cellStyle name="Акцент5 2 2 4" xfId="6432" xr:uid="{00000000-0005-0000-0000-0000001A0000}"/>
    <cellStyle name="Акцент5 2 2 5" xfId="6433" xr:uid="{00000000-0005-0000-0000-0000011A0000}"/>
    <cellStyle name="Акцент5 2 2 6" xfId="6434" xr:uid="{00000000-0005-0000-0000-0000021A0000}"/>
    <cellStyle name="Акцент5 2 2 7" xfId="6435" xr:uid="{00000000-0005-0000-0000-0000031A0000}"/>
    <cellStyle name="Акцент5 2 2 8" xfId="6436" xr:uid="{00000000-0005-0000-0000-0000041A0000}"/>
    <cellStyle name="Акцент5 2 2 9" xfId="6437" xr:uid="{00000000-0005-0000-0000-0000051A0000}"/>
    <cellStyle name="Акцент5 2 3" xfId="6438" xr:uid="{00000000-0005-0000-0000-0000061A0000}"/>
    <cellStyle name="Акцент5 2 4" xfId="6439" xr:uid="{00000000-0005-0000-0000-0000071A0000}"/>
    <cellStyle name="Акцент5 2 5" xfId="6440" xr:uid="{00000000-0005-0000-0000-0000081A0000}"/>
    <cellStyle name="Акцент5 2 6" xfId="6441" xr:uid="{00000000-0005-0000-0000-0000091A0000}"/>
    <cellStyle name="Акцент5 2 7" xfId="6442" xr:uid="{00000000-0005-0000-0000-00000A1A0000}"/>
    <cellStyle name="Акцент5 2 8" xfId="6443" xr:uid="{00000000-0005-0000-0000-00000B1A0000}"/>
    <cellStyle name="Акцент5 2 9" xfId="6444" xr:uid="{00000000-0005-0000-0000-00000C1A0000}"/>
    <cellStyle name="Акцент5 20" xfId="6445" xr:uid="{00000000-0005-0000-0000-00000D1A0000}"/>
    <cellStyle name="Акцент5 21" xfId="6446" xr:uid="{00000000-0005-0000-0000-00000E1A0000}"/>
    <cellStyle name="Акцент5 3" xfId="6447" xr:uid="{00000000-0005-0000-0000-00000F1A0000}"/>
    <cellStyle name="Акцент5 4" xfId="6448" xr:uid="{00000000-0005-0000-0000-0000101A0000}"/>
    <cellStyle name="Акцент5 5" xfId="6449" xr:uid="{00000000-0005-0000-0000-0000111A0000}"/>
    <cellStyle name="Акцент5 6" xfId="6450" xr:uid="{00000000-0005-0000-0000-0000121A0000}"/>
    <cellStyle name="Акцент5 7" xfId="6451" xr:uid="{00000000-0005-0000-0000-0000131A0000}"/>
    <cellStyle name="Акцент5 8" xfId="6452" xr:uid="{00000000-0005-0000-0000-0000141A0000}"/>
    <cellStyle name="Акцент5 9" xfId="6453" xr:uid="{00000000-0005-0000-0000-0000151A0000}"/>
    <cellStyle name="Акцент6 10" xfId="6454" xr:uid="{00000000-0005-0000-0000-0000161A0000}"/>
    <cellStyle name="Акцент6 11" xfId="6455" xr:uid="{00000000-0005-0000-0000-0000171A0000}"/>
    <cellStyle name="Акцент6 12" xfId="6456" xr:uid="{00000000-0005-0000-0000-0000181A0000}"/>
    <cellStyle name="Акцент6 13" xfId="6457" xr:uid="{00000000-0005-0000-0000-0000191A0000}"/>
    <cellStyle name="Акцент6 14" xfId="6458" xr:uid="{00000000-0005-0000-0000-00001A1A0000}"/>
    <cellStyle name="Акцент6 15" xfId="6459" xr:uid="{00000000-0005-0000-0000-00001B1A0000}"/>
    <cellStyle name="Акцент6 16" xfId="6460" xr:uid="{00000000-0005-0000-0000-00001C1A0000}"/>
    <cellStyle name="Акцент6 17" xfId="6461" xr:uid="{00000000-0005-0000-0000-00001D1A0000}"/>
    <cellStyle name="Акцент6 18" xfId="6462" xr:uid="{00000000-0005-0000-0000-00001E1A0000}"/>
    <cellStyle name="Акцент6 19" xfId="6463" xr:uid="{00000000-0005-0000-0000-00001F1A0000}"/>
    <cellStyle name="Акцент6 2" xfId="6464" xr:uid="{00000000-0005-0000-0000-0000201A0000}"/>
    <cellStyle name="Акцент6 2 10" xfId="6465" xr:uid="{00000000-0005-0000-0000-0000211A0000}"/>
    <cellStyle name="Акцент6 2 11" xfId="6466" xr:uid="{00000000-0005-0000-0000-0000221A0000}"/>
    <cellStyle name="Акцент6 2 12" xfId="6467" xr:uid="{00000000-0005-0000-0000-0000231A0000}"/>
    <cellStyle name="Акцент6 2 13" xfId="6468" xr:uid="{00000000-0005-0000-0000-0000241A0000}"/>
    <cellStyle name="Акцент6 2 14" xfId="6469" xr:uid="{00000000-0005-0000-0000-0000251A0000}"/>
    <cellStyle name="Акцент6 2 15" xfId="6470" xr:uid="{00000000-0005-0000-0000-0000261A0000}"/>
    <cellStyle name="Акцент6 2 16" xfId="6471" xr:uid="{00000000-0005-0000-0000-0000271A0000}"/>
    <cellStyle name="Акцент6 2 17" xfId="6472" xr:uid="{00000000-0005-0000-0000-0000281A0000}"/>
    <cellStyle name="Акцент6 2 18" xfId="6473" xr:uid="{00000000-0005-0000-0000-0000291A0000}"/>
    <cellStyle name="Акцент6 2 19" xfId="6474" xr:uid="{00000000-0005-0000-0000-00002A1A0000}"/>
    <cellStyle name="Акцент6 2 2" xfId="6475" xr:uid="{00000000-0005-0000-0000-00002B1A0000}"/>
    <cellStyle name="Акцент6 2 2 10" xfId="6476" xr:uid="{00000000-0005-0000-0000-00002C1A0000}"/>
    <cellStyle name="Акцент6 2 2 11" xfId="6477" xr:uid="{00000000-0005-0000-0000-00002D1A0000}"/>
    <cellStyle name="Акцент6 2 2 12" xfId="6478" xr:uid="{00000000-0005-0000-0000-00002E1A0000}"/>
    <cellStyle name="Акцент6 2 2 13" xfId="6479" xr:uid="{00000000-0005-0000-0000-00002F1A0000}"/>
    <cellStyle name="Акцент6 2 2 14" xfId="6480" xr:uid="{00000000-0005-0000-0000-0000301A0000}"/>
    <cellStyle name="Акцент6 2 2 15" xfId="6481" xr:uid="{00000000-0005-0000-0000-0000311A0000}"/>
    <cellStyle name="Акцент6 2 2 16" xfId="6482" xr:uid="{00000000-0005-0000-0000-0000321A0000}"/>
    <cellStyle name="Акцент6 2 2 17" xfId="6483" xr:uid="{00000000-0005-0000-0000-0000331A0000}"/>
    <cellStyle name="Акцент6 2 2 18" xfId="6484" xr:uid="{00000000-0005-0000-0000-0000341A0000}"/>
    <cellStyle name="Акцент6 2 2 19" xfId="6485" xr:uid="{00000000-0005-0000-0000-0000351A0000}"/>
    <cellStyle name="Акцент6 2 2 2" xfId="6486" xr:uid="{00000000-0005-0000-0000-0000361A0000}"/>
    <cellStyle name="Акцент6 2 2 3" xfId="6487" xr:uid="{00000000-0005-0000-0000-0000371A0000}"/>
    <cellStyle name="Акцент6 2 2 4" xfId="6488" xr:uid="{00000000-0005-0000-0000-0000381A0000}"/>
    <cellStyle name="Акцент6 2 2 5" xfId="6489" xr:uid="{00000000-0005-0000-0000-0000391A0000}"/>
    <cellStyle name="Акцент6 2 2 6" xfId="6490" xr:uid="{00000000-0005-0000-0000-00003A1A0000}"/>
    <cellStyle name="Акцент6 2 2 7" xfId="6491" xr:uid="{00000000-0005-0000-0000-00003B1A0000}"/>
    <cellStyle name="Акцент6 2 2 8" xfId="6492" xr:uid="{00000000-0005-0000-0000-00003C1A0000}"/>
    <cellStyle name="Акцент6 2 2 9" xfId="6493" xr:uid="{00000000-0005-0000-0000-00003D1A0000}"/>
    <cellStyle name="Акцент6 2 3" xfId="6494" xr:uid="{00000000-0005-0000-0000-00003E1A0000}"/>
    <cellStyle name="Акцент6 2 4" xfId="6495" xr:uid="{00000000-0005-0000-0000-00003F1A0000}"/>
    <cellStyle name="Акцент6 2 5" xfId="6496" xr:uid="{00000000-0005-0000-0000-0000401A0000}"/>
    <cellStyle name="Акцент6 2 6" xfId="6497" xr:uid="{00000000-0005-0000-0000-0000411A0000}"/>
    <cellStyle name="Акцент6 2 7" xfId="6498" xr:uid="{00000000-0005-0000-0000-0000421A0000}"/>
    <cellStyle name="Акцент6 2 8" xfId="6499" xr:uid="{00000000-0005-0000-0000-0000431A0000}"/>
    <cellStyle name="Акцент6 2 9" xfId="6500" xr:uid="{00000000-0005-0000-0000-0000441A0000}"/>
    <cellStyle name="Акцент6 20" xfId="6501" xr:uid="{00000000-0005-0000-0000-0000451A0000}"/>
    <cellStyle name="Акцент6 21" xfId="6502" xr:uid="{00000000-0005-0000-0000-0000461A0000}"/>
    <cellStyle name="Акцент6 3" xfId="6503" xr:uid="{00000000-0005-0000-0000-0000471A0000}"/>
    <cellStyle name="Акцент6 4" xfId="6504" xr:uid="{00000000-0005-0000-0000-0000481A0000}"/>
    <cellStyle name="Акцент6 5" xfId="6505" xr:uid="{00000000-0005-0000-0000-0000491A0000}"/>
    <cellStyle name="Акцент6 6" xfId="6506" xr:uid="{00000000-0005-0000-0000-00004A1A0000}"/>
    <cellStyle name="Акцент6 7" xfId="6507" xr:uid="{00000000-0005-0000-0000-00004B1A0000}"/>
    <cellStyle name="Акцент6 8" xfId="6508" xr:uid="{00000000-0005-0000-0000-00004C1A0000}"/>
    <cellStyle name="Акцент6 9" xfId="6509" xr:uid="{00000000-0005-0000-0000-00004D1A0000}"/>
    <cellStyle name="Ввод  10" xfId="6510" xr:uid="{00000000-0005-0000-0000-00004E1A0000}"/>
    <cellStyle name="Ввод  11" xfId="6511" xr:uid="{00000000-0005-0000-0000-00004F1A0000}"/>
    <cellStyle name="Ввод  12" xfId="6512" xr:uid="{00000000-0005-0000-0000-0000501A0000}"/>
    <cellStyle name="Ввод  13" xfId="6513" xr:uid="{00000000-0005-0000-0000-0000511A0000}"/>
    <cellStyle name="Ввод  14" xfId="6514" xr:uid="{00000000-0005-0000-0000-0000521A0000}"/>
    <cellStyle name="Ввод  15" xfId="6515" xr:uid="{00000000-0005-0000-0000-0000531A0000}"/>
    <cellStyle name="Ввод  16" xfId="6516" xr:uid="{00000000-0005-0000-0000-0000541A0000}"/>
    <cellStyle name="Ввод  17" xfId="6517" xr:uid="{00000000-0005-0000-0000-0000551A0000}"/>
    <cellStyle name="Ввод  18" xfId="6518" xr:uid="{00000000-0005-0000-0000-0000561A0000}"/>
    <cellStyle name="Ввод  19" xfId="6519" xr:uid="{00000000-0005-0000-0000-0000571A0000}"/>
    <cellStyle name="Ввод  2" xfId="6520" xr:uid="{00000000-0005-0000-0000-0000581A0000}"/>
    <cellStyle name="Ввод  2 10" xfId="6521" xr:uid="{00000000-0005-0000-0000-0000591A0000}"/>
    <cellStyle name="Ввод  2 11" xfId="6522" xr:uid="{00000000-0005-0000-0000-00005A1A0000}"/>
    <cellStyle name="Ввод  2 12" xfId="6523" xr:uid="{00000000-0005-0000-0000-00005B1A0000}"/>
    <cellStyle name="Ввод  2 13" xfId="6524" xr:uid="{00000000-0005-0000-0000-00005C1A0000}"/>
    <cellStyle name="Ввод  2 14" xfId="6525" xr:uid="{00000000-0005-0000-0000-00005D1A0000}"/>
    <cellStyle name="Ввод  2 15" xfId="6526" xr:uid="{00000000-0005-0000-0000-00005E1A0000}"/>
    <cellStyle name="Ввод  2 16" xfId="6527" xr:uid="{00000000-0005-0000-0000-00005F1A0000}"/>
    <cellStyle name="Ввод  2 17" xfId="6528" xr:uid="{00000000-0005-0000-0000-0000601A0000}"/>
    <cellStyle name="Ввод  2 18" xfId="6529" xr:uid="{00000000-0005-0000-0000-0000611A0000}"/>
    <cellStyle name="Ввод  2 19" xfId="6530" xr:uid="{00000000-0005-0000-0000-0000621A0000}"/>
    <cellStyle name="Ввод  2 2" xfId="6531" xr:uid="{00000000-0005-0000-0000-0000631A0000}"/>
    <cellStyle name="Ввод  2 2 10" xfId="6532" xr:uid="{00000000-0005-0000-0000-0000641A0000}"/>
    <cellStyle name="Ввод  2 2 11" xfId="6533" xr:uid="{00000000-0005-0000-0000-0000651A0000}"/>
    <cellStyle name="Ввод  2 2 12" xfId="6534" xr:uid="{00000000-0005-0000-0000-0000661A0000}"/>
    <cellStyle name="Ввод  2 2 13" xfId="6535" xr:uid="{00000000-0005-0000-0000-0000671A0000}"/>
    <cellStyle name="Ввод  2 2 14" xfId="6536" xr:uid="{00000000-0005-0000-0000-0000681A0000}"/>
    <cellStyle name="Ввод  2 2 15" xfId="6537" xr:uid="{00000000-0005-0000-0000-0000691A0000}"/>
    <cellStyle name="Ввод  2 2 16" xfId="6538" xr:uid="{00000000-0005-0000-0000-00006A1A0000}"/>
    <cellStyle name="Ввод  2 2 17" xfId="6539" xr:uid="{00000000-0005-0000-0000-00006B1A0000}"/>
    <cellStyle name="Ввод  2 2 18" xfId="6540" xr:uid="{00000000-0005-0000-0000-00006C1A0000}"/>
    <cellStyle name="Ввод  2 2 19" xfId="6541" xr:uid="{00000000-0005-0000-0000-00006D1A0000}"/>
    <cellStyle name="Ввод  2 2 2" xfId="6542" xr:uid="{00000000-0005-0000-0000-00006E1A0000}"/>
    <cellStyle name="Ввод  2 2 3" xfId="6543" xr:uid="{00000000-0005-0000-0000-00006F1A0000}"/>
    <cellStyle name="Ввод  2 2 4" xfId="6544" xr:uid="{00000000-0005-0000-0000-0000701A0000}"/>
    <cellStyle name="Ввод  2 2 5" xfId="6545" xr:uid="{00000000-0005-0000-0000-0000711A0000}"/>
    <cellStyle name="Ввод  2 2 6" xfId="6546" xr:uid="{00000000-0005-0000-0000-0000721A0000}"/>
    <cellStyle name="Ввод  2 2 7" xfId="6547" xr:uid="{00000000-0005-0000-0000-0000731A0000}"/>
    <cellStyle name="Ввод  2 2 8" xfId="6548" xr:uid="{00000000-0005-0000-0000-0000741A0000}"/>
    <cellStyle name="Ввод  2 2 9" xfId="6549" xr:uid="{00000000-0005-0000-0000-0000751A0000}"/>
    <cellStyle name="Ввод  2 3" xfId="6550" xr:uid="{00000000-0005-0000-0000-0000761A0000}"/>
    <cellStyle name="Ввод  2 4" xfId="6551" xr:uid="{00000000-0005-0000-0000-0000771A0000}"/>
    <cellStyle name="Ввод  2 5" xfId="6552" xr:uid="{00000000-0005-0000-0000-0000781A0000}"/>
    <cellStyle name="Ввод  2 6" xfId="6553" xr:uid="{00000000-0005-0000-0000-0000791A0000}"/>
    <cellStyle name="Ввод  2 7" xfId="6554" xr:uid="{00000000-0005-0000-0000-00007A1A0000}"/>
    <cellStyle name="Ввод  2 8" xfId="6555" xr:uid="{00000000-0005-0000-0000-00007B1A0000}"/>
    <cellStyle name="Ввод  2 9" xfId="6556" xr:uid="{00000000-0005-0000-0000-00007C1A0000}"/>
    <cellStyle name="Ввод  20" xfId="6557" xr:uid="{00000000-0005-0000-0000-00007D1A0000}"/>
    <cellStyle name="Ввод  21" xfId="6558" xr:uid="{00000000-0005-0000-0000-00007E1A0000}"/>
    <cellStyle name="Ввод  3" xfId="6559" xr:uid="{00000000-0005-0000-0000-00007F1A0000}"/>
    <cellStyle name="Ввод  4" xfId="6560" xr:uid="{00000000-0005-0000-0000-0000801A0000}"/>
    <cellStyle name="Ввод  5" xfId="6561" xr:uid="{00000000-0005-0000-0000-0000811A0000}"/>
    <cellStyle name="Ввод  6" xfId="6562" xr:uid="{00000000-0005-0000-0000-0000821A0000}"/>
    <cellStyle name="Ввод  7" xfId="6563" xr:uid="{00000000-0005-0000-0000-0000831A0000}"/>
    <cellStyle name="Ввод  8" xfId="6564" xr:uid="{00000000-0005-0000-0000-0000841A0000}"/>
    <cellStyle name="Ввод  9" xfId="6565" xr:uid="{00000000-0005-0000-0000-0000851A0000}"/>
    <cellStyle name="Вывод 10" xfId="6566" xr:uid="{00000000-0005-0000-0000-0000861A0000}"/>
    <cellStyle name="Вывод 11" xfId="6567" xr:uid="{00000000-0005-0000-0000-0000871A0000}"/>
    <cellStyle name="Вывод 12" xfId="6568" xr:uid="{00000000-0005-0000-0000-0000881A0000}"/>
    <cellStyle name="Вывод 13" xfId="6569" xr:uid="{00000000-0005-0000-0000-0000891A0000}"/>
    <cellStyle name="Вывод 14" xfId="6570" xr:uid="{00000000-0005-0000-0000-00008A1A0000}"/>
    <cellStyle name="Вывод 15" xfId="6571" xr:uid="{00000000-0005-0000-0000-00008B1A0000}"/>
    <cellStyle name="Вывод 16" xfId="6572" xr:uid="{00000000-0005-0000-0000-00008C1A0000}"/>
    <cellStyle name="Вывод 17" xfId="6573" xr:uid="{00000000-0005-0000-0000-00008D1A0000}"/>
    <cellStyle name="Вывод 18" xfId="6574" xr:uid="{00000000-0005-0000-0000-00008E1A0000}"/>
    <cellStyle name="Вывод 19" xfId="6575" xr:uid="{00000000-0005-0000-0000-00008F1A0000}"/>
    <cellStyle name="Вывод 2" xfId="6576" xr:uid="{00000000-0005-0000-0000-0000901A0000}"/>
    <cellStyle name="Вывод 2 10" xfId="6577" xr:uid="{00000000-0005-0000-0000-0000911A0000}"/>
    <cellStyle name="Вывод 2 11" xfId="6578" xr:uid="{00000000-0005-0000-0000-0000921A0000}"/>
    <cellStyle name="Вывод 2 12" xfId="6579" xr:uid="{00000000-0005-0000-0000-0000931A0000}"/>
    <cellStyle name="Вывод 2 13" xfId="6580" xr:uid="{00000000-0005-0000-0000-0000941A0000}"/>
    <cellStyle name="Вывод 2 14" xfId="6581" xr:uid="{00000000-0005-0000-0000-0000951A0000}"/>
    <cellStyle name="Вывод 2 15" xfId="6582" xr:uid="{00000000-0005-0000-0000-0000961A0000}"/>
    <cellStyle name="Вывод 2 16" xfId="6583" xr:uid="{00000000-0005-0000-0000-0000971A0000}"/>
    <cellStyle name="Вывод 2 17" xfId="6584" xr:uid="{00000000-0005-0000-0000-0000981A0000}"/>
    <cellStyle name="Вывод 2 18" xfId="6585" xr:uid="{00000000-0005-0000-0000-0000991A0000}"/>
    <cellStyle name="Вывод 2 19" xfId="6586" xr:uid="{00000000-0005-0000-0000-00009A1A0000}"/>
    <cellStyle name="Вывод 2 2" xfId="6587" xr:uid="{00000000-0005-0000-0000-00009B1A0000}"/>
    <cellStyle name="Вывод 2 2 10" xfId="6588" xr:uid="{00000000-0005-0000-0000-00009C1A0000}"/>
    <cellStyle name="Вывод 2 2 11" xfId="6589" xr:uid="{00000000-0005-0000-0000-00009D1A0000}"/>
    <cellStyle name="Вывод 2 2 12" xfId="6590" xr:uid="{00000000-0005-0000-0000-00009E1A0000}"/>
    <cellStyle name="Вывод 2 2 13" xfId="6591" xr:uid="{00000000-0005-0000-0000-00009F1A0000}"/>
    <cellStyle name="Вывод 2 2 14" xfId="6592" xr:uid="{00000000-0005-0000-0000-0000A01A0000}"/>
    <cellStyle name="Вывод 2 2 15" xfId="6593" xr:uid="{00000000-0005-0000-0000-0000A11A0000}"/>
    <cellStyle name="Вывод 2 2 16" xfId="6594" xr:uid="{00000000-0005-0000-0000-0000A21A0000}"/>
    <cellStyle name="Вывод 2 2 17" xfId="6595" xr:uid="{00000000-0005-0000-0000-0000A31A0000}"/>
    <cellStyle name="Вывод 2 2 18" xfId="6596" xr:uid="{00000000-0005-0000-0000-0000A41A0000}"/>
    <cellStyle name="Вывод 2 2 19" xfId="6597" xr:uid="{00000000-0005-0000-0000-0000A51A0000}"/>
    <cellStyle name="Вывод 2 2 2" xfId="6598" xr:uid="{00000000-0005-0000-0000-0000A61A0000}"/>
    <cellStyle name="Вывод 2 2 3" xfId="6599" xr:uid="{00000000-0005-0000-0000-0000A71A0000}"/>
    <cellStyle name="Вывод 2 2 4" xfId="6600" xr:uid="{00000000-0005-0000-0000-0000A81A0000}"/>
    <cellStyle name="Вывод 2 2 5" xfId="6601" xr:uid="{00000000-0005-0000-0000-0000A91A0000}"/>
    <cellStyle name="Вывод 2 2 6" xfId="6602" xr:uid="{00000000-0005-0000-0000-0000AA1A0000}"/>
    <cellStyle name="Вывод 2 2 7" xfId="6603" xr:uid="{00000000-0005-0000-0000-0000AB1A0000}"/>
    <cellStyle name="Вывод 2 2 8" xfId="6604" xr:uid="{00000000-0005-0000-0000-0000AC1A0000}"/>
    <cellStyle name="Вывод 2 2 9" xfId="6605" xr:uid="{00000000-0005-0000-0000-0000AD1A0000}"/>
    <cellStyle name="Вывод 2 3" xfId="6606" xr:uid="{00000000-0005-0000-0000-0000AE1A0000}"/>
    <cellStyle name="Вывод 2 4" xfId="6607" xr:uid="{00000000-0005-0000-0000-0000AF1A0000}"/>
    <cellStyle name="Вывод 2 5" xfId="6608" xr:uid="{00000000-0005-0000-0000-0000B01A0000}"/>
    <cellStyle name="Вывод 2 6" xfId="6609" xr:uid="{00000000-0005-0000-0000-0000B11A0000}"/>
    <cellStyle name="Вывод 2 7" xfId="6610" xr:uid="{00000000-0005-0000-0000-0000B21A0000}"/>
    <cellStyle name="Вывод 2 8" xfId="6611" xr:uid="{00000000-0005-0000-0000-0000B31A0000}"/>
    <cellStyle name="Вывод 2 9" xfId="6612" xr:uid="{00000000-0005-0000-0000-0000B41A0000}"/>
    <cellStyle name="Вывод 20" xfId="6613" xr:uid="{00000000-0005-0000-0000-0000B51A0000}"/>
    <cellStyle name="Вывод 21" xfId="6614" xr:uid="{00000000-0005-0000-0000-0000B61A0000}"/>
    <cellStyle name="Вывод 3" xfId="6615" xr:uid="{00000000-0005-0000-0000-0000B71A0000}"/>
    <cellStyle name="Вывод 4" xfId="6616" xr:uid="{00000000-0005-0000-0000-0000B81A0000}"/>
    <cellStyle name="Вывод 5" xfId="6617" xr:uid="{00000000-0005-0000-0000-0000B91A0000}"/>
    <cellStyle name="Вывод 6" xfId="6618" xr:uid="{00000000-0005-0000-0000-0000BA1A0000}"/>
    <cellStyle name="Вывод 7" xfId="6619" xr:uid="{00000000-0005-0000-0000-0000BB1A0000}"/>
    <cellStyle name="Вывод 8" xfId="6620" xr:uid="{00000000-0005-0000-0000-0000BC1A0000}"/>
    <cellStyle name="Вывод 9" xfId="6621" xr:uid="{00000000-0005-0000-0000-0000BD1A0000}"/>
    <cellStyle name="Вычисление 10" xfId="6622" xr:uid="{00000000-0005-0000-0000-0000BE1A0000}"/>
    <cellStyle name="Вычисление 11" xfId="6623" xr:uid="{00000000-0005-0000-0000-0000BF1A0000}"/>
    <cellStyle name="Вычисление 12" xfId="6624" xr:uid="{00000000-0005-0000-0000-0000C01A0000}"/>
    <cellStyle name="Вычисление 13" xfId="6625" xr:uid="{00000000-0005-0000-0000-0000C11A0000}"/>
    <cellStyle name="Вычисление 14" xfId="6626" xr:uid="{00000000-0005-0000-0000-0000C21A0000}"/>
    <cellStyle name="Вычисление 15" xfId="6627" xr:uid="{00000000-0005-0000-0000-0000C31A0000}"/>
    <cellStyle name="Вычисление 16" xfId="6628" xr:uid="{00000000-0005-0000-0000-0000C41A0000}"/>
    <cellStyle name="Вычисление 17" xfId="6629" xr:uid="{00000000-0005-0000-0000-0000C51A0000}"/>
    <cellStyle name="Вычисление 18" xfId="6630" xr:uid="{00000000-0005-0000-0000-0000C61A0000}"/>
    <cellStyle name="Вычисление 19" xfId="6631" xr:uid="{00000000-0005-0000-0000-0000C71A0000}"/>
    <cellStyle name="Вычисление 2" xfId="6632" xr:uid="{00000000-0005-0000-0000-0000C81A0000}"/>
    <cellStyle name="Вычисление 2 10" xfId="6633" xr:uid="{00000000-0005-0000-0000-0000C91A0000}"/>
    <cellStyle name="Вычисление 2 11" xfId="6634" xr:uid="{00000000-0005-0000-0000-0000CA1A0000}"/>
    <cellStyle name="Вычисление 2 12" xfId="6635" xr:uid="{00000000-0005-0000-0000-0000CB1A0000}"/>
    <cellStyle name="Вычисление 2 13" xfId="6636" xr:uid="{00000000-0005-0000-0000-0000CC1A0000}"/>
    <cellStyle name="Вычисление 2 14" xfId="6637" xr:uid="{00000000-0005-0000-0000-0000CD1A0000}"/>
    <cellStyle name="Вычисление 2 15" xfId="6638" xr:uid="{00000000-0005-0000-0000-0000CE1A0000}"/>
    <cellStyle name="Вычисление 2 16" xfId="6639" xr:uid="{00000000-0005-0000-0000-0000CF1A0000}"/>
    <cellStyle name="Вычисление 2 17" xfId="6640" xr:uid="{00000000-0005-0000-0000-0000D01A0000}"/>
    <cellStyle name="Вычисление 2 18" xfId="6641" xr:uid="{00000000-0005-0000-0000-0000D11A0000}"/>
    <cellStyle name="Вычисление 2 19" xfId="6642" xr:uid="{00000000-0005-0000-0000-0000D21A0000}"/>
    <cellStyle name="Вычисление 2 2" xfId="6643" xr:uid="{00000000-0005-0000-0000-0000D31A0000}"/>
    <cellStyle name="Вычисление 2 2 10" xfId="6644" xr:uid="{00000000-0005-0000-0000-0000D41A0000}"/>
    <cellStyle name="Вычисление 2 2 11" xfId="6645" xr:uid="{00000000-0005-0000-0000-0000D51A0000}"/>
    <cellStyle name="Вычисление 2 2 12" xfId="6646" xr:uid="{00000000-0005-0000-0000-0000D61A0000}"/>
    <cellStyle name="Вычисление 2 2 13" xfId="6647" xr:uid="{00000000-0005-0000-0000-0000D71A0000}"/>
    <cellStyle name="Вычисление 2 2 14" xfId="6648" xr:uid="{00000000-0005-0000-0000-0000D81A0000}"/>
    <cellStyle name="Вычисление 2 2 15" xfId="6649" xr:uid="{00000000-0005-0000-0000-0000D91A0000}"/>
    <cellStyle name="Вычисление 2 2 16" xfId="6650" xr:uid="{00000000-0005-0000-0000-0000DA1A0000}"/>
    <cellStyle name="Вычисление 2 2 17" xfId="6651" xr:uid="{00000000-0005-0000-0000-0000DB1A0000}"/>
    <cellStyle name="Вычисление 2 2 18" xfId="6652" xr:uid="{00000000-0005-0000-0000-0000DC1A0000}"/>
    <cellStyle name="Вычисление 2 2 19" xfId="6653" xr:uid="{00000000-0005-0000-0000-0000DD1A0000}"/>
    <cellStyle name="Вычисление 2 2 2" xfId="6654" xr:uid="{00000000-0005-0000-0000-0000DE1A0000}"/>
    <cellStyle name="Вычисление 2 2 3" xfId="6655" xr:uid="{00000000-0005-0000-0000-0000DF1A0000}"/>
    <cellStyle name="Вычисление 2 2 4" xfId="6656" xr:uid="{00000000-0005-0000-0000-0000E01A0000}"/>
    <cellStyle name="Вычисление 2 2 5" xfId="6657" xr:uid="{00000000-0005-0000-0000-0000E11A0000}"/>
    <cellStyle name="Вычисление 2 2 6" xfId="6658" xr:uid="{00000000-0005-0000-0000-0000E21A0000}"/>
    <cellStyle name="Вычисление 2 2 7" xfId="6659" xr:uid="{00000000-0005-0000-0000-0000E31A0000}"/>
    <cellStyle name="Вычисление 2 2 8" xfId="6660" xr:uid="{00000000-0005-0000-0000-0000E41A0000}"/>
    <cellStyle name="Вычисление 2 2 9" xfId="6661" xr:uid="{00000000-0005-0000-0000-0000E51A0000}"/>
    <cellStyle name="Вычисление 2 3" xfId="6662" xr:uid="{00000000-0005-0000-0000-0000E61A0000}"/>
    <cellStyle name="Вычисление 2 4" xfId="6663" xr:uid="{00000000-0005-0000-0000-0000E71A0000}"/>
    <cellStyle name="Вычисление 2 5" xfId="6664" xr:uid="{00000000-0005-0000-0000-0000E81A0000}"/>
    <cellStyle name="Вычисление 2 6" xfId="6665" xr:uid="{00000000-0005-0000-0000-0000E91A0000}"/>
    <cellStyle name="Вычисление 2 7" xfId="6666" xr:uid="{00000000-0005-0000-0000-0000EA1A0000}"/>
    <cellStyle name="Вычисление 2 8" xfId="6667" xr:uid="{00000000-0005-0000-0000-0000EB1A0000}"/>
    <cellStyle name="Вычисление 2 9" xfId="6668" xr:uid="{00000000-0005-0000-0000-0000EC1A0000}"/>
    <cellStyle name="Вычисление 20" xfId="6669" xr:uid="{00000000-0005-0000-0000-0000ED1A0000}"/>
    <cellStyle name="Вычисление 21" xfId="6670" xr:uid="{00000000-0005-0000-0000-0000EE1A0000}"/>
    <cellStyle name="Вычисление 3" xfId="6671" xr:uid="{00000000-0005-0000-0000-0000EF1A0000}"/>
    <cellStyle name="Вычисление 4" xfId="6672" xr:uid="{00000000-0005-0000-0000-0000F01A0000}"/>
    <cellStyle name="Вычисление 5" xfId="6673" xr:uid="{00000000-0005-0000-0000-0000F11A0000}"/>
    <cellStyle name="Вычисление 6" xfId="6674" xr:uid="{00000000-0005-0000-0000-0000F21A0000}"/>
    <cellStyle name="Вычисление 7" xfId="6675" xr:uid="{00000000-0005-0000-0000-0000F31A0000}"/>
    <cellStyle name="Вычисление 8" xfId="6676" xr:uid="{00000000-0005-0000-0000-0000F41A0000}"/>
    <cellStyle name="Вычисление 9" xfId="6677" xr:uid="{00000000-0005-0000-0000-0000F51A0000}"/>
    <cellStyle name="Гиперссылка 2" xfId="6678" xr:uid="{00000000-0005-0000-0000-0000F61A0000}"/>
    <cellStyle name="Денежный 2" xfId="6679" xr:uid="{00000000-0005-0000-0000-0000F71A0000}"/>
    <cellStyle name="Денежный 3" xfId="6680" xr:uid="{00000000-0005-0000-0000-0000F81A0000}"/>
    <cellStyle name="ельводхоз" xfId="6681" xr:uid="{00000000-0005-0000-0000-0000F91A0000}"/>
    <cellStyle name="Заголовок 1 10" xfId="6682" xr:uid="{00000000-0005-0000-0000-0000FA1A0000}"/>
    <cellStyle name="Заголовок 1 11" xfId="6683" xr:uid="{00000000-0005-0000-0000-0000FB1A0000}"/>
    <cellStyle name="Заголовок 1 12" xfId="6684" xr:uid="{00000000-0005-0000-0000-0000FC1A0000}"/>
    <cellStyle name="Заголовок 1 13" xfId="6685" xr:uid="{00000000-0005-0000-0000-0000FD1A0000}"/>
    <cellStyle name="Заголовок 1 14" xfId="6686" xr:uid="{00000000-0005-0000-0000-0000FE1A0000}"/>
    <cellStyle name="Заголовок 1 15" xfId="6687" xr:uid="{00000000-0005-0000-0000-0000FF1A0000}"/>
    <cellStyle name="Заголовок 1 16" xfId="6688" xr:uid="{00000000-0005-0000-0000-0000001B0000}"/>
    <cellStyle name="Заголовок 1 17" xfId="6689" xr:uid="{00000000-0005-0000-0000-0000011B0000}"/>
    <cellStyle name="Заголовок 1 18" xfId="6690" xr:uid="{00000000-0005-0000-0000-0000021B0000}"/>
    <cellStyle name="Заголовок 1 19" xfId="6691" xr:uid="{00000000-0005-0000-0000-0000031B0000}"/>
    <cellStyle name="Заголовок 1 2" xfId="6692" xr:uid="{00000000-0005-0000-0000-0000041B0000}"/>
    <cellStyle name="Заголовок 1 2 10" xfId="6693" xr:uid="{00000000-0005-0000-0000-0000051B0000}"/>
    <cellStyle name="Заголовок 1 2 11" xfId="6694" xr:uid="{00000000-0005-0000-0000-0000061B0000}"/>
    <cellStyle name="Заголовок 1 2 12" xfId="6695" xr:uid="{00000000-0005-0000-0000-0000071B0000}"/>
    <cellStyle name="Заголовок 1 2 13" xfId="6696" xr:uid="{00000000-0005-0000-0000-0000081B0000}"/>
    <cellStyle name="Заголовок 1 2 14" xfId="6697" xr:uid="{00000000-0005-0000-0000-0000091B0000}"/>
    <cellStyle name="Заголовок 1 2 15" xfId="6698" xr:uid="{00000000-0005-0000-0000-00000A1B0000}"/>
    <cellStyle name="Заголовок 1 2 16" xfId="6699" xr:uid="{00000000-0005-0000-0000-00000B1B0000}"/>
    <cellStyle name="Заголовок 1 2 17" xfId="6700" xr:uid="{00000000-0005-0000-0000-00000C1B0000}"/>
    <cellStyle name="Заголовок 1 2 18" xfId="6701" xr:uid="{00000000-0005-0000-0000-00000D1B0000}"/>
    <cellStyle name="Заголовок 1 2 19" xfId="6702" xr:uid="{00000000-0005-0000-0000-00000E1B0000}"/>
    <cellStyle name="Заголовок 1 2 2" xfId="6703" xr:uid="{00000000-0005-0000-0000-00000F1B0000}"/>
    <cellStyle name="Заголовок 1 2 2 10" xfId="6704" xr:uid="{00000000-0005-0000-0000-0000101B0000}"/>
    <cellStyle name="Заголовок 1 2 2 11" xfId="6705" xr:uid="{00000000-0005-0000-0000-0000111B0000}"/>
    <cellStyle name="Заголовок 1 2 2 12" xfId="6706" xr:uid="{00000000-0005-0000-0000-0000121B0000}"/>
    <cellStyle name="Заголовок 1 2 2 13" xfId="6707" xr:uid="{00000000-0005-0000-0000-0000131B0000}"/>
    <cellStyle name="Заголовок 1 2 2 14" xfId="6708" xr:uid="{00000000-0005-0000-0000-0000141B0000}"/>
    <cellStyle name="Заголовок 1 2 2 15" xfId="6709" xr:uid="{00000000-0005-0000-0000-0000151B0000}"/>
    <cellStyle name="Заголовок 1 2 2 16" xfId="6710" xr:uid="{00000000-0005-0000-0000-0000161B0000}"/>
    <cellStyle name="Заголовок 1 2 2 17" xfId="6711" xr:uid="{00000000-0005-0000-0000-0000171B0000}"/>
    <cellStyle name="Заголовок 1 2 2 18" xfId="6712" xr:uid="{00000000-0005-0000-0000-0000181B0000}"/>
    <cellStyle name="Заголовок 1 2 2 19" xfId="6713" xr:uid="{00000000-0005-0000-0000-0000191B0000}"/>
    <cellStyle name="Заголовок 1 2 2 2" xfId="6714" xr:uid="{00000000-0005-0000-0000-00001A1B0000}"/>
    <cellStyle name="Заголовок 1 2 2 3" xfId="6715" xr:uid="{00000000-0005-0000-0000-00001B1B0000}"/>
    <cellStyle name="Заголовок 1 2 2 4" xfId="6716" xr:uid="{00000000-0005-0000-0000-00001C1B0000}"/>
    <cellStyle name="Заголовок 1 2 2 5" xfId="6717" xr:uid="{00000000-0005-0000-0000-00001D1B0000}"/>
    <cellStyle name="Заголовок 1 2 2 6" xfId="6718" xr:uid="{00000000-0005-0000-0000-00001E1B0000}"/>
    <cellStyle name="Заголовок 1 2 2 7" xfId="6719" xr:uid="{00000000-0005-0000-0000-00001F1B0000}"/>
    <cellStyle name="Заголовок 1 2 2 8" xfId="6720" xr:uid="{00000000-0005-0000-0000-0000201B0000}"/>
    <cellStyle name="Заголовок 1 2 2 9" xfId="6721" xr:uid="{00000000-0005-0000-0000-0000211B0000}"/>
    <cellStyle name="Заголовок 1 2 3" xfId="6722" xr:uid="{00000000-0005-0000-0000-0000221B0000}"/>
    <cellStyle name="Заголовок 1 2 4" xfId="6723" xr:uid="{00000000-0005-0000-0000-0000231B0000}"/>
    <cellStyle name="Заголовок 1 2 5" xfId="6724" xr:uid="{00000000-0005-0000-0000-0000241B0000}"/>
    <cellStyle name="Заголовок 1 2 6" xfId="6725" xr:uid="{00000000-0005-0000-0000-0000251B0000}"/>
    <cellStyle name="Заголовок 1 2 7" xfId="6726" xr:uid="{00000000-0005-0000-0000-0000261B0000}"/>
    <cellStyle name="Заголовок 1 2 8" xfId="6727" xr:uid="{00000000-0005-0000-0000-0000271B0000}"/>
    <cellStyle name="Заголовок 1 2 9" xfId="6728" xr:uid="{00000000-0005-0000-0000-0000281B0000}"/>
    <cellStyle name="Заголовок 1 20" xfId="6729" xr:uid="{00000000-0005-0000-0000-0000291B0000}"/>
    <cellStyle name="Заголовок 1 21" xfId="6730" xr:uid="{00000000-0005-0000-0000-00002A1B0000}"/>
    <cellStyle name="Заголовок 1 3" xfId="6731" xr:uid="{00000000-0005-0000-0000-00002B1B0000}"/>
    <cellStyle name="Заголовок 1 4" xfId="6732" xr:uid="{00000000-0005-0000-0000-00002C1B0000}"/>
    <cellStyle name="Заголовок 1 5" xfId="6733" xr:uid="{00000000-0005-0000-0000-00002D1B0000}"/>
    <cellStyle name="Заголовок 1 6" xfId="6734" xr:uid="{00000000-0005-0000-0000-00002E1B0000}"/>
    <cellStyle name="Заголовок 1 7" xfId="6735" xr:uid="{00000000-0005-0000-0000-00002F1B0000}"/>
    <cellStyle name="Заголовок 1 8" xfId="6736" xr:uid="{00000000-0005-0000-0000-0000301B0000}"/>
    <cellStyle name="Заголовок 1 9" xfId="6737" xr:uid="{00000000-0005-0000-0000-0000311B0000}"/>
    <cellStyle name="Заголовок 2 10" xfId="6738" xr:uid="{00000000-0005-0000-0000-0000321B0000}"/>
    <cellStyle name="Заголовок 2 11" xfId="6739" xr:uid="{00000000-0005-0000-0000-0000331B0000}"/>
    <cellStyle name="Заголовок 2 12" xfId="6740" xr:uid="{00000000-0005-0000-0000-0000341B0000}"/>
    <cellStyle name="Заголовок 2 13" xfId="6741" xr:uid="{00000000-0005-0000-0000-0000351B0000}"/>
    <cellStyle name="Заголовок 2 14" xfId="6742" xr:uid="{00000000-0005-0000-0000-0000361B0000}"/>
    <cellStyle name="Заголовок 2 15" xfId="6743" xr:uid="{00000000-0005-0000-0000-0000371B0000}"/>
    <cellStyle name="Заголовок 2 16" xfId="6744" xr:uid="{00000000-0005-0000-0000-0000381B0000}"/>
    <cellStyle name="Заголовок 2 17" xfId="6745" xr:uid="{00000000-0005-0000-0000-0000391B0000}"/>
    <cellStyle name="Заголовок 2 18" xfId="6746" xr:uid="{00000000-0005-0000-0000-00003A1B0000}"/>
    <cellStyle name="Заголовок 2 19" xfId="6747" xr:uid="{00000000-0005-0000-0000-00003B1B0000}"/>
    <cellStyle name="Заголовок 2 2" xfId="6748" xr:uid="{00000000-0005-0000-0000-00003C1B0000}"/>
    <cellStyle name="Заголовок 2 2 10" xfId="6749" xr:uid="{00000000-0005-0000-0000-00003D1B0000}"/>
    <cellStyle name="Заголовок 2 2 11" xfId="6750" xr:uid="{00000000-0005-0000-0000-00003E1B0000}"/>
    <cellStyle name="Заголовок 2 2 12" xfId="6751" xr:uid="{00000000-0005-0000-0000-00003F1B0000}"/>
    <cellStyle name="Заголовок 2 2 13" xfId="6752" xr:uid="{00000000-0005-0000-0000-0000401B0000}"/>
    <cellStyle name="Заголовок 2 2 14" xfId="6753" xr:uid="{00000000-0005-0000-0000-0000411B0000}"/>
    <cellStyle name="Заголовок 2 2 15" xfId="6754" xr:uid="{00000000-0005-0000-0000-0000421B0000}"/>
    <cellStyle name="Заголовок 2 2 16" xfId="6755" xr:uid="{00000000-0005-0000-0000-0000431B0000}"/>
    <cellStyle name="Заголовок 2 2 17" xfId="6756" xr:uid="{00000000-0005-0000-0000-0000441B0000}"/>
    <cellStyle name="Заголовок 2 2 18" xfId="6757" xr:uid="{00000000-0005-0000-0000-0000451B0000}"/>
    <cellStyle name="Заголовок 2 2 19" xfId="6758" xr:uid="{00000000-0005-0000-0000-0000461B0000}"/>
    <cellStyle name="Заголовок 2 2 2" xfId="6759" xr:uid="{00000000-0005-0000-0000-0000471B0000}"/>
    <cellStyle name="Заголовок 2 2 2 10" xfId="6760" xr:uid="{00000000-0005-0000-0000-0000481B0000}"/>
    <cellStyle name="Заголовок 2 2 2 11" xfId="6761" xr:uid="{00000000-0005-0000-0000-0000491B0000}"/>
    <cellStyle name="Заголовок 2 2 2 12" xfId="6762" xr:uid="{00000000-0005-0000-0000-00004A1B0000}"/>
    <cellStyle name="Заголовок 2 2 2 13" xfId="6763" xr:uid="{00000000-0005-0000-0000-00004B1B0000}"/>
    <cellStyle name="Заголовок 2 2 2 14" xfId="6764" xr:uid="{00000000-0005-0000-0000-00004C1B0000}"/>
    <cellStyle name="Заголовок 2 2 2 15" xfId="6765" xr:uid="{00000000-0005-0000-0000-00004D1B0000}"/>
    <cellStyle name="Заголовок 2 2 2 16" xfId="6766" xr:uid="{00000000-0005-0000-0000-00004E1B0000}"/>
    <cellStyle name="Заголовок 2 2 2 17" xfId="6767" xr:uid="{00000000-0005-0000-0000-00004F1B0000}"/>
    <cellStyle name="Заголовок 2 2 2 18" xfId="6768" xr:uid="{00000000-0005-0000-0000-0000501B0000}"/>
    <cellStyle name="Заголовок 2 2 2 19" xfId="6769" xr:uid="{00000000-0005-0000-0000-0000511B0000}"/>
    <cellStyle name="Заголовок 2 2 2 2" xfId="6770" xr:uid="{00000000-0005-0000-0000-0000521B0000}"/>
    <cellStyle name="Заголовок 2 2 2 3" xfId="6771" xr:uid="{00000000-0005-0000-0000-0000531B0000}"/>
    <cellStyle name="Заголовок 2 2 2 4" xfId="6772" xr:uid="{00000000-0005-0000-0000-0000541B0000}"/>
    <cellStyle name="Заголовок 2 2 2 5" xfId="6773" xr:uid="{00000000-0005-0000-0000-0000551B0000}"/>
    <cellStyle name="Заголовок 2 2 2 6" xfId="6774" xr:uid="{00000000-0005-0000-0000-0000561B0000}"/>
    <cellStyle name="Заголовок 2 2 2 7" xfId="6775" xr:uid="{00000000-0005-0000-0000-0000571B0000}"/>
    <cellStyle name="Заголовок 2 2 2 8" xfId="6776" xr:uid="{00000000-0005-0000-0000-0000581B0000}"/>
    <cellStyle name="Заголовок 2 2 2 9" xfId="6777" xr:uid="{00000000-0005-0000-0000-0000591B0000}"/>
    <cellStyle name="Заголовок 2 2 3" xfId="6778" xr:uid="{00000000-0005-0000-0000-00005A1B0000}"/>
    <cellStyle name="Заголовок 2 2 4" xfId="6779" xr:uid="{00000000-0005-0000-0000-00005B1B0000}"/>
    <cellStyle name="Заголовок 2 2 5" xfId="6780" xr:uid="{00000000-0005-0000-0000-00005C1B0000}"/>
    <cellStyle name="Заголовок 2 2 6" xfId="6781" xr:uid="{00000000-0005-0000-0000-00005D1B0000}"/>
    <cellStyle name="Заголовок 2 2 7" xfId="6782" xr:uid="{00000000-0005-0000-0000-00005E1B0000}"/>
    <cellStyle name="Заголовок 2 2 8" xfId="6783" xr:uid="{00000000-0005-0000-0000-00005F1B0000}"/>
    <cellStyle name="Заголовок 2 2 9" xfId="6784" xr:uid="{00000000-0005-0000-0000-0000601B0000}"/>
    <cellStyle name="Заголовок 2 20" xfId="6785" xr:uid="{00000000-0005-0000-0000-0000611B0000}"/>
    <cellStyle name="Заголовок 2 21" xfId="6786" xr:uid="{00000000-0005-0000-0000-0000621B0000}"/>
    <cellStyle name="Заголовок 2 3" xfId="6787" xr:uid="{00000000-0005-0000-0000-0000631B0000}"/>
    <cellStyle name="Заголовок 2 4" xfId="6788" xr:uid="{00000000-0005-0000-0000-0000641B0000}"/>
    <cellStyle name="Заголовок 2 5" xfId="6789" xr:uid="{00000000-0005-0000-0000-0000651B0000}"/>
    <cellStyle name="Заголовок 2 6" xfId="6790" xr:uid="{00000000-0005-0000-0000-0000661B0000}"/>
    <cellStyle name="Заголовок 2 7" xfId="6791" xr:uid="{00000000-0005-0000-0000-0000671B0000}"/>
    <cellStyle name="Заголовок 2 8" xfId="6792" xr:uid="{00000000-0005-0000-0000-0000681B0000}"/>
    <cellStyle name="Заголовок 2 9" xfId="6793" xr:uid="{00000000-0005-0000-0000-0000691B0000}"/>
    <cellStyle name="Заголовок 3 10" xfId="6794" xr:uid="{00000000-0005-0000-0000-00006A1B0000}"/>
    <cellStyle name="Заголовок 3 11" xfId="6795" xr:uid="{00000000-0005-0000-0000-00006B1B0000}"/>
    <cellStyle name="Заголовок 3 12" xfId="6796" xr:uid="{00000000-0005-0000-0000-00006C1B0000}"/>
    <cellStyle name="Заголовок 3 13" xfId="6797" xr:uid="{00000000-0005-0000-0000-00006D1B0000}"/>
    <cellStyle name="Заголовок 3 14" xfId="6798" xr:uid="{00000000-0005-0000-0000-00006E1B0000}"/>
    <cellStyle name="Заголовок 3 15" xfId="6799" xr:uid="{00000000-0005-0000-0000-00006F1B0000}"/>
    <cellStyle name="Заголовок 3 16" xfId="6800" xr:uid="{00000000-0005-0000-0000-0000701B0000}"/>
    <cellStyle name="Заголовок 3 17" xfId="6801" xr:uid="{00000000-0005-0000-0000-0000711B0000}"/>
    <cellStyle name="Заголовок 3 18" xfId="6802" xr:uid="{00000000-0005-0000-0000-0000721B0000}"/>
    <cellStyle name="Заголовок 3 19" xfId="6803" xr:uid="{00000000-0005-0000-0000-0000731B0000}"/>
    <cellStyle name="Заголовок 3 2" xfId="6804" xr:uid="{00000000-0005-0000-0000-0000741B0000}"/>
    <cellStyle name="Заголовок 3 2 10" xfId="6805" xr:uid="{00000000-0005-0000-0000-0000751B0000}"/>
    <cellStyle name="Заголовок 3 2 11" xfId="6806" xr:uid="{00000000-0005-0000-0000-0000761B0000}"/>
    <cellStyle name="Заголовок 3 2 12" xfId="6807" xr:uid="{00000000-0005-0000-0000-0000771B0000}"/>
    <cellStyle name="Заголовок 3 2 13" xfId="6808" xr:uid="{00000000-0005-0000-0000-0000781B0000}"/>
    <cellStyle name="Заголовок 3 2 14" xfId="6809" xr:uid="{00000000-0005-0000-0000-0000791B0000}"/>
    <cellStyle name="Заголовок 3 2 15" xfId="6810" xr:uid="{00000000-0005-0000-0000-00007A1B0000}"/>
    <cellStyle name="Заголовок 3 2 16" xfId="6811" xr:uid="{00000000-0005-0000-0000-00007B1B0000}"/>
    <cellStyle name="Заголовок 3 2 17" xfId="6812" xr:uid="{00000000-0005-0000-0000-00007C1B0000}"/>
    <cellStyle name="Заголовок 3 2 18" xfId="6813" xr:uid="{00000000-0005-0000-0000-00007D1B0000}"/>
    <cellStyle name="Заголовок 3 2 19" xfId="6814" xr:uid="{00000000-0005-0000-0000-00007E1B0000}"/>
    <cellStyle name="Заголовок 3 2 2" xfId="6815" xr:uid="{00000000-0005-0000-0000-00007F1B0000}"/>
    <cellStyle name="Заголовок 3 2 2 10" xfId="6816" xr:uid="{00000000-0005-0000-0000-0000801B0000}"/>
    <cellStyle name="Заголовок 3 2 2 11" xfId="6817" xr:uid="{00000000-0005-0000-0000-0000811B0000}"/>
    <cellStyle name="Заголовок 3 2 2 12" xfId="6818" xr:uid="{00000000-0005-0000-0000-0000821B0000}"/>
    <cellStyle name="Заголовок 3 2 2 13" xfId="6819" xr:uid="{00000000-0005-0000-0000-0000831B0000}"/>
    <cellStyle name="Заголовок 3 2 2 14" xfId="6820" xr:uid="{00000000-0005-0000-0000-0000841B0000}"/>
    <cellStyle name="Заголовок 3 2 2 15" xfId="6821" xr:uid="{00000000-0005-0000-0000-0000851B0000}"/>
    <cellStyle name="Заголовок 3 2 2 16" xfId="6822" xr:uid="{00000000-0005-0000-0000-0000861B0000}"/>
    <cellStyle name="Заголовок 3 2 2 17" xfId="6823" xr:uid="{00000000-0005-0000-0000-0000871B0000}"/>
    <cellStyle name="Заголовок 3 2 2 18" xfId="6824" xr:uid="{00000000-0005-0000-0000-0000881B0000}"/>
    <cellStyle name="Заголовок 3 2 2 19" xfId="6825" xr:uid="{00000000-0005-0000-0000-0000891B0000}"/>
    <cellStyle name="Заголовок 3 2 2 2" xfId="6826" xr:uid="{00000000-0005-0000-0000-00008A1B0000}"/>
    <cellStyle name="Заголовок 3 2 2 3" xfId="6827" xr:uid="{00000000-0005-0000-0000-00008B1B0000}"/>
    <cellStyle name="Заголовок 3 2 2 4" xfId="6828" xr:uid="{00000000-0005-0000-0000-00008C1B0000}"/>
    <cellStyle name="Заголовок 3 2 2 5" xfId="6829" xr:uid="{00000000-0005-0000-0000-00008D1B0000}"/>
    <cellStyle name="Заголовок 3 2 2 6" xfId="6830" xr:uid="{00000000-0005-0000-0000-00008E1B0000}"/>
    <cellStyle name="Заголовок 3 2 2 7" xfId="6831" xr:uid="{00000000-0005-0000-0000-00008F1B0000}"/>
    <cellStyle name="Заголовок 3 2 2 8" xfId="6832" xr:uid="{00000000-0005-0000-0000-0000901B0000}"/>
    <cellStyle name="Заголовок 3 2 2 9" xfId="6833" xr:uid="{00000000-0005-0000-0000-0000911B0000}"/>
    <cellStyle name="Заголовок 3 2 3" xfId="6834" xr:uid="{00000000-0005-0000-0000-0000921B0000}"/>
    <cellStyle name="Заголовок 3 2 4" xfId="6835" xr:uid="{00000000-0005-0000-0000-0000931B0000}"/>
    <cellStyle name="Заголовок 3 2 5" xfId="6836" xr:uid="{00000000-0005-0000-0000-0000941B0000}"/>
    <cellStyle name="Заголовок 3 2 6" xfId="6837" xr:uid="{00000000-0005-0000-0000-0000951B0000}"/>
    <cellStyle name="Заголовок 3 2 7" xfId="6838" xr:uid="{00000000-0005-0000-0000-0000961B0000}"/>
    <cellStyle name="Заголовок 3 2 8" xfId="6839" xr:uid="{00000000-0005-0000-0000-0000971B0000}"/>
    <cellStyle name="Заголовок 3 2 9" xfId="6840" xr:uid="{00000000-0005-0000-0000-0000981B0000}"/>
    <cellStyle name="Заголовок 3 20" xfId="6841" xr:uid="{00000000-0005-0000-0000-0000991B0000}"/>
    <cellStyle name="Заголовок 3 21" xfId="6842" xr:uid="{00000000-0005-0000-0000-00009A1B0000}"/>
    <cellStyle name="Заголовок 3 3" xfId="6843" xr:uid="{00000000-0005-0000-0000-00009B1B0000}"/>
    <cellStyle name="Заголовок 3 4" xfId="6844" xr:uid="{00000000-0005-0000-0000-00009C1B0000}"/>
    <cellStyle name="Заголовок 3 5" xfId="6845" xr:uid="{00000000-0005-0000-0000-00009D1B0000}"/>
    <cellStyle name="Заголовок 3 6" xfId="6846" xr:uid="{00000000-0005-0000-0000-00009E1B0000}"/>
    <cellStyle name="Заголовок 3 7" xfId="6847" xr:uid="{00000000-0005-0000-0000-00009F1B0000}"/>
    <cellStyle name="Заголовок 3 8" xfId="6848" xr:uid="{00000000-0005-0000-0000-0000A01B0000}"/>
    <cellStyle name="Заголовок 3 9" xfId="6849" xr:uid="{00000000-0005-0000-0000-0000A11B0000}"/>
    <cellStyle name="Заголовок 4 10" xfId="6850" xr:uid="{00000000-0005-0000-0000-0000A21B0000}"/>
    <cellStyle name="Заголовок 4 11" xfId="6851" xr:uid="{00000000-0005-0000-0000-0000A31B0000}"/>
    <cellStyle name="Заголовок 4 12" xfId="6852" xr:uid="{00000000-0005-0000-0000-0000A41B0000}"/>
    <cellStyle name="Заголовок 4 13" xfId="6853" xr:uid="{00000000-0005-0000-0000-0000A51B0000}"/>
    <cellStyle name="Заголовок 4 14" xfId="6854" xr:uid="{00000000-0005-0000-0000-0000A61B0000}"/>
    <cellStyle name="Заголовок 4 15" xfId="6855" xr:uid="{00000000-0005-0000-0000-0000A71B0000}"/>
    <cellStyle name="Заголовок 4 16" xfId="6856" xr:uid="{00000000-0005-0000-0000-0000A81B0000}"/>
    <cellStyle name="Заголовок 4 17" xfId="6857" xr:uid="{00000000-0005-0000-0000-0000A91B0000}"/>
    <cellStyle name="Заголовок 4 18" xfId="6858" xr:uid="{00000000-0005-0000-0000-0000AA1B0000}"/>
    <cellStyle name="Заголовок 4 19" xfId="6859" xr:uid="{00000000-0005-0000-0000-0000AB1B0000}"/>
    <cellStyle name="Заголовок 4 2" xfId="6860" xr:uid="{00000000-0005-0000-0000-0000AC1B0000}"/>
    <cellStyle name="Заголовок 4 2 10" xfId="6861" xr:uid="{00000000-0005-0000-0000-0000AD1B0000}"/>
    <cellStyle name="Заголовок 4 2 11" xfId="6862" xr:uid="{00000000-0005-0000-0000-0000AE1B0000}"/>
    <cellStyle name="Заголовок 4 2 12" xfId="6863" xr:uid="{00000000-0005-0000-0000-0000AF1B0000}"/>
    <cellStyle name="Заголовок 4 2 13" xfId="6864" xr:uid="{00000000-0005-0000-0000-0000B01B0000}"/>
    <cellStyle name="Заголовок 4 2 14" xfId="6865" xr:uid="{00000000-0005-0000-0000-0000B11B0000}"/>
    <cellStyle name="Заголовок 4 2 15" xfId="6866" xr:uid="{00000000-0005-0000-0000-0000B21B0000}"/>
    <cellStyle name="Заголовок 4 2 16" xfId="6867" xr:uid="{00000000-0005-0000-0000-0000B31B0000}"/>
    <cellStyle name="Заголовок 4 2 17" xfId="6868" xr:uid="{00000000-0005-0000-0000-0000B41B0000}"/>
    <cellStyle name="Заголовок 4 2 18" xfId="6869" xr:uid="{00000000-0005-0000-0000-0000B51B0000}"/>
    <cellStyle name="Заголовок 4 2 19" xfId="6870" xr:uid="{00000000-0005-0000-0000-0000B61B0000}"/>
    <cellStyle name="Заголовок 4 2 2" xfId="6871" xr:uid="{00000000-0005-0000-0000-0000B71B0000}"/>
    <cellStyle name="Заголовок 4 2 2 10" xfId="6872" xr:uid="{00000000-0005-0000-0000-0000B81B0000}"/>
    <cellStyle name="Заголовок 4 2 2 11" xfId="6873" xr:uid="{00000000-0005-0000-0000-0000B91B0000}"/>
    <cellStyle name="Заголовок 4 2 2 12" xfId="6874" xr:uid="{00000000-0005-0000-0000-0000BA1B0000}"/>
    <cellStyle name="Заголовок 4 2 2 13" xfId="6875" xr:uid="{00000000-0005-0000-0000-0000BB1B0000}"/>
    <cellStyle name="Заголовок 4 2 2 14" xfId="6876" xr:uid="{00000000-0005-0000-0000-0000BC1B0000}"/>
    <cellStyle name="Заголовок 4 2 2 15" xfId="6877" xr:uid="{00000000-0005-0000-0000-0000BD1B0000}"/>
    <cellStyle name="Заголовок 4 2 2 16" xfId="6878" xr:uid="{00000000-0005-0000-0000-0000BE1B0000}"/>
    <cellStyle name="Заголовок 4 2 2 17" xfId="6879" xr:uid="{00000000-0005-0000-0000-0000BF1B0000}"/>
    <cellStyle name="Заголовок 4 2 2 18" xfId="6880" xr:uid="{00000000-0005-0000-0000-0000C01B0000}"/>
    <cellStyle name="Заголовок 4 2 2 19" xfId="6881" xr:uid="{00000000-0005-0000-0000-0000C11B0000}"/>
    <cellStyle name="Заголовок 4 2 2 2" xfId="6882" xr:uid="{00000000-0005-0000-0000-0000C21B0000}"/>
    <cellStyle name="Заголовок 4 2 2 3" xfId="6883" xr:uid="{00000000-0005-0000-0000-0000C31B0000}"/>
    <cellStyle name="Заголовок 4 2 2 4" xfId="6884" xr:uid="{00000000-0005-0000-0000-0000C41B0000}"/>
    <cellStyle name="Заголовок 4 2 2 5" xfId="6885" xr:uid="{00000000-0005-0000-0000-0000C51B0000}"/>
    <cellStyle name="Заголовок 4 2 2 6" xfId="6886" xr:uid="{00000000-0005-0000-0000-0000C61B0000}"/>
    <cellStyle name="Заголовок 4 2 2 7" xfId="6887" xr:uid="{00000000-0005-0000-0000-0000C71B0000}"/>
    <cellStyle name="Заголовок 4 2 2 8" xfId="6888" xr:uid="{00000000-0005-0000-0000-0000C81B0000}"/>
    <cellStyle name="Заголовок 4 2 2 9" xfId="6889" xr:uid="{00000000-0005-0000-0000-0000C91B0000}"/>
    <cellStyle name="Заголовок 4 2 3" xfId="6890" xr:uid="{00000000-0005-0000-0000-0000CA1B0000}"/>
    <cellStyle name="Заголовок 4 2 4" xfId="6891" xr:uid="{00000000-0005-0000-0000-0000CB1B0000}"/>
    <cellStyle name="Заголовок 4 2 5" xfId="6892" xr:uid="{00000000-0005-0000-0000-0000CC1B0000}"/>
    <cellStyle name="Заголовок 4 2 6" xfId="6893" xr:uid="{00000000-0005-0000-0000-0000CD1B0000}"/>
    <cellStyle name="Заголовок 4 2 7" xfId="6894" xr:uid="{00000000-0005-0000-0000-0000CE1B0000}"/>
    <cellStyle name="Заголовок 4 2 8" xfId="6895" xr:uid="{00000000-0005-0000-0000-0000CF1B0000}"/>
    <cellStyle name="Заголовок 4 2 9" xfId="6896" xr:uid="{00000000-0005-0000-0000-0000D01B0000}"/>
    <cellStyle name="Заголовок 4 20" xfId="6897" xr:uid="{00000000-0005-0000-0000-0000D11B0000}"/>
    <cellStyle name="Заголовок 4 21" xfId="6898" xr:uid="{00000000-0005-0000-0000-0000D21B0000}"/>
    <cellStyle name="Заголовок 4 3" xfId="6899" xr:uid="{00000000-0005-0000-0000-0000D31B0000}"/>
    <cellStyle name="Заголовок 4 4" xfId="6900" xr:uid="{00000000-0005-0000-0000-0000D41B0000}"/>
    <cellStyle name="Заголовок 4 5" xfId="6901" xr:uid="{00000000-0005-0000-0000-0000D51B0000}"/>
    <cellStyle name="Заголовок 4 6" xfId="6902" xr:uid="{00000000-0005-0000-0000-0000D61B0000}"/>
    <cellStyle name="Заголовок 4 7" xfId="6903" xr:uid="{00000000-0005-0000-0000-0000D71B0000}"/>
    <cellStyle name="Заголовок 4 8" xfId="6904" xr:uid="{00000000-0005-0000-0000-0000D81B0000}"/>
    <cellStyle name="Заголовок 4 9" xfId="6905" xr:uid="{00000000-0005-0000-0000-0000D91B0000}"/>
    <cellStyle name="Итог 10" xfId="6906" xr:uid="{00000000-0005-0000-0000-0000DA1B0000}"/>
    <cellStyle name="Итог 11" xfId="6907" xr:uid="{00000000-0005-0000-0000-0000DB1B0000}"/>
    <cellStyle name="Итог 12" xfId="6908" xr:uid="{00000000-0005-0000-0000-0000DC1B0000}"/>
    <cellStyle name="Итог 13" xfId="6909" xr:uid="{00000000-0005-0000-0000-0000DD1B0000}"/>
    <cellStyle name="Итог 14" xfId="6910" xr:uid="{00000000-0005-0000-0000-0000DE1B0000}"/>
    <cellStyle name="Итог 15" xfId="6911" xr:uid="{00000000-0005-0000-0000-0000DF1B0000}"/>
    <cellStyle name="Итог 16" xfId="6912" xr:uid="{00000000-0005-0000-0000-0000E01B0000}"/>
    <cellStyle name="Итог 17" xfId="6913" xr:uid="{00000000-0005-0000-0000-0000E11B0000}"/>
    <cellStyle name="Итог 18" xfId="6914" xr:uid="{00000000-0005-0000-0000-0000E21B0000}"/>
    <cellStyle name="Итог 19" xfId="6915" xr:uid="{00000000-0005-0000-0000-0000E31B0000}"/>
    <cellStyle name="Итог 2" xfId="6916" xr:uid="{00000000-0005-0000-0000-0000E41B0000}"/>
    <cellStyle name="Итог 2 10" xfId="6917" xr:uid="{00000000-0005-0000-0000-0000E51B0000}"/>
    <cellStyle name="Итог 2 11" xfId="6918" xr:uid="{00000000-0005-0000-0000-0000E61B0000}"/>
    <cellStyle name="Итог 2 12" xfId="6919" xr:uid="{00000000-0005-0000-0000-0000E71B0000}"/>
    <cellStyle name="Итог 2 13" xfId="6920" xr:uid="{00000000-0005-0000-0000-0000E81B0000}"/>
    <cellStyle name="Итог 2 14" xfId="6921" xr:uid="{00000000-0005-0000-0000-0000E91B0000}"/>
    <cellStyle name="Итог 2 15" xfId="6922" xr:uid="{00000000-0005-0000-0000-0000EA1B0000}"/>
    <cellStyle name="Итог 2 16" xfId="6923" xr:uid="{00000000-0005-0000-0000-0000EB1B0000}"/>
    <cellStyle name="Итог 2 17" xfId="6924" xr:uid="{00000000-0005-0000-0000-0000EC1B0000}"/>
    <cellStyle name="Итог 2 18" xfId="6925" xr:uid="{00000000-0005-0000-0000-0000ED1B0000}"/>
    <cellStyle name="Итог 2 19" xfId="6926" xr:uid="{00000000-0005-0000-0000-0000EE1B0000}"/>
    <cellStyle name="Итог 2 2" xfId="6927" xr:uid="{00000000-0005-0000-0000-0000EF1B0000}"/>
    <cellStyle name="Итог 2 2 10" xfId="6928" xr:uid="{00000000-0005-0000-0000-0000F01B0000}"/>
    <cellStyle name="Итог 2 2 11" xfId="6929" xr:uid="{00000000-0005-0000-0000-0000F11B0000}"/>
    <cellStyle name="Итог 2 2 12" xfId="6930" xr:uid="{00000000-0005-0000-0000-0000F21B0000}"/>
    <cellStyle name="Итог 2 2 13" xfId="6931" xr:uid="{00000000-0005-0000-0000-0000F31B0000}"/>
    <cellStyle name="Итог 2 2 14" xfId="6932" xr:uid="{00000000-0005-0000-0000-0000F41B0000}"/>
    <cellStyle name="Итог 2 2 15" xfId="6933" xr:uid="{00000000-0005-0000-0000-0000F51B0000}"/>
    <cellStyle name="Итог 2 2 16" xfId="6934" xr:uid="{00000000-0005-0000-0000-0000F61B0000}"/>
    <cellStyle name="Итог 2 2 17" xfId="6935" xr:uid="{00000000-0005-0000-0000-0000F71B0000}"/>
    <cellStyle name="Итог 2 2 18" xfId="6936" xr:uid="{00000000-0005-0000-0000-0000F81B0000}"/>
    <cellStyle name="Итог 2 2 19" xfId="6937" xr:uid="{00000000-0005-0000-0000-0000F91B0000}"/>
    <cellStyle name="Итог 2 2 2" xfId="6938" xr:uid="{00000000-0005-0000-0000-0000FA1B0000}"/>
    <cellStyle name="Итог 2 2 3" xfId="6939" xr:uid="{00000000-0005-0000-0000-0000FB1B0000}"/>
    <cellStyle name="Итог 2 2 4" xfId="6940" xr:uid="{00000000-0005-0000-0000-0000FC1B0000}"/>
    <cellStyle name="Итог 2 2 5" xfId="6941" xr:uid="{00000000-0005-0000-0000-0000FD1B0000}"/>
    <cellStyle name="Итог 2 2 6" xfId="6942" xr:uid="{00000000-0005-0000-0000-0000FE1B0000}"/>
    <cellStyle name="Итог 2 2 7" xfId="6943" xr:uid="{00000000-0005-0000-0000-0000FF1B0000}"/>
    <cellStyle name="Итог 2 2 8" xfId="6944" xr:uid="{00000000-0005-0000-0000-0000001C0000}"/>
    <cellStyle name="Итог 2 2 9" xfId="6945" xr:uid="{00000000-0005-0000-0000-0000011C0000}"/>
    <cellStyle name="Итог 2 3" xfId="6946" xr:uid="{00000000-0005-0000-0000-0000021C0000}"/>
    <cellStyle name="Итог 2 4" xfId="6947" xr:uid="{00000000-0005-0000-0000-0000031C0000}"/>
    <cellStyle name="Итог 2 5" xfId="6948" xr:uid="{00000000-0005-0000-0000-0000041C0000}"/>
    <cellStyle name="Итог 2 6" xfId="6949" xr:uid="{00000000-0005-0000-0000-0000051C0000}"/>
    <cellStyle name="Итог 2 7" xfId="6950" xr:uid="{00000000-0005-0000-0000-0000061C0000}"/>
    <cellStyle name="Итог 2 8" xfId="6951" xr:uid="{00000000-0005-0000-0000-0000071C0000}"/>
    <cellStyle name="Итог 2 9" xfId="6952" xr:uid="{00000000-0005-0000-0000-0000081C0000}"/>
    <cellStyle name="Итог 20" xfId="6953" xr:uid="{00000000-0005-0000-0000-0000091C0000}"/>
    <cellStyle name="Итог 21" xfId="6954" xr:uid="{00000000-0005-0000-0000-00000A1C0000}"/>
    <cellStyle name="Итог 3" xfId="6955" xr:uid="{00000000-0005-0000-0000-00000B1C0000}"/>
    <cellStyle name="Итог 4" xfId="6956" xr:uid="{00000000-0005-0000-0000-00000C1C0000}"/>
    <cellStyle name="Итог 5" xfId="6957" xr:uid="{00000000-0005-0000-0000-00000D1C0000}"/>
    <cellStyle name="Итог 6" xfId="6958" xr:uid="{00000000-0005-0000-0000-00000E1C0000}"/>
    <cellStyle name="Итог 7" xfId="6959" xr:uid="{00000000-0005-0000-0000-00000F1C0000}"/>
    <cellStyle name="Итог 8" xfId="6960" xr:uid="{00000000-0005-0000-0000-0000101C0000}"/>
    <cellStyle name="Итог 9" xfId="6961" xr:uid="{00000000-0005-0000-0000-0000111C0000}"/>
    <cellStyle name="Контрольная ячейка 10" xfId="6962" xr:uid="{00000000-0005-0000-0000-0000121C0000}"/>
    <cellStyle name="Контрольная ячейка 11" xfId="6963" xr:uid="{00000000-0005-0000-0000-0000131C0000}"/>
    <cellStyle name="Контрольная ячейка 12" xfId="6964" xr:uid="{00000000-0005-0000-0000-0000141C0000}"/>
    <cellStyle name="Контрольная ячейка 13" xfId="6965" xr:uid="{00000000-0005-0000-0000-0000151C0000}"/>
    <cellStyle name="Контрольная ячейка 14" xfId="6966" xr:uid="{00000000-0005-0000-0000-0000161C0000}"/>
    <cellStyle name="Контрольная ячейка 15" xfId="6967" xr:uid="{00000000-0005-0000-0000-0000171C0000}"/>
    <cellStyle name="Контрольная ячейка 16" xfId="6968" xr:uid="{00000000-0005-0000-0000-0000181C0000}"/>
    <cellStyle name="Контрольная ячейка 17" xfId="6969" xr:uid="{00000000-0005-0000-0000-0000191C0000}"/>
    <cellStyle name="Контрольная ячейка 18" xfId="6970" xr:uid="{00000000-0005-0000-0000-00001A1C0000}"/>
    <cellStyle name="Контрольная ячейка 19" xfId="6971" xr:uid="{00000000-0005-0000-0000-00001B1C0000}"/>
    <cellStyle name="Контрольная ячейка 2" xfId="6972" xr:uid="{00000000-0005-0000-0000-00001C1C0000}"/>
    <cellStyle name="Контрольная ячейка 2 10" xfId="6973" xr:uid="{00000000-0005-0000-0000-00001D1C0000}"/>
    <cellStyle name="Контрольная ячейка 2 11" xfId="6974" xr:uid="{00000000-0005-0000-0000-00001E1C0000}"/>
    <cellStyle name="Контрольная ячейка 2 12" xfId="6975" xr:uid="{00000000-0005-0000-0000-00001F1C0000}"/>
    <cellStyle name="Контрольная ячейка 2 13" xfId="6976" xr:uid="{00000000-0005-0000-0000-0000201C0000}"/>
    <cellStyle name="Контрольная ячейка 2 14" xfId="6977" xr:uid="{00000000-0005-0000-0000-0000211C0000}"/>
    <cellStyle name="Контрольная ячейка 2 15" xfId="6978" xr:uid="{00000000-0005-0000-0000-0000221C0000}"/>
    <cellStyle name="Контрольная ячейка 2 16" xfId="6979" xr:uid="{00000000-0005-0000-0000-0000231C0000}"/>
    <cellStyle name="Контрольная ячейка 2 17" xfId="6980" xr:uid="{00000000-0005-0000-0000-0000241C0000}"/>
    <cellStyle name="Контрольная ячейка 2 18" xfId="6981" xr:uid="{00000000-0005-0000-0000-0000251C0000}"/>
    <cellStyle name="Контрольная ячейка 2 19" xfId="6982" xr:uid="{00000000-0005-0000-0000-0000261C0000}"/>
    <cellStyle name="Контрольная ячейка 2 2" xfId="6983" xr:uid="{00000000-0005-0000-0000-0000271C0000}"/>
    <cellStyle name="Контрольная ячейка 2 2 10" xfId="6984" xr:uid="{00000000-0005-0000-0000-0000281C0000}"/>
    <cellStyle name="Контрольная ячейка 2 2 11" xfId="6985" xr:uid="{00000000-0005-0000-0000-0000291C0000}"/>
    <cellStyle name="Контрольная ячейка 2 2 12" xfId="6986" xr:uid="{00000000-0005-0000-0000-00002A1C0000}"/>
    <cellStyle name="Контрольная ячейка 2 2 13" xfId="6987" xr:uid="{00000000-0005-0000-0000-00002B1C0000}"/>
    <cellStyle name="Контрольная ячейка 2 2 14" xfId="6988" xr:uid="{00000000-0005-0000-0000-00002C1C0000}"/>
    <cellStyle name="Контрольная ячейка 2 2 15" xfId="6989" xr:uid="{00000000-0005-0000-0000-00002D1C0000}"/>
    <cellStyle name="Контрольная ячейка 2 2 16" xfId="6990" xr:uid="{00000000-0005-0000-0000-00002E1C0000}"/>
    <cellStyle name="Контрольная ячейка 2 2 17" xfId="6991" xr:uid="{00000000-0005-0000-0000-00002F1C0000}"/>
    <cellStyle name="Контрольная ячейка 2 2 18" xfId="6992" xr:uid="{00000000-0005-0000-0000-0000301C0000}"/>
    <cellStyle name="Контрольная ячейка 2 2 19" xfId="6993" xr:uid="{00000000-0005-0000-0000-0000311C0000}"/>
    <cellStyle name="Контрольная ячейка 2 2 2" xfId="6994" xr:uid="{00000000-0005-0000-0000-0000321C0000}"/>
    <cellStyle name="Контрольная ячейка 2 2 3" xfId="6995" xr:uid="{00000000-0005-0000-0000-0000331C0000}"/>
    <cellStyle name="Контрольная ячейка 2 2 4" xfId="6996" xr:uid="{00000000-0005-0000-0000-0000341C0000}"/>
    <cellStyle name="Контрольная ячейка 2 2 5" xfId="6997" xr:uid="{00000000-0005-0000-0000-0000351C0000}"/>
    <cellStyle name="Контрольная ячейка 2 2 6" xfId="6998" xr:uid="{00000000-0005-0000-0000-0000361C0000}"/>
    <cellStyle name="Контрольная ячейка 2 2 7" xfId="6999" xr:uid="{00000000-0005-0000-0000-0000371C0000}"/>
    <cellStyle name="Контрольная ячейка 2 2 8" xfId="7000" xr:uid="{00000000-0005-0000-0000-0000381C0000}"/>
    <cellStyle name="Контрольная ячейка 2 2 9" xfId="7001" xr:uid="{00000000-0005-0000-0000-0000391C0000}"/>
    <cellStyle name="Контрольная ячейка 2 3" xfId="7002" xr:uid="{00000000-0005-0000-0000-00003A1C0000}"/>
    <cellStyle name="Контрольная ячейка 2 4" xfId="7003" xr:uid="{00000000-0005-0000-0000-00003B1C0000}"/>
    <cellStyle name="Контрольная ячейка 2 5" xfId="7004" xr:uid="{00000000-0005-0000-0000-00003C1C0000}"/>
    <cellStyle name="Контрольная ячейка 2 6" xfId="7005" xr:uid="{00000000-0005-0000-0000-00003D1C0000}"/>
    <cellStyle name="Контрольная ячейка 2 7" xfId="7006" xr:uid="{00000000-0005-0000-0000-00003E1C0000}"/>
    <cellStyle name="Контрольная ячейка 2 8" xfId="7007" xr:uid="{00000000-0005-0000-0000-00003F1C0000}"/>
    <cellStyle name="Контрольная ячейка 2 9" xfId="7008" xr:uid="{00000000-0005-0000-0000-0000401C0000}"/>
    <cellStyle name="Контрольная ячейка 20" xfId="7009" xr:uid="{00000000-0005-0000-0000-0000411C0000}"/>
    <cellStyle name="Контрольная ячейка 21" xfId="7010" xr:uid="{00000000-0005-0000-0000-0000421C0000}"/>
    <cellStyle name="Контрольная ячейка 3" xfId="7011" xr:uid="{00000000-0005-0000-0000-0000431C0000}"/>
    <cellStyle name="Контрольная ячейка 4" xfId="7012" xr:uid="{00000000-0005-0000-0000-0000441C0000}"/>
    <cellStyle name="Контрольная ячейка 5" xfId="7013" xr:uid="{00000000-0005-0000-0000-0000451C0000}"/>
    <cellStyle name="Контрольная ячейка 6" xfId="7014" xr:uid="{00000000-0005-0000-0000-0000461C0000}"/>
    <cellStyle name="Контрольная ячейка 7" xfId="7015" xr:uid="{00000000-0005-0000-0000-0000471C0000}"/>
    <cellStyle name="Контрольная ячейка 8" xfId="7016" xr:uid="{00000000-0005-0000-0000-0000481C0000}"/>
    <cellStyle name="Контрольная ячейка 9" xfId="7017" xr:uid="{00000000-0005-0000-0000-0000491C0000}"/>
    <cellStyle name="Название 2" xfId="7018" xr:uid="{00000000-0005-0000-0000-00004A1C0000}"/>
    <cellStyle name="Нейтральный 10" xfId="7019" xr:uid="{00000000-0005-0000-0000-00004B1C0000}"/>
    <cellStyle name="Нейтральный 11" xfId="7020" xr:uid="{00000000-0005-0000-0000-00004C1C0000}"/>
    <cellStyle name="Нейтральный 12" xfId="7021" xr:uid="{00000000-0005-0000-0000-00004D1C0000}"/>
    <cellStyle name="Нейтральный 13" xfId="7022" xr:uid="{00000000-0005-0000-0000-00004E1C0000}"/>
    <cellStyle name="Нейтральный 14" xfId="7023" xr:uid="{00000000-0005-0000-0000-00004F1C0000}"/>
    <cellStyle name="Нейтральный 15" xfId="7024" xr:uid="{00000000-0005-0000-0000-0000501C0000}"/>
    <cellStyle name="Нейтральный 16" xfId="7025" xr:uid="{00000000-0005-0000-0000-0000511C0000}"/>
    <cellStyle name="Нейтральный 17" xfId="7026" xr:uid="{00000000-0005-0000-0000-0000521C0000}"/>
    <cellStyle name="Нейтральный 18" xfId="7027" xr:uid="{00000000-0005-0000-0000-0000531C0000}"/>
    <cellStyle name="Нейтральный 19" xfId="7028" xr:uid="{00000000-0005-0000-0000-0000541C0000}"/>
    <cellStyle name="Нейтральный 2" xfId="7029" xr:uid="{00000000-0005-0000-0000-0000551C0000}"/>
    <cellStyle name="Нейтральный 2 10" xfId="7030" xr:uid="{00000000-0005-0000-0000-0000561C0000}"/>
    <cellStyle name="Нейтральный 2 11" xfId="7031" xr:uid="{00000000-0005-0000-0000-0000571C0000}"/>
    <cellStyle name="Нейтральный 2 12" xfId="7032" xr:uid="{00000000-0005-0000-0000-0000581C0000}"/>
    <cellStyle name="Нейтральный 2 13" xfId="7033" xr:uid="{00000000-0005-0000-0000-0000591C0000}"/>
    <cellStyle name="Нейтральный 2 14" xfId="7034" xr:uid="{00000000-0005-0000-0000-00005A1C0000}"/>
    <cellStyle name="Нейтральный 2 15" xfId="7035" xr:uid="{00000000-0005-0000-0000-00005B1C0000}"/>
    <cellStyle name="Нейтральный 2 16" xfId="7036" xr:uid="{00000000-0005-0000-0000-00005C1C0000}"/>
    <cellStyle name="Нейтральный 2 17" xfId="7037" xr:uid="{00000000-0005-0000-0000-00005D1C0000}"/>
    <cellStyle name="Нейтральный 2 18" xfId="7038" xr:uid="{00000000-0005-0000-0000-00005E1C0000}"/>
    <cellStyle name="Нейтральный 2 19" xfId="7039" xr:uid="{00000000-0005-0000-0000-00005F1C0000}"/>
    <cellStyle name="Нейтральный 2 2" xfId="7040" xr:uid="{00000000-0005-0000-0000-0000601C0000}"/>
    <cellStyle name="Нейтральный 2 2 10" xfId="7041" xr:uid="{00000000-0005-0000-0000-0000611C0000}"/>
    <cellStyle name="Нейтральный 2 2 11" xfId="7042" xr:uid="{00000000-0005-0000-0000-0000621C0000}"/>
    <cellStyle name="Нейтральный 2 2 12" xfId="7043" xr:uid="{00000000-0005-0000-0000-0000631C0000}"/>
    <cellStyle name="Нейтральный 2 2 13" xfId="7044" xr:uid="{00000000-0005-0000-0000-0000641C0000}"/>
    <cellStyle name="Нейтральный 2 2 14" xfId="7045" xr:uid="{00000000-0005-0000-0000-0000651C0000}"/>
    <cellStyle name="Нейтральный 2 2 15" xfId="7046" xr:uid="{00000000-0005-0000-0000-0000661C0000}"/>
    <cellStyle name="Нейтральный 2 2 16" xfId="7047" xr:uid="{00000000-0005-0000-0000-0000671C0000}"/>
    <cellStyle name="Нейтральный 2 2 17" xfId="7048" xr:uid="{00000000-0005-0000-0000-0000681C0000}"/>
    <cellStyle name="Нейтральный 2 2 18" xfId="7049" xr:uid="{00000000-0005-0000-0000-0000691C0000}"/>
    <cellStyle name="Нейтральный 2 2 19" xfId="7050" xr:uid="{00000000-0005-0000-0000-00006A1C0000}"/>
    <cellStyle name="Нейтральный 2 2 2" xfId="7051" xr:uid="{00000000-0005-0000-0000-00006B1C0000}"/>
    <cellStyle name="Нейтральный 2 2 3" xfId="7052" xr:uid="{00000000-0005-0000-0000-00006C1C0000}"/>
    <cellStyle name="Нейтральный 2 2 4" xfId="7053" xr:uid="{00000000-0005-0000-0000-00006D1C0000}"/>
    <cellStyle name="Нейтральный 2 2 5" xfId="7054" xr:uid="{00000000-0005-0000-0000-00006E1C0000}"/>
    <cellStyle name="Нейтральный 2 2 6" xfId="7055" xr:uid="{00000000-0005-0000-0000-00006F1C0000}"/>
    <cellStyle name="Нейтральный 2 2 7" xfId="7056" xr:uid="{00000000-0005-0000-0000-0000701C0000}"/>
    <cellStyle name="Нейтральный 2 2 8" xfId="7057" xr:uid="{00000000-0005-0000-0000-0000711C0000}"/>
    <cellStyle name="Нейтральный 2 2 9" xfId="7058" xr:uid="{00000000-0005-0000-0000-0000721C0000}"/>
    <cellStyle name="Нейтральный 2 3" xfId="7059" xr:uid="{00000000-0005-0000-0000-0000731C0000}"/>
    <cellStyle name="Нейтральный 2 4" xfId="7060" xr:uid="{00000000-0005-0000-0000-0000741C0000}"/>
    <cellStyle name="Нейтральный 2 5" xfId="7061" xr:uid="{00000000-0005-0000-0000-0000751C0000}"/>
    <cellStyle name="Нейтральный 2 6" xfId="7062" xr:uid="{00000000-0005-0000-0000-0000761C0000}"/>
    <cellStyle name="Нейтральный 2 7" xfId="7063" xr:uid="{00000000-0005-0000-0000-0000771C0000}"/>
    <cellStyle name="Нейтральный 2 8" xfId="7064" xr:uid="{00000000-0005-0000-0000-0000781C0000}"/>
    <cellStyle name="Нейтральный 2 9" xfId="7065" xr:uid="{00000000-0005-0000-0000-0000791C0000}"/>
    <cellStyle name="Нейтральный 20" xfId="7066" xr:uid="{00000000-0005-0000-0000-00007A1C0000}"/>
    <cellStyle name="Нейтральный 21" xfId="7067" xr:uid="{00000000-0005-0000-0000-00007B1C0000}"/>
    <cellStyle name="Нейтральный 3" xfId="7068" xr:uid="{00000000-0005-0000-0000-00007C1C0000}"/>
    <cellStyle name="Нейтральный 4" xfId="7069" xr:uid="{00000000-0005-0000-0000-00007D1C0000}"/>
    <cellStyle name="Нейтральный 5" xfId="7070" xr:uid="{00000000-0005-0000-0000-00007E1C0000}"/>
    <cellStyle name="Нейтральный 6" xfId="7071" xr:uid="{00000000-0005-0000-0000-00007F1C0000}"/>
    <cellStyle name="Нейтральный 7" xfId="7072" xr:uid="{00000000-0005-0000-0000-0000801C0000}"/>
    <cellStyle name="Нейтральный 8" xfId="7073" xr:uid="{00000000-0005-0000-0000-0000811C0000}"/>
    <cellStyle name="Нейтральный 9" xfId="7074" xr:uid="{00000000-0005-0000-0000-0000821C0000}"/>
    <cellStyle name="Обычный" xfId="0" builtinId="0"/>
    <cellStyle name="Обычный 10" xfId="7075" xr:uid="{00000000-0005-0000-0000-0000841C0000}"/>
    <cellStyle name="Обычный 10 2" xfId="7076" xr:uid="{00000000-0005-0000-0000-0000851C0000}"/>
    <cellStyle name="Обычный 10 2 10" xfId="7077" xr:uid="{00000000-0005-0000-0000-0000861C0000}"/>
    <cellStyle name="Обычный 10 2 10 2" xfId="10717" xr:uid="{00000000-0005-0000-0000-0000871C0000}"/>
    <cellStyle name="Обычный 10 2 11" xfId="7078" xr:uid="{00000000-0005-0000-0000-0000881C0000}"/>
    <cellStyle name="Обычный 10 2 11 2" xfId="10718" xr:uid="{00000000-0005-0000-0000-0000891C0000}"/>
    <cellStyle name="Обычный 10 2 12" xfId="7079" xr:uid="{00000000-0005-0000-0000-00008A1C0000}"/>
    <cellStyle name="Обычный 10 2 12 2" xfId="10719" xr:uid="{00000000-0005-0000-0000-00008B1C0000}"/>
    <cellStyle name="Обычный 10 2 13" xfId="7080" xr:uid="{00000000-0005-0000-0000-00008C1C0000}"/>
    <cellStyle name="Обычный 10 2 13 2" xfId="10720" xr:uid="{00000000-0005-0000-0000-00008D1C0000}"/>
    <cellStyle name="Обычный 10 2 14" xfId="7081" xr:uid="{00000000-0005-0000-0000-00008E1C0000}"/>
    <cellStyle name="Обычный 10 2 14 2" xfId="10721" xr:uid="{00000000-0005-0000-0000-00008F1C0000}"/>
    <cellStyle name="Обычный 10 2 15" xfId="7082" xr:uid="{00000000-0005-0000-0000-0000901C0000}"/>
    <cellStyle name="Обычный 10 2 15 2" xfId="10722" xr:uid="{00000000-0005-0000-0000-0000911C0000}"/>
    <cellStyle name="Обычный 10 2 16" xfId="7083" xr:uid="{00000000-0005-0000-0000-0000921C0000}"/>
    <cellStyle name="Обычный 10 2 16 2" xfId="10723" xr:uid="{00000000-0005-0000-0000-0000931C0000}"/>
    <cellStyle name="Обычный 10 2 17" xfId="7084" xr:uid="{00000000-0005-0000-0000-0000941C0000}"/>
    <cellStyle name="Обычный 10 2 17 2" xfId="10724" xr:uid="{00000000-0005-0000-0000-0000951C0000}"/>
    <cellStyle name="Обычный 10 2 18" xfId="7085" xr:uid="{00000000-0005-0000-0000-0000961C0000}"/>
    <cellStyle name="Обычный 10 2 18 2" xfId="10725" xr:uid="{00000000-0005-0000-0000-0000971C0000}"/>
    <cellStyle name="Обычный 10 2 19" xfId="7086" xr:uid="{00000000-0005-0000-0000-0000981C0000}"/>
    <cellStyle name="Обычный 10 2 19 2" xfId="10726" xr:uid="{00000000-0005-0000-0000-0000991C0000}"/>
    <cellStyle name="Обычный 10 2 2" xfId="7087" xr:uid="{00000000-0005-0000-0000-00009A1C0000}"/>
    <cellStyle name="Обычный 10 2 2 2" xfId="10727" xr:uid="{00000000-0005-0000-0000-00009B1C0000}"/>
    <cellStyle name="Обычный 10 2 20" xfId="10716" xr:uid="{00000000-0005-0000-0000-00009C1C0000}"/>
    <cellStyle name="Обычный 10 2 3" xfId="7088" xr:uid="{00000000-0005-0000-0000-00009D1C0000}"/>
    <cellStyle name="Обычный 10 2 3 2" xfId="10728" xr:uid="{00000000-0005-0000-0000-00009E1C0000}"/>
    <cellStyle name="Обычный 10 2 4" xfId="7089" xr:uid="{00000000-0005-0000-0000-00009F1C0000}"/>
    <cellStyle name="Обычный 10 2 4 2" xfId="10729" xr:uid="{00000000-0005-0000-0000-0000A01C0000}"/>
    <cellStyle name="Обычный 10 2 5" xfId="7090" xr:uid="{00000000-0005-0000-0000-0000A11C0000}"/>
    <cellStyle name="Обычный 10 2 5 2" xfId="10730" xr:uid="{00000000-0005-0000-0000-0000A21C0000}"/>
    <cellStyle name="Обычный 10 2 6" xfId="7091" xr:uid="{00000000-0005-0000-0000-0000A31C0000}"/>
    <cellStyle name="Обычный 10 2 6 2" xfId="10731" xr:uid="{00000000-0005-0000-0000-0000A41C0000}"/>
    <cellStyle name="Обычный 10 2 7" xfId="7092" xr:uid="{00000000-0005-0000-0000-0000A51C0000}"/>
    <cellStyle name="Обычный 10 2 7 2" xfId="10732" xr:uid="{00000000-0005-0000-0000-0000A61C0000}"/>
    <cellStyle name="Обычный 10 2 8" xfId="7093" xr:uid="{00000000-0005-0000-0000-0000A71C0000}"/>
    <cellStyle name="Обычный 10 2 8 2" xfId="10733" xr:uid="{00000000-0005-0000-0000-0000A81C0000}"/>
    <cellStyle name="Обычный 10 2 9" xfId="7094" xr:uid="{00000000-0005-0000-0000-0000A91C0000}"/>
    <cellStyle name="Обычный 10 2 9 2" xfId="10734" xr:uid="{00000000-0005-0000-0000-0000AA1C0000}"/>
    <cellStyle name="Обычный 10 9" xfId="3" xr:uid="{00000000-0005-0000-0000-0000AB1C0000}"/>
    <cellStyle name="Обычный 10_ВИЛ СВОДКА1-5-жадваллар секторлар кесимида (2)" xfId="7095" xr:uid="{00000000-0005-0000-0000-0000AC1C0000}"/>
    <cellStyle name="Обычный 100" xfId="7096" xr:uid="{00000000-0005-0000-0000-0000AD1C0000}"/>
    <cellStyle name="Обычный 100 2" xfId="7097" xr:uid="{00000000-0005-0000-0000-0000AE1C0000}"/>
    <cellStyle name="Обычный 100 2 10" xfId="7098" xr:uid="{00000000-0005-0000-0000-0000AF1C0000}"/>
    <cellStyle name="Обычный 100 2 10 2" xfId="10736" xr:uid="{00000000-0005-0000-0000-0000B01C0000}"/>
    <cellStyle name="Обычный 100 2 11" xfId="7099" xr:uid="{00000000-0005-0000-0000-0000B11C0000}"/>
    <cellStyle name="Обычный 100 2 11 2" xfId="10737" xr:uid="{00000000-0005-0000-0000-0000B21C0000}"/>
    <cellStyle name="Обычный 100 2 12" xfId="7100" xr:uid="{00000000-0005-0000-0000-0000B31C0000}"/>
    <cellStyle name="Обычный 100 2 12 2" xfId="10738" xr:uid="{00000000-0005-0000-0000-0000B41C0000}"/>
    <cellStyle name="Обычный 100 2 13" xfId="7101" xr:uid="{00000000-0005-0000-0000-0000B51C0000}"/>
    <cellStyle name="Обычный 100 2 13 2" xfId="10739" xr:uid="{00000000-0005-0000-0000-0000B61C0000}"/>
    <cellStyle name="Обычный 100 2 14" xfId="7102" xr:uid="{00000000-0005-0000-0000-0000B71C0000}"/>
    <cellStyle name="Обычный 100 2 14 2" xfId="10740" xr:uid="{00000000-0005-0000-0000-0000B81C0000}"/>
    <cellStyle name="Обычный 100 2 15" xfId="7103" xr:uid="{00000000-0005-0000-0000-0000B91C0000}"/>
    <cellStyle name="Обычный 100 2 15 2" xfId="10741" xr:uid="{00000000-0005-0000-0000-0000BA1C0000}"/>
    <cellStyle name="Обычный 100 2 16" xfId="7104" xr:uid="{00000000-0005-0000-0000-0000BB1C0000}"/>
    <cellStyle name="Обычный 100 2 16 2" xfId="10742" xr:uid="{00000000-0005-0000-0000-0000BC1C0000}"/>
    <cellStyle name="Обычный 100 2 17" xfId="7105" xr:uid="{00000000-0005-0000-0000-0000BD1C0000}"/>
    <cellStyle name="Обычный 100 2 17 2" xfId="10743" xr:uid="{00000000-0005-0000-0000-0000BE1C0000}"/>
    <cellStyle name="Обычный 100 2 18" xfId="7106" xr:uid="{00000000-0005-0000-0000-0000BF1C0000}"/>
    <cellStyle name="Обычный 100 2 18 2" xfId="10744" xr:uid="{00000000-0005-0000-0000-0000C01C0000}"/>
    <cellStyle name="Обычный 100 2 19" xfId="7107" xr:uid="{00000000-0005-0000-0000-0000C11C0000}"/>
    <cellStyle name="Обычный 100 2 19 2" xfId="10745" xr:uid="{00000000-0005-0000-0000-0000C21C0000}"/>
    <cellStyle name="Обычный 100 2 2" xfId="7108" xr:uid="{00000000-0005-0000-0000-0000C31C0000}"/>
    <cellStyle name="Обычный 100 2 2 2" xfId="10746" xr:uid="{00000000-0005-0000-0000-0000C41C0000}"/>
    <cellStyle name="Обычный 100 2 20" xfId="10735" xr:uid="{00000000-0005-0000-0000-0000C51C0000}"/>
    <cellStyle name="Обычный 100 2 3" xfId="7109" xr:uid="{00000000-0005-0000-0000-0000C61C0000}"/>
    <cellStyle name="Обычный 100 2 3 2" xfId="10747" xr:uid="{00000000-0005-0000-0000-0000C71C0000}"/>
    <cellStyle name="Обычный 100 2 4" xfId="7110" xr:uid="{00000000-0005-0000-0000-0000C81C0000}"/>
    <cellStyle name="Обычный 100 2 4 2" xfId="10748" xr:uid="{00000000-0005-0000-0000-0000C91C0000}"/>
    <cellStyle name="Обычный 100 2 5" xfId="7111" xr:uid="{00000000-0005-0000-0000-0000CA1C0000}"/>
    <cellStyle name="Обычный 100 2 5 2" xfId="10749" xr:uid="{00000000-0005-0000-0000-0000CB1C0000}"/>
    <cellStyle name="Обычный 100 2 6" xfId="7112" xr:uid="{00000000-0005-0000-0000-0000CC1C0000}"/>
    <cellStyle name="Обычный 100 2 6 2" xfId="10750" xr:uid="{00000000-0005-0000-0000-0000CD1C0000}"/>
    <cellStyle name="Обычный 100 2 7" xfId="7113" xr:uid="{00000000-0005-0000-0000-0000CE1C0000}"/>
    <cellStyle name="Обычный 100 2 7 2" xfId="10751" xr:uid="{00000000-0005-0000-0000-0000CF1C0000}"/>
    <cellStyle name="Обычный 100 2 8" xfId="7114" xr:uid="{00000000-0005-0000-0000-0000D01C0000}"/>
    <cellStyle name="Обычный 100 2 8 2" xfId="10752" xr:uid="{00000000-0005-0000-0000-0000D11C0000}"/>
    <cellStyle name="Обычный 100 2 9" xfId="7115" xr:uid="{00000000-0005-0000-0000-0000D21C0000}"/>
    <cellStyle name="Обычный 100 2 9 2" xfId="10753" xr:uid="{00000000-0005-0000-0000-0000D31C0000}"/>
    <cellStyle name="Обычный 101" xfId="7116" xr:uid="{00000000-0005-0000-0000-0000D41C0000}"/>
    <cellStyle name="Обычный 101 10" xfId="7117" xr:uid="{00000000-0005-0000-0000-0000D51C0000}"/>
    <cellStyle name="Обычный 101 10 2" xfId="10755" xr:uid="{00000000-0005-0000-0000-0000D61C0000}"/>
    <cellStyle name="Обычный 101 11" xfId="7118" xr:uid="{00000000-0005-0000-0000-0000D71C0000}"/>
    <cellStyle name="Обычный 101 11 2" xfId="10756" xr:uid="{00000000-0005-0000-0000-0000D81C0000}"/>
    <cellStyle name="Обычный 101 12" xfId="7119" xr:uid="{00000000-0005-0000-0000-0000D91C0000}"/>
    <cellStyle name="Обычный 101 12 2" xfId="10757" xr:uid="{00000000-0005-0000-0000-0000DA1C0000}"/>
    <cellStyle name="Обычный 101 13" xfId="7120" xr:uid="{00000000-0005-0000-0000-0000DB1C0000}"/>
    <cellStyle name="Обычный 101 13 2" xfId="10758" xr:uid="{00000000-0005-0000-0000-0000DC1C0000}"/>
    <cellStyle name="Обычный 101 14" xfId="7121" xr:uid="{00000000-0005-0000-0000-0000DD1C0000}"/>
    <cellStyle name="Обычный 101 14 2" xfId="10759" xr:uid="{00000000-0005-0000-0000-0000DE1C0000}"/>
    <cellStyle name="Обычный 101 15" xfId="7122" xr:uid="{00000000-0005-0000-0000-0000DF1C0000}"/>
    <cellStyle name="Обычный 101 15 2" xfId="10760" xr:uid="{00000000-0005-0000-0000-0000E01C0000}"/>
    <cellStyle name="Обычный 101 16" xfId="7123" xr:uid="{00000000-0005-0000-0000-0000E11C0000}"/>
    <cellStyle name="Обычный 101 16 2" xfId="10761" xr:uid="{00000000-0005-0000-0000-0000E21C0000}"/>
    <cellStyle name="Обычный 101 17" xfId="7124" xr:uid="{00000000-0005-0000-0000-0000E31C0000}"/>
    <cellStyle name="Обычный 101 17 2" xfId="10762" xr:uid="{00000000-0005-0000-0000-0000E41C0000}"/>
    <cellStyle name="Обычный 101 18" xfId="7125" xr:uid="{00000000-0005-0000-0000-0000E51C0000}"/>
    <cellStyle name="Обычный 101 18 2" xfId="10763" xr:uid="{00000000-0005-0000-0000-0000E61C0000}"/>
    <cellStyle name="Обычный 101 19" xfId="7126" xr:uid="{00000000-0005-0000-0000-0000E71C0000}"/>
    <cellStyle name="Обычный 101 19 2" xfId="10764" xr:uid="{00000000-0005-0000-0000-0000E81C0000}"/>
    <cellStyle name="Обычный 101 2" xfId="7127" xr:uid="{00000000-0005-0000-0000-0000E91C0000}"/>
    <cellStyle name="Обычный 101 2 2" xfId="10765" xr:uid="{00000000-0005-0000-0000-0000EA1C0000}"/>
    <cellStyle name="Обычный 101 20" xfId="10754" xr:uid="{00000000-0005-0000-0000-0000EB1C0000}"/>
    <cellStyle name="Обычный 101 3" xfId="7128" xr:uid="{00000000-0005-0000-0000-0000EC1C0000}"/>
    <cellStyle name="Обычный 101 3 2" xfId="10766" xr:uid="{00000000-0005-0000-0000-0000ED1C0000}"/>
    <cellStyle name="Обычный 101 4" xfId="7129" xr:uid="{00000000-0005-0000-0000-0000EE1C0000}"/>
    <cellStyle name="Обычный 101 4 2" xfId="10767" xr:uid="{00000000-0005-0000-0000-0000EF1C0000}"/>
    <cellStyle name="Обычный 101 5" xfId="7130" xr:uid="{00000000-0005-0000-0000-0000F01C0000}"/>
    <cellStyle name="Обычный 101 5 2" xfId="10768" xr:uid="{00000000-0005-0000-0000-0000F11C0000}"/>
    <cellStyle name="Обычный 101 6" xfId="7131" xr:uid="{00000000-0005-0000-0000-0000F21C0000}"/>
    <cellStyle name="Обычный 101 6 2" xfId="10769" xr:uid="{00000000-0005-0000-0000-0000F31C0000}"/>
    <cellStyle name="Обычный 101 7" xfId="7132" xr:uid="{00000000-0005-0000-0000-0000F41C0000}"/>
    <cellStyle name="Обычный 101 7 2" xfId="10770" xr:uid="{00000000-0005-0000-0000-0000F51C0000}"/>
    <cellStyle name="Обычный 101 8" xfId="7133" xr:uid="{00000000-0005-0000-0000-0000F61C0000}"/>
    <cellStyle name="Обычный 101 8 2" xfId="10771" xr:uid="{00000000-0005-0000-0000-0000F71C0000}"/>
    <cellStyle name="Обычный 101 9" xfId="7134" xr:uid="{00000000-0005-0000-0000-0000F81C0000}"/>
    <cellStyle name="Обычный 101 9 2" xfId="10772" xr:uid="{00000000-0005-0000-0000-0000F91C0000}"/>
    <cellStyle name="Обычный 102" xfId="7135" xr:uid="{00000000-0005-0000-0000-0000FA1C0000}"/>
    <cellStyle name="Обычный 102 10" xfId="7136" xr:uid="{00000000-0005-0000-0000-0000FB1C0000}"/>
    <cellStyle name="Обычный 102 10 2" xfId="10774" xr:uid="{00000000-0005-0000-0000-0000FC1C0000}"/>
    <cellStyle name="Обычный 102 11" xfId="7137" xr:uid="{00000000-0005-0000-0000-0000FD1C0000}"/>
    <cellStyle name="Обычный 102 11 2" xfId="10775" xr:uid="{00000000-0005-0000-0000-0000FE1C0000}"/>
    <cellStyle name="Обычный 102 12" xfId="7138" xr:uid="{00000000-0005-0000-0000-0000FF1C0000}"/>
    <cellStyle name="Обычный 102 12 2" xfId="10776" xr:uid="{00000000-0005-0000-0000-0000001D0000}"/>
    <cellStyle name="Обычный 102 13" xfId="7139" xr:uid="{00000000-0005-0000-0000-0000011D0000}"/>
    <cellStyle name="Обычный 102 13 2" xfId="10777" xr:uid="{00000000-0005-0000-0000-0000021D0000}"/>
    <cellStyle name="Обычный 102 14" xfId="7140" xr:uid="{00000000-0005-0000-0000-0000031D0000}"/>
    <cellStyle name="Обычный 102 14 2" xfId="10778" xr:uid="{00000000-0005-0000-0000-0000041D0000}"/>
    <cellStyle name="Обычный 102 15" xfId="7141" xr:uid="{00000000-0005-0000-0000-0000051D0000}"/>
    <cellStyle name="Обычный 102 15 2" xfId="10779" xr:uid="{00000000-0005-0000-0000-0000061D0000}"/>
    <cellStyle name="Обычный 102 16" xfId="7142" xr:uid="{00000000-0005-0000-0000-0000071D0000}"/>
    <cellStyle name="Обычный 102 16 2" xfId="10780" xr:uid="{00000000-0005-0000-0000-0000081D0000}"/>
    <cellStyle name="Обычный 102 17" xfId="7143" xr:uid="{00000000-0005-0000-0000-0000091D0000}"/>
    <cellStyle name="Обычный 102 17 2" xfId="10781" xr:uid="{00000000-0005-0000-0000-00000A1D0000}"/>
    <cellStyle name="Обычный 102 18" xfId="7144" xr:uid="{00000000-0005-0000-0000-00000B1D0000}"/>
    <cellStyle name="Обычный 102 18 2" xfId="10782" xr:uid="{00000000-0005-0000-0000-00000C1D0000}"/>
    <cellStyle name="Обычный 102 19" xfId="7145" xr:uid="{00000000-0005-0000-0000-00000D1D0000}"/>
    <cellStyle name="Обычный 102 19 2" xfId="10783" xr:uid="{00000000-0005-0000-0000-00000E1D0000}"/>
    <cellStyle name="Обычный 102 2" xfId="7146" xr:uid="{00000000-0005-0000-0000-00000F1D0000}"/>
    <cellStyle name="Обычный 102 2 2" xfId="10784" xr:uid="{00000000-0005-0000-0000-0000101D0000}"/>
    <cellStyle name="Обычный 102 20" xfId="10773" xr:uid="{00000000-0005-0000-0000-0000111D0000}"/>
    <cellStyle name="Обычный 102 3" xfId="7147" xr:uid="{00000000-0005-0000-0000-0000121D0000}"/>
    <cellStyle name="Обычный 102 3 2" xfId="10785" xr:uid="{00000000-0005-0000-0000-0000131D0000}"/>
    <cellStyle name="Обычный 102 4" xfId="7148" xr:uid="{00000000-0005-0000-0000-0000141D0000}"/>
    <cellStyle name="Обычный 102 4 2" xfId="10786" xr:uid="{00000000-0005-0000-0000-0000151D0000}"/>
    <cellStyle name="Обычный 102 5" xfId="7149" xr:uid="{00000000-0005-0000-0000-0000161D0000}"/>
    <cellStyle name="Обычный 102 5 2" xfId="10787" xr:uid="{00000000-0005-0000-0000-0000171D0000}"/>
    <cellStyle name="Обычный 102 6" xfId="7150" xr:uid="{00000000-0005-0000-0000-0000181D0000}"/>
    <cellStyle name="Обычный 102 6 2" xfId="10788" xr:uid="{00000000-0005-0000-0000-0000191D0000}"/>
    <cellStyle name="Обычный 102 7" xfId="7151" xr:uid="{00000000-0005-0000-0000-00001A1D0000}"/>
    <cellStyle name="Обычный 102 7 2" xfId="10789" xr:uid="{00000000-0005-0000-0000-00001B1D0000}"/>
    <cellStyle name="Обычный 102 8" xfId="7152" xr:uid="{00000000-0005-0000-0000-00001C1D0000}"/>
    <cellStyle name="Обычный 102 8 2" xfId="10790" xr:uid="{00000000-0005-0000-0000-00001D1D0000}"/>
    <cellStyle name="Обычный 102 9" xfId="7153" xr:uid="{00000000-0005-0000-0000-00001E1D0000}"/>
    <cellStyle name="Обычный 102 9 2" xfId="10791" xr:uid="{00000000-0005-0000-0000-00001F1D0000}"/>
    <cellStyle name="Обычный 104" xfId="7154" xr:uid="{00000000-0005-0000-0000-0000201D0000}"/>
    <cellStyle name="Обычный 104 10" xfId="7155" xr:uid="{00000000-0005-0000-0000-0000211D0000}"/>
    <cellStyle name="Обычный 104 10 2" xfId="10793" xr:uid="{00000000-0005-0000-0000-0000221D0000}"/>
    <cellStyle name="Обычный 104 11" xfId="7156" xr:uid="{00000000-0005-0000-0000-0000231D0000}"/>
    <cellStyle name="Обычный 104 11 2" xfId="10794" xr:uid="{00000000-0005-0000-0000-0000241D0000}"/>
    <cellStyle name="Обычный 104 12" xfId="7157" xr:uid="{00000000-0005-0000-0000-0000251D0000}"/>
    <cellStyle name="Обычный 104 12 2" xfId="10795" xr:uid="{00000000-0005-0000-0000-0000261D0000}"/>
    <cellStyle name="Обычный 104 13" xfId="7158" xr:uid="{00000000-0005-0000-0000-0000271D0000}"/>
    <cellStyle name="Обычный 104 13 2" xfId="10796" xr:uid="{00000000-0005-0000-0000-0000281D0000}"/>
    <cellStyle name="Обычный 104 14" xfId="7159" xr:uid="{00000000-0005-0000-0000-0000291D0000}"/>
    <cellStyle name="Обычный 104 14 2" xfId="10797" xr:uid="{00000000-0005-0000-0000-00002A1D0000}"/>
    <cellStyle name="Обычный 104 15" xfId="7160" xr:uid="{00000000-0005-0000-0000-00002B1D0000}"/>
    <cellStyle name="Обычный 104 15 2" xfId="10798" xr:uid="{00000000-0005-0000-0000-00002C1D0000}"/>
    <cellStyle name="Обычный 104 16" xfId="7161" xr:uid="{00000000-0005-0000-0000-00002D1D0000}"/>
    <cellStyle name="Обычный 104 16 2" xfId="10799" xr:uid="{00000000-0005-0000-0000-00002E1D0000}"/>
    <cellStyle name="Обычный 104 17" xfId="7162" xr:uid="{00000000-0005-0000-0000-00002F1D0000}"/>
    <cellStyle name="Обычный 104 17 2" xfId="10800" xr:uid="{00000000-0005-0000-0000-0000301D0000}"/>
    <cellStyle name="Обычный 104 18" xfId="7163" xr:uid="{00000000-0005-0000-0000-0000311D0000}"/>
    <cellStyle name="Обычный 104 18 2" xfId="10801" xr:uid="{00000000-0005-0000-0000-0000321D0000}"/>
    <cellStyle name="Обычный 104 19" xfId="7164" xr:uid="{00000000-0005-0000-0000-0000331D0000}"/>
    <cellStyle name="Обычный 104 19 2" xfId="10802" xr:uid="{00000000-0005-0000-0000-0000341D0000}"/>
    <cellStyle name="Обычный 104 2" xfId="7165" xr:uid="{00000000-0005-0000-0000-0000351D0000}"/>
    <cellStyle name="Обычный 104 2 2" xfId="10803" xr:uid="{00000000-0005-0000-0000-0000361D0000}"/>
    <cellStyle name="Обычный 104 20" xfId="10792" xr:uid="{00000000-0005-0000-0000-0000371D0000}"/>
    <cellStyle name="Обычный 104 3" xfId="7166" xr:uid="{00000000-0005-0000-0000-0000381D0000}"/>
    <cellStyle name="Обычный 104 3 2" xfId="10804" xr:uid="{00000000-0005-0000-0000-0000391D0000}"/>
    <cellStyle name="Обычный 104 4" xfId="7167" xr:uid="{00000000-0005-0000-0000-00003A1D0000}"/>
    <cellStyle name="Обычный 104 4 2" xfId="10805" xr:uid="{00000000-0005-0000-0000-00003B1D0000}"/>
    <cellStyle name="Обычный 104 5" xfId="7168" xr:uid="{00000000-0005-0000-0000-00003C1D0000}"/>
    <cellStyle name="Обычный 104 5 2" xfId="10806" xr:uid="{00000000-0005-0000-0000-00003D1D0000}"/>
    <cellStyle name="Обычный 104 6" xfId="7169" xr:uid="{00000000-0005-0000-0000-00003E1D0000}"/>
    <cellStyle name="Обычный 104 6 2" xfId="10807" xr:uid="{00000000-0005-0000-0000-00003F1D0000}"/>
    <cellStyle name="Обычный 104 7" xfId="7170" xr:uid="{00000000-0005-0000-0000-0000401D0000}"/>
    <cellStyle name="Обычный 104 7 2" xfId="10808" xr:uid="{00000000-0005-0000-0000-0000411D0000}"/>
    <cellStyle name="Обычный 104 8" xfId="7171" xr:uid="{00000000-0005-0000-0000-0000421D0000}"/>
    <cellStyle name="Обычный 104 8 2" xfId="10809" xr:uid="{00000000-0005-0000-0000-0000431D0000}"/>
    <cellStyle name="Обычный 104 9" xfId="7172" xr:uid="{00000000-0005-0000-0000-0000441D0000}"/>
    <cellStyle name="Обычный 104 9 2" xfId="10810" xr:uid="{00000000-0005-0000-0000-0000451D0000}"/>
    <cellStyle name="Обычный 105" xfId="7173" xr:uid="{00000000-0005-0000-0000-0000461D0000}"/>
    <cellStyle name="Обычный 105 10" xfId="7174" xr:uid="{00000000-0005-0000-0000-0000471D0000}"/>
    <cellStyle name="Обычный 105 10 2" xfId="10812" xr:uid="{00000000-0005-0000-0000-0000481D0000}"/>
    <cellStyle name="Обычный 105 11" xfId="7175" xr:uid="{00000000-0005-0000-0000-0000491D0000}"/>
    <cellStyle name="Обычный 105 11 2" xfId="10813" xr:uid="{00000000-0005-0000-0000-00004A1D0000}"/>
    <cellStyle name="Обычный 105 12" xfId="7176" xr:uid="{00000000-0005-0000-0000-00004B1D0000}"/>
    <cellStyle name="Обычный 105 12 2" xfId="10814" xr:uid="{00000000-0005-0000-0000-00004C1D0000}"/>
    <cellStyle name="Обычный 105 13" xfId="7177" xr:uid="{00000000-0005-0000-0000-00004D1D0000}"/>
    <cellStyle name="Обычный 105 13 2" xfId="10815" xr:uid="{00000000-0005-0000-0000-00004E1D0000}"/>
    <cellStyle name="Обычный 105 14" xfId="7178" xr:uid="{00000000-0005-0000-0000-00004F1D0000}"/>
    <cellStyle name="Обычный 105 14 2" xfId="10816" xr:uid="{00000000-0005-0000-0000-0000501D0000}"/>
    <cellStyle name="Обычный 105 15" xfId="7179" xr:uid="{00000000-0005-0000-0000-0000511D0000}"/>
    <cellStyle name="Обычный 105 15 2" xfId="10817" xr:uid="{00000000-0005-0000-0000-0000521D0000}"/>
    <cellStyle name="Обычный 105 16" xfId="7180" xr:uid="{00000000-0005-0000-0000-0000531D0000}"/>
    <cellStyle name="Обычный 105 16 2" xfId="10818" xr:uid="{00000000-0005-0000-0000-0000541D0000}"/>
    <cellStyle name="Обычный 105 17" xfId="7181" xr:uid="{00000000-0005-0000-0000-0000551D0000}"/>
    <cellStyle name="Обычный 105 17 2" xfId="10819" xr:uid="{00000000-0005-0000-0000-0000561D0000}"/>
    <cellStyle name="Обычный 105 18" xfId="7182" xr:uid="{00000000-0005-0000-0000-0000571D0000}"/>
    <cellStyle name="Обычный 105 18 2" xfId="10820" xr:uid="{00000000-0005-0000-0000-0000581D0000}"/>
    <cellStyle name="Обычный 105 19" xfId="7183" xr:uid="{00000000-0005-0000-0000-0000591D0000}"/>
    <cellStyle name="Обычный 105 19 2" xfId="10821" xr:uid="{00000000-0005-0000-0000-00005A1D0000}"/>
    <cellStyle name="Обычный 105 2" xfId="7184" xr:uid="{00000000-0005-0000-0000-00005B1D0000}"/>
    <cellStyle name="Обычный 105 2 2" xfId="10822" xr:uid="{00000000-0005-0000-0000-00005C1D0000}"/>
    <cellStyle name="Обычный 105 20" xfId="10811" xr:uid="{00000000-0005-0000-0000-00005D1D0000}"/>
    <cellStyle name="Обычный 105 3" xfId="7185" xr:uid="{00000000-0005-0000-0000-00005E1D0000}"/>
    <cellStyle name="Обычный 105 3 2" xfId="10823" xr:uid="{00000000-0005-0000-0000-00005F1D0000}"/>
    <cellStyle name="Обычный 105 4" xfId="7186" xr:uid="{00000000-0005-0000-0000-0000601D0000}"/>
    <cellStyle name="Обычный 105 4 2" xfId="10824" xr:uid="{00000000-0005-0000-0000-0000611D0000}"/>
    <cellStyle name="Обычный 105 5" xfId="7187" xr:uid="{00000000-0005-0000-0000-0000621D0000}"/>
    <cellStyle name="Обычный 105 5 2" xfId="10825" xr:uid="{00000000-0005-0000-0000-0000631D0000}"/>
    <cellStyle name="Обычный 105 6" xfId="7188" xr:uid="{00000000-0005-0000-0000-0000641D0000}"/>
    <cellStyle name="Обычный 105 6 2" xfId="10826" xr:uid="{00000000-0005-0000-0000-0000651D0000}"/>
    <cellStyle name="Обычный 105 7" xfId="7189" xr:uid="{00000000-0005-0000-0000-0000661D0000}"/>
    <cellStyle name="Обычный 105 7 2" xfId="10827" xr:uid="{00000000-0005-0000-0000-0000671D0000}"/>
    <cellStyle name="Обычный 105 8" xfId="7190" xr:uid="{00000000-0005-0000-0000-0000681D0000}"/>
    <cellStyle name="Обычный 105 8 2" xfId="10828" xr:uid="{00000000-0005-0000-0000-0000691D0000}"/>
    <cellStyle name="Обычный 105 9" xfId="7191" xr:uid="{00000000-0005-0000-0000-00006A1D0000}"/>
    <cellStyle name="Обычный 105 9 2" xfId="10829" xr:uid="{00000000-0005-0000-0000-00006B1D0000}"/>
    <cellStyle name="Обычный 107" xfId="7192" xr:uid="{00000000-0005-0000-0000-00006C1D0000}"/>
    <cellStyle name="Обычный 108" xfId="7193" xr:uid="{00000000-0005-0000-0000-00006D1D0000}"/>
    <cellStyle name="Обычный 109" xfId="7194" xr:uid="{00000000-0005-0000-0000-00006E1D0000}"/>
    <cellStyle name="Обычный 11" xfId="7195" xr:uid="{00000000-0005-0000-0000-00006F1D0000}"/>
    <cellStyle name="Обычный 11 10" xfId="7196" xr:uid="{00000000-0005-0000-0000-0000701D0000}"/>
    <cellStyle name="Обычный 11 10 2" xfId="10831" xr:uid="{00000000-0005-0000-0000-0000711D0000}"/>
    <cellStyle name="Обычный 11 11" xfId="7197" xr:uid="{00000000-0005-0000-0000-0000721D0000}"/>
    <cellStyle name="Обычный 11 11 2" xfId="10832" xr:uid="{00000000-0005-0000-0000-0000731D0000}"/>
    <cellStyle name="Обычный 11 12" xfId="7198" xr:uid="{00000000-0005-0000-0000-0000741D0000}"/>
    <cellStyle name="Обычный 11 12 2" xfId="10833" xr:uid="{00000000-0005-0000-0000-0000751D0000}"/>
    <cellStyle name="Обычный 11 13" xfId="7199" xr:uid="{00000000-0005-0000-0000-0000761D0000}"/>
    <cellStyle name="Обычный 11 13 2" xfId="10834" xr:uid="{00000000-0005-0000-0000-0000771D0000}"/>
    <cellStyle name="Обычный 11 14" xfId="7200" xr:uid="{00000000-0005-0000-0000-0000781D0000}"/>
    <cellStyle name="Обычный 11 14 2" xfId="10835" xr:uid="{00000000-0005-0000-0000-0000791D0000}"/>
    <cellStyle name="Обычный 11 15" xfId="7201" xr:uid="{00000000-0005-0000-0000-00007A1D0000}"/>
    <cellStyle name="Обычный 11 15 2" xfId="10836" xr:uid="{00000000-0005-0000-0000-00007B1D0000}"/>
    <cellStyle name="Обычный 11 16" xfId="7202" xr:uid="{00000000-0005-0000-0000-00007C1D0000}"/>
    <cellStyle name="Обычный 11 16 2" xfId="10837" xr:uid="{00000000-0005-0000-0000-00007D1D0000}"/>
    <cellStyle name="Обычный 11 17" xfId="7203" xr:uid="{00000000-0005-0000-0000-00007E1D0000}"/>
    <cellStyle name="Обычный 11 17 2" xfId="10838" xr:uid="{00000000-0005-0000-0000-00007F1D0000}"/>
    <cellStyle name="Обычный 11 18" xfId="7204" xr:uid="{00000000-0005-0000-0000-0000801D0000}"/>
    <cellStyle name="Обычный 11 18 2" xfId="10839" xr:uid="{00000000-0005-0000-0000-0000811D0000}"/>
    <cellStyle name="Обычный 11 19" xfId="7205" xr:uid="{00000000-0005-0000-0000-0000821D0000}"/>
    <cellStyle name="Обычный 11 19 2" xfId="10840" xr:uid="{00000000-0005-0000-0000-0000831D0000}"/>
    <cellStyle name="Обычный 11 2" xfId="7206" xr:uid="{00000000-0005-0000-0000-0000841D0000}"/>
    <cellStyle name="Обычный 11 2 2" xfId="7207" xr:uid="{00000000-0005-0000-0000-0000851D0000}"/>
    <cellStyle name="Обычный 11 2 2 2" xfId="10841" xr:uid="{00000000-0005-0000-0000-0000861D0000}"/>
    <cellStyle name="Обычный 11 2 3" xfId="7208" xr:uid="{00000000-0005-0000-0000-0000871D0000}"/>
    <cellStyle name="Обычный 11 2 3 2" xfId="10842" xr:uid="{00000000-0005-0000-0000-0000881D0000}"/>
    <cellStyle name="Обычный 11 20" xfId="7209" xr:uid="{00000000-0005-0000-0000-0000891D0000}"/>
    <cellStyle name="Обычный 11 20 2" xfId="10843" xr:uid="{00000000-0005-0000-0000-00008A1D0000}"/>
    <cellStyle name="Обычный 11 21" xfId="10830" xr:uid="{00000000-0005-0000-0000-00008B1D0000}"/>
    <cellStyle name="Обычный 11 3" xfId="7210" xr:uid="{00000000-0005-0000-0000-00008C1D0000}"/>
    <cellStyle name="Обычный 11 3 2" xfId="10844" xr:uid="{00000000-0005-0000-0000-00008D1D0000}"/>
    <cellStyle name="Обычный 11 4" xfId="7211" xr:uid="{00000000-0005-0000-0000-00008E1D0000}"/>
    <cellStyle name="Обычный 11 4 2" xfId="10845" xr:uid="{00000000-0005-0000-0000-00008F1D0000}"/>
    <cellStyle name="Обычный 11 5" xfId="7212" xr:uid="{00000000-0005-0000-0000-0000901D0000}"/>
    <cellStyle name="Обычный 11 5 2" xfId="10846" xr:uid="{00000000-0005-0000-0000-0000911D0000}"/>
    <cellStyle name="Обычный 11 6" xfId="7213" xr:uid="{00000000-0005-0000-0000-0000921D0000}"/>
    <cellStyle name="Обычный 11 6 2" xfId="10847" xr:uid="{00000000-0005-0000-0000-0000931D0000}"/>
    <cellStyle name="Обычный 11 7" xfId="7214" xr:uid="{00000000-0005-0000-0000-0000941D0000}"/>
    <cellStyle name="Обычный 11 7 2" xfId="10848" xr:uid="{00000000-0005-0000-0000-0000951D0000}"/>
    <cellStyle name="Обычный 11 8" xfId="7215" xr:uid="{00000000-0005-0000-0000-0000961D0000}"/>
    <cellStyle name="Обычный 11 8 2" xfId="10849" xr:uid="{00000000-0005-0000-0000-0000971D0000}"/>
    <cellStyle name="Обычный 11 9" xfId="7216" xr:uid="{00000000-0005-0000-0000-0000981D0000}"/>
    <cellStyle name="Обычный 11 9 2" xfId="10850" xr:uid="{00000000-0005-0000-0000-0000991D0000}"/>
    <cellStyle name="Обычный 110" xfId="7217" xr:uid="{00000000-0005-0000-0000-00009A1D0000}"/>
    <cellStyle name="Обычный 111" xfId="7218" xr:uid="{00000000-0005-0000-0000-00009B1D0000}"/>
    <cellStyle name="Обычный 111 10" xfId="7219" xr:uid="{00000000-0005-0000-0000-00009C1D0000}"/>
    <cellStyle name="Обычный 111 10 2" xfId="10852" xr:uid="{00000000-0005-0000-0000-00009D1D0000}"/>
    <cellStyle name="Обычный 111 11" xfId="7220" xr:uid="{00000000-0005-0000-0000-00009E1D0000}"/>
    <cellStyle name="Обычный 111 11 2" xfId="10853" xr:uid="{00000000-0005-0000-0000-00009F1D0000}"/>
    <cellStyle name="Обычный 111 12" xfId="7221" xr:uid="{00000000-0005-0000-0000-0000A01D0000}"/>
    <cellStyle name="Обычный 111 12 2" xfId="10854" xr:uid="{00000000-0005-0000-0000-0000A11D0000}"/>
    <cellStyle name="Обычный 111 13" xfId="7222" xr:uid="{00000000-0005-0000-0000-0000A21D0000}"/>
    <cellStyle name="Обычный 111 13 2" xfId="10855" xr:uid="{00000000-0005-0000-0000-0000A31D0000}"/>
    <cellStyle name="Обычный 111 14" xfId="7223" xr:uid="{00000000-0005-0000-0000-0000A41D0000}"/>
    <cellStyle name="Обычный 111 14 2" xfId="10856" xr:uid="{00000000-0005-0000-0000-0000A51D0000}"/>
    <cellStyle name="Обычный 111 15" xfId="7224" xr:uid="{00000000-0005-0000-0000-0000A61D0000}"/>
    <cellStyle name="Обычный 111 15 2" xfId="10857" xr:uid="{00000000-0005-0000-0000-0000A71D0000}"/>
    <cellStyle name="Обычный 111 16" xfId="7225" xr:uid="{00000000-0005-0000-0000-0000A81D0000}"/>
    <cellStyle name="Обычный 111 16 2" xfId="10858" xr:uid="{00000000-0005-0000-0000-0000A91D0000}"/>
    <cellStyle name="Обычный 111 17" xfId="7226" xr:uid="{00000000-0005-0000-0000-0000AA1D0000}"/>
    <cellStyle name="Обычный 111 17 2" xfId="10859" xr:uid="{00000000-0005-0000-0000-0000AB1D0000}"/>
    <cellStyle name="Обычный 111 18" xfId="7227" xr:uid="{00000000-0005-0000-0000-0000AC1D0000}"/>
    <cellStyle name="Обычный 111 18 2" xfId="10860" xr:uid="{00000000-0005-0000-0000-0000AD1D0000}"/>
    <cellStyle name="Обычный 111 19" xfId="7228" xr:uid="{00000000-0005-0000-0000-0000AE1D0000}"/>
    <cellStyle name="Обычный 111 19 2" xfId="10861" xr:uid="{00000000-0005-0000-0000-0000AF1D0000}"/>
    <cellStyle name="Обычный 111 2" xfId="7229" xr:uid="{00000000-0005-0000-0000-0000B01D0000}"/>
    <cellStyle name="Обычный 111 2 2" xfId="10862" xr:uid="{00000000-0005-0000-0000-0000B11D0000}"/>
    <cellStyle name="Обычный 111 20" xfId="10851" xr:uid="{00000000-0005-0000-0000-0000B21D0000}"/>
    <cellStyle name="Обычный 111 3" xfId="7230" xr:uid="{00000000-0005-0000-0000-0000B31D0000}"/>
    <cellStyle name="Обычный 111 3 2" xfId="10863" xr:uid="{00000000-0005-0000-0000-0000B41D0000}"/>
    <cellStyle name="Обычный 111 4" xfId="7231" xr:uid="{00000000-0005-0000-0000-0000B51D0000}"/>
    <cellStyle name="Обычный 111 4 2" xfId="10864" xr:uid="{00000000-0005-0000-0000-0000B61D0000}"/>
    <cellStyle name="Обычный 111 5" xfId="7232" xr:uid="{00000000-0005-0000-0000-0000B71D0000}"/>
    <cellStyle name="Обычный 111 5 2" xfId="10865" xr:uid="{00000000-0005-0000-0000-0000B81D0000}"/>
    <cellStyle name="Обычный 111 6" xfId="7233" xr:uid="{00000000-0005-0000-0000-0000B91D0000}"/>
    <cellStyle name="Обычный 111 6 2" xfId="10866" xr:uid="{00000000-0005-0000-0000-0000BA1D0000}"/>
    <cellStyle name="Обычный 111 7" xfId="7234" xr:uid="{00000000-0005-0000-0000-0000BB1D0000}"/>
    <cellStyle name="Обычный 111 7 2" xfId="10867" xr:uid="{00000000-0005-0000-0000-0000BC1D0000}"/>
    <cellStyle name="Обычный 111 8" xfId="7235" xr:uid="{00000000-0005-0000-0000-0000BD1D0000}"/>
    <cellStyle name="Обычный 111 8 2" xfId="10868" xr:uid="{00000000-0005-0000-0000-0000BE1D0000}"/>
    <cellStyle name="Обычный 111 9" xfId="7236" xr:uid="{00000000-0005-0000-0000-0000BF1D0000}"/>
    <cellStyle name="Обычный 111 9 2" xfId="10869" xr:uid="{00000000-0005-0000-0000-0000C01D0000}"/>
    <cellStyle name="Обычный 113" xfId="7237" xr:uid="{00000000-0005-0000-0000-0000C11D0000}"/>
    <cellStyle name="Обычный 113 10" xfId="7238" xr:uid="{00000000-0005-0000-0000-0000C21D0000}"/>
    <cellStyle name="Обычный 113 10 2" xfId="10871" xr:uid="{00000000-0005-0000-0000-0000C31D0000}"/>
    <cellStyle name="Обычный 113 11" xfId="7239" xr:uid="{00000000-0005-0000-0000-0000C41D0000}"/>
    <cellStyle name="Обычный 113 11 2" xfId="10872" xr:uid="{00000000-0005-0000-0000-0000C51D0000}"/>
    <cellStyle name="Обычный 113 12" xfId="7240" xr:uid="{00000000-0005-0000-0000-0000C61D0000}"/>
    <cellStyle name="Обычный 113 12 2" xfId="10873" xr:uid="{00000000-0005-0000-0000-0000C71D0000}"/>
    <cellStyle name="Обычный 113 13" xfId="7241" xr:uid="{00000000-0005-0000-0000-0000C81D0000}"/>
    <cellStyle name="Обычный 113 13 2" xfId="10874" xr:uid="{00000000-0005-0000-0000-0000C91D0000}"/>
    <cellStyle name="Обычный 113 14" xfId="7242" xr:uid="{00000000-0005-0000-0000-0000CA1D0000}"/>
    <cellStyle name="Обычный 113 14 2" xfId="10875" xr:uid="{00000000-0005-0000-0000-0000CB1D0000}"/>
    <cellStyle name="Обычный 113 15" xfId="7243" xr:uid="{00000000-0005-0000-0000-0000CC1D0000}"/>
    <cellStyle name="Обычный 113 15 2" xfId="10876" xr:uid="{00000000-0005-0000-0000-0000CD1D0000}"/>
    <cellStyle name="Обычный 113 16" xfId="7244" xr:uid="{00000000-0005-0000-0000-0000CE1D0000}"/>
    <cellStyle name="Обычный 113 16 2" xfId="10877" xr:uid="{00000000-0005-0000-0000-0000CF1D0000}"/>
    <cellStyle name="Обычный 113 17" xfId="7245" xr:uid="{00000000-0005-0000-0000-0000D01D0000}"/>
    <cellStyle name="Обычный 113 17 2" xfId="10878" xr:uid="{00000000-0005-0000-0000-0000D11D0000}"/>
    <cellStyle name="Обычный 113 18" xfId="7246" xr:uid="{00000000-0005-0000-0000-0000D21D0000}"/>
    <cellStyle name="Обычный 113 18 2" xfId="10879" xr:uid="{00000000-0005-0000-0000-0000D31D0000}"/>
    <cellStyle name="Обычный 113 19" xfId="7247" xr:uid="{00000000-0005-0000-0000-0000D41D0000}"/>
    <cellStyle name="Обычный 113 19 2" xfId="10880" xr:uid="{00000000-0005-0000-0000-0000D51D0000}"/>
    <cellStyle name="Обычный 113 2" xfId="7248" xr:uid="{00000000-0005-0000-0000-0000D61D0000}"/>
    <cellStyle name="Обычный 113 2 2" xfId="10881" xr:uid="{00000000-0005-0000-0000-0000D71D0000}"/>
    <cellStyle name="Обычный 113 20" xfId="10870" xr:uid="{00000000-0005-0000-0000-0000D81D0000}"/>
    <cellStyle name="Обычный 113 3" xfId="7249" xr:uid="{00000000-0005-0000-0000-0000D91D0000}"/>
    <cellStyle name="Обычный 113 3 2" xfId="10882" xr:uid="{00000000-0005-0000-0000-0000DA1D0000}"/>
    <cellStyle name="Обычный 113 4" xfId="7250" xr:uid="{00000000-0005-0000-0000-0000DB1D0000}"/>
    <cellStyle name="Обычный 113 4 2" xfId="10883" xr:uid="{00000000-0005-0000-0000-0000DC1D0000}"/>
    <cellStyle name="Обычный 113 5" xfId="7251" xr:uid="{00000000-0005-0000-0000-0000DD1D0000}"/>
    <cellStyle name="Обычный 113 5 2" xfId="10884" xr:uid="{00000000-0005-0000-0000-0000DE1D0000}"/>
    <cellStyle name="Обычный 113 6" xfId="7252" xr:uid="{00000000-0005-0000-0000-0000DF1D0000}"/>
    <cellStyle name="Обычный 113 6 2" xfId="10885" xr:uid="{00000000-0005-0000-0000-0000E01D0000}"/>
    <cellStyle name="Обычный 113 7" xfId="7253" xr:uid="{00000000-0005-0000-0000-0000E11D0000}"/>
    <cellStyle name="Обычный 113 7 2" xfId="10886" xr:uid="{00000000-0005-0000-0000-0000E21D0000}"/>
    <cellStyle name="Обычный 113 8" xfId="7254" xr:uid="{00000000-0005-0000-0000-0000E31D0000}"/>
    <cellStyle name="Обычный 113 8 2" xfId="10887" xr:uid="{00000000-0005-0000-0000-0000E41D0000}"/>
    <cellStyle name="Обычный 113 9" xfId="7255" xr:uid="{00000000-0005-0000-0000-0000E51D0000}"/>
    <cellStyle name="Обычный 113 9 2" xfId="10888" xr:uid="{00000000-0005-0000-0000-0000E61D0000}"/>
    <cellStyle name="Обычный 116" xfId="7256" xr:uid="{00000000-0005-0000-0000-0000E71D0000}"/>
    <cellStyle name="Обычный 116 10" xfId="7257" xr:uid="{00000000-0005-0000-0000-0000E81D0000}"/>
    <cellStyle name="Обычный 116 10 2" xfId="10890" xr:uid="{00000000-0005-0000-0000-0000E91D0000}"/>
    <cellStyle name="Обычный 116 11" xfId="7258" xr:uid="{00000000-0005-0000-0000-0000EA1D0000}"/>
    <cellStyle name="Обычный 116 11 2" xfId="10891" xr:uid="{00000000-0005-0000-0000-0000EB1D0000}"/>
    <cellStyle name="Обычный 116 12" xfId="7259" xr:uid="{00000000-0005-0000-0000-0000EC1D0000}"/>
    <cellStyle name="Обычный 116 12 2" xfId="10892" xr:uid="{00000000-0005-0000-0000-0000ED1D0000}"/>
    <cellStyle name="Обычный 116 13" xfId="7260" xr:uid="{00000000-0005-0000-0000-0000EE1D0000}"/>
    <cellStyle name="Обычный 116 13 2" xfId="10893" xr:uid="{00000000-0005-0000-0000-0000EF1D0000}"/>
    <cellStyle name="Обычный 116 14" xfId="7261" xr:uid="{00000000-0005-0000-0000-0000F01D0000}"/>
    <cellStyle name="Обычный 116 14 2" xfId="10894" xr:uid="{00000000-0005-0000-0000-0000F11D0000}"/>
    <cellStyle name="Обычный 116 15" xfId="7262" xr:uid="{00000000-0005-0000-0000-0000F21D0000}"/>
    <cellStyle name="Обычный 116 15 2" xfId="10895" xr:uid="{00000000-0005-0000-0000-0000F31D0000}"/>
    <cellStyle name="Обычный 116 16" xfId="7263" xr:uid="{00000000-0005-0000-0000-0000F41D0000}"/>
    <cellStyle name="Обычный 116 16 2" xfId="10896" xr:uid="{00000000-0005-0000-0000-0000F51D0000}"/>
    <cellStyle name="Обычный 116 17" xfId="7264" xr:uid="{00000000-0005-0000-0000-0000F61D0000}"/>
    <cellStyle name="Обычный 116 17 2" xfId="10897" xr:uid="{00000000-0005-0000-0000-0000F71D0000}"/>
    <cellStyle name="Обычный 116 18" xfId="7265" xr:uid="{00000000-0005-0000-0000-0000F81D0000}"/>
    <cellStyle name="Обычный 116 18 2" xfId="10898" xr:uid="{00000000-0005-0000-0000-0000F91D0000}"/>
    <cellStyle name="Обычный 116 19" xfId="7266" xr:uid="{00000000-0005-0000-0000-0000FA1D0000}"/>
    <cellStyle name="Обычный 116 19 2" xfId="10899" xr:uid="{00000000-0005-0000-0000-0000FB1D0000}"/>
    <cellStyle name="Обычный 116 2" xfId="7267" xr:uid="{00000000-0005-0000-0000-0000FC1D0000}"/>
    <cellStyle name="Обычный 116 2 2" xfId="10900" xr:uid="{00000000-0005-0000-0000-0000FD1D0000}"/>
    <cellStyle name="Обычный 116 20" xfId="10889" xr:uid="{00000000-0005-0000-0000-0000FE1D0000}"/>
    <cellStyle name="Обычный 116 3" xfId="7268" xr:uid="{00000000-0005-0000-0000-0000FF1D0000}"/>
    <cellStyle name="Обычный 116 3 2" xfId="10901" xr:uid="{00000000-0005-0000-0000-0000001E0000}"/>
    <cellStyle name="Обычный 116 4" xfId="7269" xr:uid="{00000000-0005-0000-0000-0000011E0000}"/>
    <cellStyle name="Обычный 116 4 2" xfId="10902" xr:uid="{00000000-0005-0000-0000-0000021E0000}"/>
    <cellStyle name="Обычный 116 5" xfId="7270" xr:uid="{00000000-0005-0000-0000-0000031E0000}"/>
    <cellStyle name="Обычный 116 5 2" xfId="10903" xr:uid="{00000000-0005-0000-0000-0000041E0000}"/>
    <cellStyle name="Обычный 116 6" xfId="7271" xr:uid="{00000000-0005-0000-0000-0000051E0000}"/>
    <cellStyle name="Обычный 116 6 2" xfId="10904" xr:uid="{00000000-0005-0000-0000-0000061E0000}"/>
    <cellStyle name="Обычный 116 7" xfId="7272" xr:uid="{00000000-0005-0000-0000-0000071E0000}"/>
    <cellStyle name="Обычный 116 7 2" xfId="10905" xr:uid="{00000000-0005-0000-0000-0000081E0000}"/>
    <cellStyle name="Обычный 116 8" xfId="7273" xr:uid="{00000000-0005-0000-0000-0000091E0000}"/>
    <cellStyle name="Обычный 116 8 2" xfId="10906" xr:uid="{00000000-0005-0000-0000-00000A1E0000}"/>
    <cellStyle name="Обычный 116 9" xfId="7274" xr:uid="{00000000-0005-0000-0000-00000B1E0000}"/>
    <cellStyle name="Обычный 116 9 2" xfId="10907" xr:uid="{00000000-0005-0000-0000-00000C1E0000}"/>
    <cellStyle name="Обычный 119" xfId="7275" xr:uid="{00000000-0005-0000-0000-00000D1E0000}"/>
    <cellStyle name="Обычный 119 10" xfId="7276" xr:uid="{00000000-0005-0000-0000-00000E1E0000}"/>
    <cellStyle name="Обычный 119 10 2" xfId="10909" xr:uid="{00000000-0005-0000-0000-00000F1E0000}"/>
    <cellStyle name="Обычный 119 11" xfId="7277" xr:uid="{00000000-0005-0000-0000-0000101E0000}"/>
    <cellStyle name="Обычный 119 11 2" xfId="10910" xr:uid="{00000000-0005-0000-0000-0000111E0000}"/>
    <cellStyle name="Обычный 119 12" xfId="7278" xr:uid="{00000000-0005-0000-0000-0000121E0000}"/>
    <cellStyle name="Обычный 119 12 2" xfId="10911" xr:uid="{00000000-0005-0000-0000-0000131E0000}"/>
    <cellStyle name="Обычный 119 13" xfId="7279" xr:uid="{00000000-0005-0000-0000-0000141E0000}"/>
    <cellStyle name="Обычный 119 13 2" xfId="10912" xr:uid="{00000000-0005-0000-0000-0000151E0000}"/>
    <cellStyle name="Обычный 119 14" xfId="7280" xr:uid="{00000000-0005-0000-0000-0000161E0000}"/>
    <cellStyle name="Обычный 119 14 2" xfId="10913" xr:uid="{00000000-0005-0000-0000-0000171E0000}"/>
    <cellStyle name="Обычный 119 15" xfId="7281" xr:uid="{00000000-0005-0000-0000-0000181E0000}"/>
    <cellStyle name="Обычный 119 15 2" xfId="10914" xr:uid="{00000000-0005-0000-0000-0000191E0000}"/>
    <cellStyle name="Обычный 119 16" xfId="7282" xr:uid="{00000000-0005-0000-0000-00001A1E0000}"/>
    <cellStyle name="Обычный 119 16 2" xfId="10915" xr:uid="{00000000-0005-0000-0000-00001B1E0000}"/>
    <cellStyle name="Обычный 119 17" xfId="7283" xr:uid="{00000000-0005-0000-0000-00001C1E0000}"/>
    <cellStyle name="Обычный 119 17 2" xfId="10916" xr:uid="{00000000-0005-0000-0000-00001D1E0000}"/>
    <cellStyle name="Обычный 119 18" xfId="7284" xr:uid="{00000000-0005-0000-0000-00001E1E0000}"/>
    <cellStyle name="Обычный 119 18 2" xfId="10917" xr:uid="{00000000-0005-0000-0000-00001F1E0000}"/>
    <cellStyle name="Обычный 119 19" xfId="7285" xr:uid="{00000000-0005-0000-0000-0000201E0000}"/>
    <cellStyle name="Обычный 119 19 2" xfId="10918" xr:uid="{00000000-0005-0000-0000-0000211E0000}"/>
    <cellStyle name="Обычный 119 2" xfId="7286" xr:uid="{00000000-0005-0000-0000-0000221E0000}"/>
    <cellStyle name="Обычный 119 2 2" xfId="10919" xr:uid="{00000000-0005-0000-0000-0000231E0000}"/>
    <cellStyle name="Обычный 119 20" xfId="10908" xr:uid="{00000000-0005-0000-0000-0000241E0000}"/>
    <cellStyle name="Обычный 119 3" xfId="7287" xr:uid="{00000000-0005-0000-0000-0000251E0000}"/>
    <cellStyle name="Обычный 119 3 2" xfId="10920" xr:uid="{00000000-0005-0000-0000-0000261E0000}"/>
    <cellStyle name="Обычный 119 4" xfId="7288" xr:uid="{00000000-0005-0000-0000-0000271E0000}"/>
    <cellStyle name="Обычный 119 4 2" xfId="10921" xr:uid="{00000000-0005-0000-0000-0000281E0000}"/>
    <cellStyle name="Обычный 119 5" xfId="7289" xr:uid="{00000000-0005-0000-0000-0000291E0000}"/>
    <cellStyle name="Обычный 119 5 2" xfId="10922" xr:uid="{00000000-0005-0000-0000-00002A1E0000}"/>
    <cellStyle name="Обычный 119 6" xfId="7290" xr:uid="{00000000-0005-0000-0000-00002B1E0000}"/>
    <cellStyle name="Обычный 119 6 2" xfId="10923" xr:uid="{00000000-0005-0000-0000-00002C1E0000}"/>
    <cellStyle name="Обычный 119 7" xfId="7291" xr:uid="{00000000-0005-0000-0000-00002D1E0000}"/>
    <cellStyle name="Обычный 119 7 2" xfId="10924" xr:uid="{00000000-0005-0000-0000-00002E1E0000}"/>
    <cellStyle name="Обычный 119 8" xfId="7292" xr:uid="{00000000-0005-0000-0000-00002F1E0000}"/>
    <cellStyle name="Обычный 119 8 2" xfId="10925" xr:uid="{00000000-0005-0000-0000-0000301E0000}"/>
    <cellStyle name="Обычный 119 9" xfId="7293" xr:uid="{00000000-0005-0000-0000-0000311E0000}"/>
    <cellStyle name="Обычный 119 9 2" xfId="10926" xr:uid="{00000000-0005-0000-0000-0000321E0000}"/>
    <cellStyle name="Обычный 12" xfId="7294" xr:uid="{00000000-0005-0000-0000-0000331E0000}"/>
    <cellStyle name="Обычный 12 2" xfId="7295" xr:uid="{00000000-0005-0000-0000-0000341E0000}"/>
    <cellStyle name="Обычный 122" xfId="7296" xr:uid="{00000000-0005-0000-0000-0000351E0000}"/>
    <cellStyle name="Обычный 122 10" xfId="7297" xr:uid="{00000000-0005-0000-0000-0000361E0000}"/>
    <cellStyle name="Обычный 122 10 2" xfId="10928" xr:uid="{00000000-0005-0000-0000-0000371E0000}"/>
    <cellStyle name="Обычный 122 11" xfId="7298" xr:uid="{00000000-0005-0000-0000-0000381E0000}"/>
    <cellStyle name="Обычный 122 11 2" xfId="10929" xr:uid="{00000000-0005-0000-0000-0000391E0000}"/>
    <cellStyle name="Обычный 122 12" xfId="7299" xr:uid="{00000000-0005-0000-0000-00003A1E0000}"/>
    <cellStyle name="Обычный 122 12 2" xfId="10930" xr:uid="{00000000-0005-0000-0000-00003B1E0000}"/>
    <cellStyle name="Обычный 122 13" xfId="7300" xr:uid="{00000000-0005-0000-0000-00003C1E0000}"/>
    <cellStyle name="Обычный 122 13 2" xfId="10931" xr:uid="{00000000-0005-0000-0000-00003D1E0000}"/>
    <cellStyle name="Обычный 122 14" xfId="7301" xr:uid="{00000000-0005-0000-0000-00003E1E0000}"/>
    <cellStyle name="Обычный 122 14 2" xfId="10932" xr:uid="{00000000-0005-0000-0000-00003F1E0000}"/>
    <cellStyle name="Обычный 122 15" xfId="7302" xr:uid="{00000000-0005-0000-0000-0000401E0000}"/>
    <cellStyle name="Обычный 122 15 2" xfId="10933" xr:uid="{00000000-0005-0000-0000-0000411E0000}"/>
    <cellStyle name="Обычный 122 16" xfId="7303" xr:uid="{00000000-0005-0000-0000-0000421E0000}"/>
    <cellStyle name="Обычный 122 16 2" xfId="10934" xr:uid="{00000000-0005-0000-0000-0000431E0000}"/>
    <cellStyle name="Обычный 122 17" xfId="7304" xr:uid="{00000000-0005-0000-0000-0000441E0000}"/>
    <cellStyle name="Обычный 122 17 2" xfId="10935" xr:uid="{00000000-0005-0000-0000-0000451E0000}"/>
    <cellStyle name="Обычный 122 18" xfId="7305" xr:uid="{00000000-0005-0000-0000-0000461E0000}"/>
    <cellStyle name="Обычный 122 18 2" xfId="10936" xr:uid="{00000000-0005-0000-0000-0000471E0000}"/>
    <cellStyle name="Обычный 122 19" xfId="7306" xr:uid="{00000000-0005-0000-0000-0000481E0000}"/>
    <cellStyle name="Обычный 122 19 2" xfId="10937" xr:uid="{00000000-0005-0000-0000-0000491E0000}"/>
    <cellStyle name="Обычный 122 2" xfId="7307" xr:uid="{00000000-0005-0000-0000-00004A1E0000}"/>
    <cellStyle name="Обычный 122 2 2" xfId="10938" xr:uid="{00000000-0005-0000-0000-00004B1E0000}"/>
    <cellStyle name="Обычный 122 20" xfId="10927" xr:uid="{00000000-0005-0000-0000-00004C1E0000}"/>
    <cellStyle name="Обычный 122 3" xfId="7308" xr:uid="{00000000-0005-0000-0000-00004D1E0000}"/>
    <cellStyle name="Обычный 122 3 2" xfId="10939" xr:uid="{00000000-0005-0000-0000-00004E1E0000}"/>
    <cellStyle name="Обычный 122 4" xfId="7309" xr:uid="{00000000-0005-0000-0000-00004F1E0000}"/>
    <cellStyle name="Обычный 122 4 2" xfId="10940" xr:uid="{00000000-0005-0000-0000-0000501E0000}"/>
    <cellStyle name="Обычный 122 5" xfId="7310" xr:uid="{00000000-0005-0000-0000-0000511E0000}"/>
    <cellStyle name="Обычный 122 5 2" xfId="10941" xr:uid="{00000000-0005-0000-0000-0000521E0000}"/>
    <cellStyle name="Обычный 122 6" xfId="7311" xr:uid="{00000000-0005-0000-0000-0000531E0000}"/>
    <cellStyle name="Обычный 122 6 2" xfId="10942" xr:uid="{00000000-0005-0000-0000-0000541E0000}"/>
    <cellStyle name="Обычный 122 7" xfId="7312" xr:uid="{00000000-0005-0000-0000-0000551E0000}"/>
    <cellStyle name="Обычный 122 7 2" xfId="10943" xr:uid="{00000000-0005-0000-0000-0000561E0000}"/>
    <cellStyle name="Обычный 122 8" xfId="7313" xr:uid="{00000000-0005-0000-0000-0000571E0000}"/>
    <cellStyle name="Обычный 122 8 2" xfId="10944" xr:uid="{00000000-0005-0000-0000-0000581E0000}"/>
    <cellStyle name="Обычный 122 9" xfId="7314" xr:uid="{00000000-0005-0000-0000-0000591E0000}"/>
    <cellStyle name="Обычный 122 9 2" xfId="10945" xr:uid="{00000000-0005-0000-0000-00005A1E0000}"/>
    <cellStyle name="Обычный 123" xfId="7315" xr:uid="{00000000-0005-0000-0000-00005B1E0000}"/>
    <cellStyle name="Обычный 123 10" xfId="7316" xr:uid="{00000000-0005-0000-0000-00005C1E0000}"/>
    <cellStyle name="Обычный 123 10 2" xfId="10947" xr:uid="{00000000-0005-0000-0000-00005D1E0000}"/>
    <cellStyle name="Обычный 123 11" xfId="7317" xr:uid="{00000000-0005-0000-0000-00005E1E0000}"/>
    <cellStyle name="Обычный 123 11 2" xfId="10948" xr:uid="{00000000-0005-0000-0000-00005F1E0000}"/>
    <cellStyle name="Обычный 123 12" xfId="7318" xr:uid="{00000000-0005-0000-0000-0000601E0000}"/>
    <cellStyle name="Обычный 123 12 2" xfId="10949" xr:uid="{00000000-0005-0000-0000-0000611E0000}"/>
    <cellStyle name="Обычный 123 13" xfId="7319" xr:uid="{00000000-0005-0000-0000-0000621E0000}"/>
    <cellStyle name="Обычный 123 13 2" xfId="10950" xr:uid="{00000000-0005-0000-0000-0000631E0000}"/>
    <cellStyle name="Обычный 123 14" xfId="7320" xr:uid="{00000000-0005-0000-0000-0000641E0000}"/>
    <cellStyle name="Обычный 123 14 2" xfId="10951" xr:uid="{00000000-0005-0000-0000-0000651E0000}"/>
    <cellStyle name="Обычный 123 15" xfId="7321" xr:uid="{00000000-0005-0000-0000-0000661E0000}"/>
    <cellStyle name="Обычный 123 15 2" xfId="10952" xr:uid="{00000000-0005-0000-0000-0000671E0000}"/>
    <cellStyle name="Обычный 123 16" xfId="7322" xr:uid="{00000000-0005-0000-0000-0000681E0000}"/>
    <cellStyle name="Обычный 123 16 2" xfId="10953" xr:uid="{00000000-0005-0000-0000-0000691E0000}"/>
    <cellStyle name="Обычный 123 17" xfId="7323" xr:uid="{00000000-0005-0000-0000-00006A1E0000}"/>
    <cellStyle name="Обычный 123 17 2" xfId="10954" xr:uid="{00000000-0005-0000-0000-00006B1E0000}"/>
    <cellStyle name="Обычный 123 18" xfId="7324" xr:uid="{00000000-0005-0000-0000-00006C1E0000}"/>
    <cellStyle name="Обычный 123 18 2" xfId="10955" xr:uid="{00000000-0005-0000-0000-00006D1E0000}"/>
    <cellStyle name="Обычный 123 19" xfId="7325" xr:uid="{00000000-0005-0000-0000-00006E1E0000}"/>
    <cellStyle name="Обычный 123 19 2" xfId="10956" xr:uid="{00000000-0005-0000-0000-00006F1E0000}"/>
    <cellStyle name="Обычный 123 2" xfId="7326" xr:uid="{00000000-0005-0000-0000-0000701E0000}"/>
    <cellStyle name="Обычный 123 2 2" xfId="10957" xr:uid="{00000000-0005-0000-0000-0000711E0000}"/>
    <cellStyle name="Обычный 123 20" xfId="10946" xr:uid="{00000000-0005-0000-0000-0000721E0000}"/>
    <cellStyle name="Обычный 123 3" xfId="7327" xr:uid="{00000000-0005-0000-0000-0000731E0000}"/>
    <cellStyle name="Обычный 123 3 2" xfId="10958" xr:uid="{00000000-0005-0000-0000-0000741E0000}"/>
    <cellStyle name="Обычный 123 4" xfId="7328" xr:uid="{00000000-0005-0000-0000-0000751E0000}"/>
    <cellStyle name="Обычный 123 4 2" xfId="10959" xr:uid="{00000000-0005-0000-0000-0000761E0000}"/>
    <cellStyle name="Обычный 123 5" xfId="7329" xr:uid="{00000000-0005-0000-0000-0000771E0000}"/>
    <cellStyle name="Обычный 123 5 2" xfId="10960" xr:uid="{00000000-0005-0000-0000-0000781E0000}"/>
    <cellStyle name="Обычный 123 6" xfId="7330" xr:uid="{00000000-0005-0000-0000-0000791E0000}"/>
    <cellStyle name="Обычный 123 6 2" xfId="10961" xr:uid="{00000000-0005-0000-0000-00007A1E0000}"/>
    <cellStyle name="Обычный 123 7" xfId="7331" xr:uid="{00000000-0005-0000-0000-00007B1E0000}"/>
    <cellStyle name="Обычный 123 7 2" xfId="10962" xr:uid="{00000000-0005-0000-0000-00007C1E0000}"/>
    <cellStyle name="Обычный 123 8" xfId="7332" xr:uid="{00000000-0005-0000-0000-00007D1E0000}"/>
    <cellStyle name="Обычный 123 8 2" xfId="10963" xr:uid="{00000000-0005-0000-0000-00007E1E0000}"/>
    <cellStyle name="Обычный 123 9" xfId="7333" xr:uid="{00000000-0005-0000-0000-00007F1E0000}"/>
    <cellStyle name="Обычный 123 9 2" xfId="10964" xr:uid="{00000000-0005-0000-0000-0000801E0000}"/>
    <cellStyle name="Обычный 125" xfId="7334" xr:uid="{00000000-0005-0000-0000-0000811E0000}"/>
    <cellStyle name="Обычный 125 10" xfId="7335" xr:uid="{00000000-0005-0000-0000-0000821E0000}"/>
    <cellStyle name="Обычный 125 10 2" xfId="10966" xr:uid="{00000000-0005-0000-0000-0000831E0000}"/>
    <cellStyle name="Обычный 125 11" xfId="7336" xr:uid="{00000000-0005-0000-0000-0000841E0000}"/>
    <cellStyle name="Обычный 125 11 2" xfId="10967" xr:uid="{00000000-0005-0000-0000-0000851E0000}"/>
    <cellStyle name="Обычный 125 12" xfId="7337" xr:uid="{00000000-0005-0000-0000-0000861E0000}"/>
    <cellStyle name="Обычный 125 12 2" xfId="10968" xr:uid="{00000000-0005-0000-0000-0000871E0000}"/>
    <cellStyle name="Обычный 125 13" xfId="7338" xr:uid="{00000000-0005-0000-0000-0000881E0000}"/>
    <cellStyle name="Обычный 125 13 2" xfId="10969" xr:uid="{00000000-0005-0000-0000-0000891E0000}"/>
    <cellStyle name="Обычный 125 14" xfId="7339" xr:uid="{00000000-0005-0000-0000-00008A1E0000}"/>
    <cellStyle name="Обычный 125 14 2" xfId="10970" xr:uid="{00000000-0005-0000-0000-00008B1E0000}"/>
    <cellStyle name="Обычный 125 15" xfId="7340" xr:uid="{00000000-0005-0000-0000-00008C1E0000}"/>
    <cellStyle name="Обычный 125 15 2" xfId="10971" xr:uid="{00000000-0005-0000-0000-00008D1E0000}"/>
    <cellStyle name="Обычный 125 16" xfId="7341" xr:uid="{00000000-0005-0000-0000-00008E1E0000}"/>
    <cellStyle name="Обычный 125 16 2" xfId="10972" xr:uid="{00000000-0005-0000-0000-00008F1E0000}"/>
    <cellStyle name="Обычный 125 17" xfId="7342" xr:uid="{00000000-0005-0000-0000-0000901E0000}"/>
    <cellStyle name="Обычный 125 17 2" xfId="10973" xr:uid="{00000000-0005-0000-0000-0000911E0000}"/>
    <cellStyle name="Обычный 125 18" xfId="7343" xr:uid="{00000000-0005-0000-0000-0000921E0000}"/>
    <cellStyle name="Обычный 125 18 2" xfId="10974" xr:uid="{00000000-0005-0000-0000-0000931E0000}"/>
    <cellStyle name="Обычный 125 19" xfId="7344" xr:uid="{00000000-0005-0000-0000-0000941E0000}"/>
    <cellStyle name="Обычный 125 19 2" xfId="10975" xr:uid="{00000000-0005-0000-0000-0000951E0000}"/>
    <cellStyle name="Обычный 125 2" xfId="7345" xr:uid="{00000000-0005-0000-0000-0000961E0000}"/>
    <cellStyle name="Обычный 125 2 2" xfId="10976" xr:uid="{00000000-0005-0000-0000-0000971E0000}"/>
    <cellStyle name="Обычный 125 20" xfId="10965" xr:uid="{00000000-0005-0000-0000-0000981E0000}"/>
    <cellStyle name="Обычный 125 3" xfId="7346" xr:uid="{00000000-0005-0000-0000-0000991E0000}"/>
    <cellStyle name="Обычный 125 3 2" xfId="10977" xr:uid="{00000000-0005-0000-0000-00009A1E0000}"/>
    <cellStyle name="Обычный 125 4" xfId="7347" xr:uid="{00000000-0005-0000-0000-00009B1E0000}"/>
    <cellStyle name="Обычный 125 4 2" xfId="10978" xr:uid="{00000000-0005-0000-0000-00009C1E0000}"/>
    <cellStyle name="Обычный 125 5" xfId="7348" xr:uid="{00000000-0005-0000-0000-00009D1E0000}"/>
    <cellStyle name="Обычный 125 5 2" xfId="10979" xr:uid="{00000000-0005-0000-0000-00009E1E0000}"/>
    <cellStyle name="Обычный 125 6" xfId="7349" xr:uid="{00000000-0005-0000-0000-00009F1E0000}"/>
    <cellStyle name="Обычный 125 6 2" xfId="10980" xr:uid="{00000000-0005-0000-0000-0000A01E0000}"/>
    <cellStyle name="Обычный 125 7" xfId="7350" xr:uid="{00000000-0005-0000-0000-0000A11E0000}"/>
    <cellStyle name="Обычный 125 7 2" xfId="10981" xr:uid="{00000000-0005-0000-0000-0000A21E0000}"/>
    <cellStyle name="Обычный 125 8" xfId="7351" xr:uid="{00000000-0005-0000-0000-0000A31E0000}"/>
    <cellStyle name="Обычный 125 8 2" xfId="10982" xr:uid="{00000000-0005-0000-0000-0000A41E0000}"/>
    <cellStyle name="Обычный 125 9" xfId="7352" xr:uid="{00000000-0005-0000-0000-0000A51E0000}"/>
    <cellStyle name="Обычный 125 9 2" xfId="10983" xr:uid="{00000000-0005-0000-0000-0000A61E0000}"/>
    <cellStyle name="Обычный 126" xfId="7353" xr:uid="{00000000-0005-0000-0000-0000A71E0000}"/>
    <cellStyle name="Обычный 126 10" xfId="7354" xr:uid="{00000000-0005-0000-0000-0000A81E0000}"/>
    <cellStyle name="Обычный 126 10 2" xfId="10985" xr:uid="{00000000-0005-0000-0000-0000A91E0000}"/>
    <cellStyle name="Обычный 126 11" xfId="7355" xr:uid="{00000000-0005-0000-0000-0000AA1E0000}"/>
    <cellStyle name="Обычный 126 11 2" xfId="10986" xr:uid="{00000000-0005-0000-0000-0000AB1E0000}"/>
    <cellStyle name="Обычный 126 12" xfId="7356" xr:uid="{00000000-0005-0000-0000-0000AC1E0000}"/>
    <cellStyle name="Обычный 126 12 2" xfId="10987" xr:uid="{00000000-0005-0000-0000-0000AD1E0000}"/>
    <cellStyle name="Обычный 126 13" xfId="7357" xr:uid="{00000000-0005-0000-0000-0000AE1E0000}"/>
    <cellStyle name="Обычный 126 13 2" xfId="10988" xr:uid="{00000000-0005-0000-0000-0000AF1E0000}"/>
    <cellStyle name="Обычный 126 14" xfId="7358" xr:uid="{00000000-0005-0000-0000-0000B01E0000}"/>
    <cellStyle name="Обычный 126 14 2" xfId="10989" xr:uid="{00000000-0005-0000-0000-0000B11E0000}"/>
    <cellStyle name="Обычный 126 15" xfId="7359" xr:uid="{00000000-0005-0000-0000-0000B21E0000}"/>
    <cellStyle name="Обычный 126 15 2" xfId="10990" xr:uid="{00000000-0005-0000-0000-0000B31E0000}"/>
    <cellStyle name="Обычный 126 16" xfId="7360" xr:uid="{00000000-0005-0000-0000-0000B41E0000}"/>
    <cellStyle name="Обычный 126 16 2" xfId="10991" xr:uid="{00000000-0005-0000-0000-0000B51E0000}"/>
    <cellStyle name="Обычный 126 17" xfId="7361" xr:uid="{00000000-0005-0000-0000-0000B61E0000}"/>
    <cellStyle name="Обычный 126 17 2" xfId="10992" xr:uid="{00000000-0005-0000-0000-0000B71E0000}"/>
    <cellStyle name="Обычный 126 18" xfId="7362" xr:uid="{00000000-0005-0000-0000-0000B81E0000}"/>
    <cellStyle name="Обычный 126 18 2" xfId="10993" xr:uid="{00000000-0005-0000-0000-0000B91E0000}"/>
    <cellStyle name="Обычный 126 19" xfId="7363" xr:uid="{00000000-0005-0000-0000-0000BA1E0000}"/>
    <cellStyle name="Обычный 126 19 2" xfId="10994" xr:uid="{00000000-0005-0000-0000-0000BB1E0000}"/>
    <cellStyle name="Обычный 126 2" xfId="7364" xr:uid="{00000000-0005-0000-0000-0000BC1E0000}"/>
    <cellStyle name="Обычный 126 2 2" xfId="10995" xr:uid="{00000000-0005-0000-0000-0000BD1E0000}"/>
    <cellStyle name="Обычный 126 20" xfId="10984" xr:uid="{00000000-0005-0000-0000-0000BE1E0000}"/>
    <cellStyle name="Обычный 126 3" xfId="7365" xr:uid="{00000000-0005-0000-0000-0000BF1E0000}"/>
    <cellStyle name="Обычный 126 3 2" xfId="10996" xr:uid="{00000000-0005-0000-0000-0000C01E0000}"/>
    <cellStyle name="Обычный 126 4" xfId="7366" xr:uid="{00000000-0005-0000-0000-0000C11E0000}"/>
    <cellStyle name="Обычный 126 4 2" xfId="10997" xr:uid="{00000000-0005-0000-0000-0000C21E0000}"/>
    <cellStyle name="Обычный 126 5" xfId="7367" xr:uid="{00000000-0005-0000-0000-0000C31E0000}"/>
    <cellStyle name="Обычный 126 5 2" xfId="10998" xr:uid="{00000000-0005-0000-0000-0000C41E0000}"/>
    <cellStyle name="Обычный 126 6" xfId="7368" xr:uid="{00000000-0005-0000-0000-0000C51E0000}"/>
    <cellStyle name="Обычный 126 6 2" xfId="10999" xr:uid="{00000000-0005-0000-0000-0000C61E0000}"/>
    <cellStyle name="Обычный 126 7" xfId="7369" xr:uid="{00000000-0005-0000-0000-0000C71E0000}"/>
    <cellStyle name="Обычный 126 7 2" xfId="11000" xr:uid="{00000000-0005-0000-0000-0000C81E0000}"/>
    <cellStyle name="Обычный 126 8" xfId="7370" xr:uid="{00000000-0005-0000-0000-0000C91E0000}"/>
    <cellStyle name="Обычный 126 8 2" xfId="11001" xr:uid="{00000000-0005-0000-0000-0000CA1E0000}"/>
    <cellStyle name="Обычный 126 9" xfId="7371" xr:uid="{00000000-0005-0000-0000-0000CB1E0000}"/>
    <cellStyle name="Обычный 126 9 2" xfId="11002" xr:uid="{00000000-0005-0000-0000-0000CC1E0000}"/>
    <cellStyle name="Обычный 128" xfId="7372" xr:uid="{00000000-0005-0000-0000-0000CD1E0000}"/>
    <cellStyle name="Обычный 128 10" xfId="7373" xr:uid="{00000000-0005-0000-0000-0000CE1E0000}"/>
    <cellStyle name="Обычный 128 10 2" xfId="11004" xr:uid="{00000000-0005-0000-0000-0000CF1E0000}"/>
    <cellStyle name="Обычный 128 11" xfId="7374" xr:uid="{00000000-0005-0000-0000-0000D01E0000}"/>
    <cellStyle name="Обычный 128 11 2" xfId="11005" xr:uid="{00000000-0005-0000-0000-0000D11E0000}"/>
    <cellStyle name="Обычный 128 12" xfId="7375" xr:uid="{00000000-0005-0000-0000-0000D21E0000}"/>
    <cellStyle name="Обычный 128 12 2" xfId="11006" xr:uid="{00000000-0005-0000-0000-0000D31E0000}"/>
    <cellStyle name="Обычный 128 13" xfId="7376" xr:uid="{00000000-0005-0000-0000-0000D41E0000}"/>
    <cellStyle name="Обычный 128 13 2" xfId="11007" xr:uid="{00000000-0005-0000-0000-0000D51E0000}"/>
    <cellStyle name="Обычный 128 14" xfId="7377" xr:uid="{00000000-0005-0000-0000-0000D61E0000}"/>
    <cellStyle name="Обычный 128 14 2" xfId="11008" xr:uid="{00000000-0005-0000-0000-0000D71E0000}"/>
    <cellStyle name="Обычный 128 15" xfId="7378" xr:uid="{00000000-0005-0000-0000-0000D81E0000}"/>
    <cellStyle name="Обычный 128 15 2" xfId="11009" xr:uid="{00000000-0005-0000-0000-0000D91E0000}"/>
    <cellStyle name="Обычный 128 16" xfId="7379" xr:uid="{00000000-0005-0000-0000-0000DA1E0000}"/>
    <cellStyle name="Обычный 128 16 2" xfId="11010" xr:uid="{00000000-0005-0000-0000-0000DB1E0000}"/>
    <cellStyle name="Обычный 128 17" xfId="7380" xr:uid="{00000000-0005-0000-0000-0000DC1E0000}"/>
    <cellStyle name="Обычный 128 17 2" xfId="11011" xr:uid="{00000000-0005-0000-0000-0000DD1E0000}"/>
    <cellStyle name="Обычный 128 18" xfId="7381" xr:uid="{00000000-0005-0000-0000-0000DE1E0000}"/>
    <cellStyle name="Обычный 128 18 2" xfId="11012" xr:uid="{00000000-0005-0000-0000-0000DF1E0000}"/>
    <cellStyle name="Обычный 128 19" xfId="7382" xr:uid="{00000000-0005-0000-0000-0000E01E0000}"/>
    <cellStyle name="Обычный 128 19 2" xfId="11013" xr:uid="{00000000-0005-0000-0000-0000E11E0000}"/>
    <cellStyle name="Обычный 128 2" xfId="7383" xr:uid="{00000000-0005-0000-0000-0000E21E0000}"/>
    <cellStyle name="Обычный 128 2 2" xfId="11014" xr:uid="{00000000-0005-0000-0000-0000E31E0000}"/>
    <cellStyle name="Обычный 128 20" xfId="11003" xr:uid="{00000000-0005-0000-0000-0000E41E0000}"/>
    <cellStyle name="Обычный 128 3" xfId="7384" xr:uid="{00000000-0005-0000-0000-0000E51E0000}"/>
    <cellStyle name="Обычный 128 3 2" xfId="11015" xr:uid="{00000000-0005-0000-0000-0000E61E0000}"/>
    <cellStyle name="Обычный 128 4" xfId="7385" xr:uid="{00000000-0005-0000-0000-0000E71E0000}"/>
    <cellStyle name="Обычный 128 4 2" xfId="11016" xr:uid="{00000000-0005-0000-0000-0000E81E0000}"/>
    <cellStyle name="Обычный 128 5" xfId="7386" xr:uid="{00000000-0005-0000-0000-0000E91E0000}"/>
    <cellStyle name="Обычный 128 5 2" xfId="11017" xr:uid="{00000000-0005-0000-0000-0000EA1E0000}"/>
    <cellStyle name="Обычный 128 6" xfId="7387" xr:uid="{00000000-0005-0000-0000-0000EB1E0000}"/>
    <cellStyle name="Обычный 128 6 2" xfId="11018" xr:uid="{00000000-0005-0000-0000-0000EC1E0000}"/>
    <cellStyle name="Обычный 128 7" xfId="7388" xr:uid="{00000000-0005-0000-0000-0000ED1E0000}"/>
    <cellStyle name="Обычный 128 7 2" xfId="11019" xr:uid="{00000000-0005-0000-0000-0000EE1E0000}"/>
    <cellStyle name="Обычный 128 8" xfId="7389" xr:uid="{00000000-0005-0000-0000-0000EF1E0000}"/>
    <cellStyle name="Обычный 128 8 2" xfId="11020" xr:uid="{00000000-0005-0000-0000-0000F01E0000}"/>
    <cellStyle name="Обычный 128 9" xfId="7390" xr:uid="{00000000-0005-0000-0000-0000F11E0000}"/>
    <cellStyle name="Обычный 128 9 2" xfId="11021" xr:uid="{00000000-0005-0000-0000-0000F21E0000}"/>
    <cellStyle name="Обычный 13" xfId="7391" xr:uid="{00000000-0005-0000-0000-0000F31E0000}"/>
    <cellStyle name="Обычный 13 12" xfId="7392" xr:uid="{00000000-0005-0000-0000-0000F41E0000}"/>
    <cellStyle name="Обычный 137" xfId="7393" xr:uid="{00000000-0005-0000-0000-0000F51E0000}"/>
    <cellStyle name="Обычный 137 10" xfId="7394" xr:uid="{00000000-0005-0000-0000-0000F61E0000}"/>
    <cellStyle name="Обычный 137 10 2" xfId="11023" xr:uid="{00000000-0005-0000-0000-0000F71E0000}"/>
    <cellStyle name="Обычный 137 11" xfId="7395" xr:uid="{00000000-0005-0000-0000-0000F81E0000}"/>
    <cellStyle name="Обычный 137 11 2" xfId="11024" xr:uid="{00000000-0005-0000-0000-0000F91E0000}"/>
    <cellStyle name="Обычный 137 12" xfId="7396" xr:uid="{00000000-0005-0000-0000-0000FA1E0000}"/>
    <cellStyle name="Обычный 137 12 2" xfId="11025" xr:uid="{00000000-0005-0000-0000-0000FB1E0000}"/>
    <cellStyle name="Обычный 137 13" xfId="7397" xr:uid="{00000000-0005-0000-0000-0000FC1E0000}"/>
    <cellStyle name="Обычный 137 13 2" xfId="11026" xr:uid="{00000000-0005-0000-0000-0000FD1E0000}"/>
    <cellStyle name="Обычный 137 14" xfId="7398" xr:uid="{00000000-0005-0000-0000-0000FE1E0000}"/>
    <cellStyle name="Обычный 137 14 2" xfId="11027" xr:uid="{00000000-0005-0000-0000-0000FF1E0000}"/>
    <cellStyle name="Обычный 137 15" xfId="7399" xr:uid="{00000000-0005-0000-0000-0000001F0000}"/>
    <cellStyle name="Обычный 137 15 2" xfId="11028" xr:uid="{00000000-0005-0000-0000-0000011F0000}"/>
    <cellStyle name="Обычный 137 16" xfId="7400" xr:uid="{00000000-0005-0000-0000-0000021F0000}"/>
    <cellStyle name="Обычный 137 16 2" xfId="11029" xr:uid="{00000000-0005-0000-0000-0000031F0000}"/>
    <cellStyle name="Обычный 137 17" xfId="7401" xr:uid="{00000000-0005-0000-0000-0000041F0000}"/>
    <cellStyle name="Обычный 137 17 2" xfId="11030" xr:uid="{00000000-0005-0000-0000-0000051F0000}"/>
    <cellStyle name="Обычный 137 18" xfId="7402" xr:uid="{00000000-0005-0000-0000-0000061F0000}"/>
    <cellStyle name="Обычный 137 18 2" xfId="11031" xr:uid="{00000000-0005-0000-0000-0000071F0000}"/>
    <cellStyle name="Обычный 137 19" xfId="7403" xr:uid="{00000000-0005-0000-0000-0000081F0000}"/>
    <cellStyle name="Обычный 137 19 2" xfId="11032" xr:uid="{00000000-0005-0000-0000-0000091F0000}"/>
    <cellStyle name="Обычный 137 2" xfId="7404" xr:uid="{00000000-0005-0000-0000-00000A1F0000}"/>
    <cellStyle name="Обычный 137 2 2" xfId="11033" xr:uid="{00000000-0005-0000-0000-00000B1F0000}"/>
    <cellStyle name="Обычный 137 20" xfId="11022" xr:uid="{00000000-0005-0000-0000-00000C1F0000}"/>
    <cellStyle name="Обычный 137 3" xfId="7405" xr:uid="{00000000-0005-0000-0000-00000D1F0000}"/>
    <cellStyle name="Обычный 137 3 2" xfId="11034" xr:uid="{00000000-0005-0000-0000-00000E1F0000}"/>
    <cellStyle name="Обычный 137 4" xfId="7406" xr:uid="{00000000-0005-0000-0000-00000F1F0000}"/>
    <cellStyle name="Обычный 137 4 2" xfId="11035" xr:uid="{00000000-0005-0000-0000-0000101F0000}"/>
    <cellStyle name="Обычный 137 5" xfId="7407" xr:uid="{00000000-0005-0000-0000-0000111F0000}"/>
    <cellStyle name="Обычный 137 5 2" xfId="11036" xr:uid="{00000000-0005-0000-0000-0000121F0000}"/>
    <cellStyle name="Обычный 137 6" xfId="7408" xr:uid="{00000000-0005-0000-0000-0000131F0000}"/>
    <cellStyle name="Обычный 137 6 2" xfId="11037" xr:uid="{00000000-0005-0000-0000-0000141F0000}"/>
    <cellStyle name="Обычный 137 7" xfId="7409" xr:uid="{00000000-0005-0000-0000-0000151F0000}"/>
    <cellStyle name="Обычный 137 7 2" xfId="11038" xr:uid="{00000000-0005-0000-0000-0000161F0000}"/>
    <cellStyle name="Обычный 137 8" xfId="7410" xr:uid="{00000000-0005-0000-0000-0000171F0000}"/>
    <cellStyle name="Обычный 137 8 2" xfId="11039" xr:uid="{00000000-0005-0000-0000-0000181F0000}"/>
    <cellStyle name="Обычный 137 9" xfId="7411" xr:uid="{00000000-0005-0000-0000-0000191F0000}"/>
    <cellStyle name="Обычный 137 9 2" xfId="11040" xr:uid="{00000000-0005-0000-0000-00001A1F0000}"/>
    <cellStyle name="Обычный 14" xfId="7412" xr:uid="{00000000-0005-0000-0000-00001B1F0000}"/>
    <cellStyle name="Обычный 14 10" xfId="7413" xr:uid="{00000000-0005-0000-0000-00001C1F0000}"/>
    <cellStyle name="Обычный 14 10 2" xfId="11042" xr:uid="{00000000-0005-0000-0000-00001D1F0000}"/>
    <cellStyle name="Обычный 14 11" xfId="7414" xr:uid="{00000000-0005-0000-0000-00001E1F0000}"/>
    <cellStyle name="Обычный 14 11 2" xfId="11043" xr:uid="{00000000-0005-0000-0000-00001F1F0000}"/>
    <cellStyle name="Обычный 14 12" xfId="7415" xr:uid="{00000000-0005-0000-0000-0000201F0000}"/>
    <cellStyle name="Обычный 14 12 2" xfId="11044" xr:uid="{00000000-0005-0000-0000-0000211F0000}"/>
    <cellStyle name="Обычный 14 13" xfId="7416" xr:uid="{00000000-0005-0000-0000-0000221F0000}"/>
    <cellStyle name="Обычный 14 13 2" xfId="11045" xr:uid="{00000000-0005-0000-0000-0000231F0000}"/>
    <cellStyle name="Обычный 14 14" xfId="7417" xr:uid="{00000000-0005-0000-0000-0000241F0000}"/>
    <cellStyle name="Обычный 14 14 2" xfId="11046" xr:uid="{00000000-0005-0000-0000-0000251F0000}"/>
    <cellStyle name="Обычный 14 15" xfId="7418" xr:uid="{00000000-0005-0000-0000-0000261F0000}"/>
    <cellStyle name="Обычный 14 15 2" xfId="11047" xr:uid="{00000000-0005-0000-0000-0000271F0000}"/>
    <cellStyle name="Обычный 14 16" xfId="7419" xr:uid="{00000000-0005-0000-0000-0000281F0000}"/>
    <cellStyle name="Обычный 14 16 2" xfId="11048" xr:uid="{00000000-0005-0000-0000-0000291F0000}"/>
    <cellStyle name="Обычный 14 17" xfId="7420" xr:uid="{00000000-0005-0000-0000-00002A1F0000}"/>
    <cellStyle name="Обычный 14 17 2" xfId="11049" xr:uid="{00000000-0005-0000-0000-00002B1F0000}"/>
    <cellStyle name="Обычный 14 18" xfId="7421" xr:uid="{00000000-0005-0000-0000-00002C1F0000}"/>
    <cellStyle name="Обычный 14 18 2" xfId="11050" xr:uid="{00000000-0005-0000-0000-00002D1F0000}"/>
    <cellStyle name="Обычный 14 19" xfId="7422" xr:uid="{00000000-0005-0000-0000-00002E1F0000}"/>
    <cellStyle name="Обычный 14 19 2" xfId="11051" xr:uid="{00000000-0005-0000-0000-00002F1F0000}"/>
    <cellStyle name="Обычный 14 2" xfId="7423" xr:uid="{00000000-0005-0000-0000-0000301F0000}"/>
    <cellStyle name="Обычный 14 20" xfId="7424" xr:uid="{00000000-0005-0000-0000-0000311F0000}"/>
    <cellStyle name="Обычный 14 20 2" xfId="11052" xr:uid="{00000000-0005-0000-0000-0000321F0000}"/>
    <cellStyle name="Обычный 14 21" xfId="7425" xr:uid="{00000000-0005-0000-0000-0000331F0000}"/>
    <cellStyle name="Обычный 14 21 2" xfId="11053" xr:uid="{00000000-0005-0000-0000-0000341F0000}"/>
    <cellStyle name="Обычный 14 22" xfId="11041" xr:uid="{00000000-0005-0000-0000-0000351F0000}"/>
    <cellStyle name="Обычный 14 3" xfId="7426" xr:uid="{00000000-0005-0000-0000-0000361F0000}"/>
    <cellStyle name="Обычный 14 3 2" xfId="11054" xr:uid="{00000000-0005-0000-0000-0000371F0000}"/>
    <cellStyle name="Обычный 14 4" xfId="7427" xr:uid="{00000000-0005-0000-0000-0000381F0000}"/>
    <cellStyle name="Обычный 14 4 2" xfId="11055" xr:uid="{00000000-0005-0000-0000-0000391F0000}"/>
    <cellStyle name="Обычный 14 5" xfId="7428" xr:uid="{00000000-0005-0000-0000-00003A1F0000}"/>
    <cellStyle name="Обычный 14 5 2" xfId="11056" xr:uid="{00000000-0005-0000-0000-00003B1F0000}"/>
    <cellStyle name="Обычный 14 6" xfId="7429" xr:uid="{00000000-0005-0000-0000-00003C1F0000}"/>
    <cellStyle name="Обычный 14 6 2" xfId="11057" xr:uid="{00000000-0005-0000-0000-00003D1F0000}"/>
    <cellStyle name="Обычный 14 7" xfId="7430" xr:uid="{00000000-0005-0000-0000-00003E1F0000}"/>
    <cellStyle name="Обычный 14 7 2" xfId="11058" xr:uid="{00000000-0005-0000-0000-00003F1F0000}"/>
    <cellStyle name="Обычный 14 8" xfId="7431" xr:uid="{00000000-0005-0000-0000-0000401F0000}"/>
    <cellStyle name="Обычный 14 8 2" xfId="11059" xr:uid="{00000000-0005-0000-0000-0000411F0000}"/>
    <cellStyle name="Обычный 14 9" xfId="7432" xr:uid="{00000000-0005-0000-0000-0000421F0000}"/>
    <cellStyle name="Обычный 14 9 2" xfId="11060" xr:uid="{00000000-0005-0000-0000-0000431F0000}"/>
    <cellStyle name="Обычный 15" xfId="7433" xr:uid="{00000000-0005-0000-0000-0000441F0000}"/>
    <cellStyle name="Обычный 15 10" xfId="7434" xr:uid="{00000000-0005-0000-0000-0000451F0000}"/>
    <cellStyle name="Обычный 15 10 2" xfId="11062" xr:uid="{00000000-0005-0000-0000-0000461F0000}"/>
    <cellStyle name="Обычный 15 11" xfId="7435" xr:uid="{00000000-0005-0000-0000-0000471F0000}"/>
    <cellStyle name="Обычный 15 11 2" xfId="11063" xr:uid="{00000000-0005-0000-0000-0000481F0000}"/>
    <cellStyle name="Обычный 15 12" xfId="7436" xr:uid="{00000000-0005-0000-0000-0000491F0000}"/>
    <cellStyle name="Обычный 15 12 2" xfId="11064" xr:uid="{00000000-0005-0000-0000-00004A1F0000}"/>
    <cellStyle name="Обычный 15 13" xfId="7437" xr:uid="{00000000-0005-0000-0000-00004B1F0000}"/>
    <cellStyle name="Обычный 15 13 2" xfId="11065" xr:uid="{00000000-0005-0000-0000-00004C1F0000}"/>
    <cellStyle name="Обычный 15 14" xfId="7438" xr:uid="{00000000-0005-0000-0000-00004D1F0000}"/>
    <cellStyle name="Обычный 15 14 2" xfId="11066" xr:uid="{00000000-0005-0000-0000-00004E1F0000}"/>
    <cellStyle name="Обычный 15 15" xfId="7439" xr:uid="{00000000-0005-0000-0000-00004F1F0000}"/>
    <cellStyle name="Обычный 15 15 2" xfId="11067" xr:uid="{00000000-0005-0000-0000-0000501F0000}"/>
    <cellStyle name="Обычный 15 16" xfId="7440" xr:uid="{00000000-0005-0000-0000-0000511F0000}"/>
    <cellStyle name="Обычный 15 16 2" xfId="11068" xr:uid="{00000000-0005-0000-0000-0000521F0000}"/>
    <cellStyle name="Обычный 15 17" xfId="7441" xr:uid="{00000000-0005-0000-0000-0000531F0000}"/>
    <cellStyle name="Обычный 15 17 2" xfId="11069" xr:uid="{00000000-0005-0000-0000-0000541F0000}"/>
    <cellStyle name="Обычный 15 18" xfId="7442" xr:uid="{00000000-0005-0000-0000-0000551F0000}"/>
    <cellStyle name="Обычный 15 18 2" xfId="11070" xr:uid="{00000000-0005-0000-0000-0000561F0000}"/>
    <cellStyle name="Обычный 15 19" xfId="7443" xr:uid="{00000000-0005-0000-0000-0000571F0000}"/>
    <cellStyle name="Обычный 15 19 2" xfId="11071" xr:uid="{00000000-0005-0000-0000-0000581F0000}"/>
    <cellStyle name="Обычный 15 2" xfId="7444" xr:uid="{00000000-0005-0000-0000-0000591F0000}"/>
    <cellStyle name="Обычный 15 2 2" xfId="11072" xr:uid="{00000000-0005-0000-0000-00005A1F0000}"/>
    <cellStyle name="Обычный 15 20" xfId="11061" xr:uid="{00000000-0005-0000-0000-00005B1F0000}"/>
    <cellStyle name="Обычный 15 3" xfId="7445" xr:uid="{00000000-0005-0000-0000-00005C1F0000}"/>
    <cellStyle name="Обычный 15 3 2" xfId="11073" xr:uid="{00000000-0005-0000-0000-00005D1F0000}"/>
    <cellStyle name="Обычный 15 4" xfId="7446" xr:uid="{00000000-0005-0000-0000-00005E1F0000}"/>
    <cellStyle name="Обычный 15 4 2" xfId="11074" xr:uid="{00000000-0005-0000-0000-00005F1F0000}"/>
    <cellStyle name="Обычный 15 5" xfId="7447" xr:uid="{00000000-0005-0000-0000-0000601F0000}"/>
    <cellStyle name="Обычный 15 5 2" xfId="11075" xr:uid="{00000000-0005-0000-0000-0000611F0000}"/>
    <cellStyle name="Обычный 15 6" xfId="7448" xr:uid="{00000000-0005-0000-0000-0000621F0000}"/>
    <cellStyle name="Обычный 15 6 2" xfId="11076" xr:uid="{00000000-0005-0000-0000-0000631F0000}"/>
    <cellStyle name="Обычный 15 7" xfId="7449" xr:uid="{00000000-0005-0000-0000-0000641F0000}"/>
    <cellStyle name="Обычный 15 7 2" xfId="11077" xr:uid="{00000000-0005-0000-0000-0000651F0000}"/>
    <cellStyle name="Обычный 15 8" xfId="7450" xr:uid="{00000000-0005-0000-0000-0000661F0000}"/>
    <cellStyle name="Обычный 15 8 2" xfId="11078" xr:uid="{00000000-0005-0000-0000-0000671F0000}"/>
    <cellStyle name="Обычный 15 9" xfId="7451" xr:uid="{00000000-0005-0000-0000-0000681F0000}"/>
    <cellStyle name="Обычный 15 9 2" xfId="11079" xr:uid="{00000000-0005-0000-0000-0000691F0000}"/>
    <cellStyle name="Обычный 16" xfId="7452" xr:uid="{00000000-0005-0000-0000-00006A1F0000}"/>
    <cellStyle name="Обычный 16 2" xfId="7453" xr:uid="{00000000-0005-0000-0000-00006B1F0000}"/>
    <cellStyle name="Обычный 17" xfId="7454" xr:uid="{00000000-0005-0000-0000-00006C1F0000}"/>
    <cellStyle name="Обычный 17 10" xfId="7455" xr:uid="{00000000-0005-0000-0000-00006D1F0000}"/>
    <cellStyle name="Обычный 17 10 2" xfId="11081" xr:uid="{00000000-0005-0000-0000-00006E1F0000}"/>
    <cellStyle name="Обычный 17 11" xfId="7456" xr:uid="{00000000-0005-0000-0000-00006F1F0000}"/>
    <cellStyle name="Обычный 17 11 2" xfId="11082" xr:uid="{00000000-0005-0000-0000-0000701F0000}"/>
    <cellStyle name="Обычный 17 12" xfId="7457" xr:uid="{00000000-0005-0000-0000-0000711F0000}"/>
    <cellStyle name="Обычный 17 12 2" xfId="11083" xr:uid="{00000000-0005-0000-0000-0000721F0000}"/>
    <cellStyle name="Обычный 17 13" xfId="7458" xr:uid="{00000000-0005-0000-0000-0000731F0000}"/>
    <cellStyle name="Обычный 17 13 2" xfId="11084" xr:uid="{00000000-0005-0000-0000-0000741F0000}"/>
    <cellStyle name="Обычный 17 14" xfId="7459" xr:uid="{00000000-0005-0000-0000-0000751F0000}"/>
    <cellStyle name="Обычный 17 14 2" xfId="11085" xr:uid="{00000000-0005-0000-0000-0000761F0000}"/>
    <cellStyle name="Обычный 17 15" xfId="7460" xr:uid="{00000000-0005-0000-0000-0000771F0000}"/>
    <cellStyle name="Обычный 17 15 2" xfId="11086" xr:uid="{00000000-0005-0000-0000-0000781F0000}"/>
    <cellStyle name="Обычный 17 16" xfId="7461" xr:uid="{00000000-0005-0000-0000-0000791F0000}"/>
    <cellStyle name="Обычный 17 16 2" xfId="11087" xr:uid="{00000000-0005-0000-0000-00007A1F0000}"/>
    <cellStyle name="Обычный 17 17" xfId="7462" xr:uid="{00000000-0005-0000-0000-00007B1F0000}"/>
    <cellStyle name="Обычный 17 17 2" xfId="11088" xr:uid="{00000000-0005-0000-0000-00007C1F0000}"/>
    <cellStyle name="Обычный 17 18" xfId="7463" xr:uid="{00000000-0005-0000-0000-00007D1F0000}"/>
    <cellStyle name="Обычный 17 18 2" xfId="11089" xr:uid="{00000000-0005-0000-0000-00007E1F0000}"/>
    <cellStyle name="Обычный 17 19" xfId="7464" xr:uid="{00000000-0005-0000-0000-00007F1F0000}"/>
    <cellStyle name="Обычный 17 19 2" xfId="11090" xr:uid="{00000000-0005-0000-0000-0000801F0000}"/>
    <cellStyle name="Обычный 17 2" xfId="7465" xr:uid="{00000000-0005-0000-0000-0000811F0000}"/>
    <cellStyle name="Обычный 17 20" xfId="7466" xr:uid="{00000000-0005-0000-0000-0000821F0000}"/>
    <cellStyle name="Обычный 17 20 2" xfId="11091" xr:uid="{00000000-0005-0000-0000-0000831F0000}"/>
    <cellStyle name="Обычный 17 21" xfId="11080" xr:uid="{00000000-0005-0000-0000-0000841F0000}"/>
    <cellStyle name="Обычный 17 3" xfId="7467" xr:uid="{00000000-0005-0000-0000-0000851F0000}"/>
    <cellStyle name="Обычный 17 3 2" xfId="11092" xr:uid="{00000000-0005-0000-0000-0000861F0000}"/>
    <cellStyle name="Обычный 17 4" xfId="7468" xr:uid="{00000000-0005-0000-0000-0000871F0000}"/>
    <cellStyle name="Обычный 17 4 2" xfId="11093" xr:uid="{00000000-0005-0000-0000-0000881F0000}"/>
    <cellStyle name="Обычный 17 5" xfId="7469" xr:uid="{00000000-0005-0000-0000-0000891F0000}"/>
    <cellStyle name="Обычный 17 5 2" xfId="11094" xr:uid="{00000000-0005-0000-0000-00008A1F0000}"/>
    <cellStyle name="Обычный 17 6" xfId="7470" xr:uid="{00000000-0005-0000-0000-00008B1F0000}"/>
    <cellStyle name="Обычный 17 6 2" xfId="11095" xr:uid="{00000000-0005-0000-0000-00008C1F0000}"/>
    <cellStyle name="Обычный 17 7" xfId="7471" xr:uid="{00000000-0005-0000-0000-00008D1F0000}"/>
    <cellStyle name="Обычный 17 7 2" xfId="11096" xr:uid="{00000000-0005-0000-0000-00008E1F0000}"/>
    <cellStyle name="Обычный 17 8" xfId="7472" xr:uid="{00000000-0005-0000-0000-00008F1F0000}"/>
    <cellStyle name="Обычный 17 8 2" xfId="11097" xr:uid="{00000000-0005-0000-0000-0000901F0000}"/>
    <cellStyle name="Обычный 17 9" xfId="7473" xr:uid="{00000000-0005-0000-0000-0000911F0000}"/>
    <cellStyle name="Обычный 17 9 2" xfId="11098" xr:uid="{00000000-0005-0000-0000-0000921F0000}"/>
    <cellStyle name="Обычный 18" xfId="7474" xr:uid="{00000000-0005-0000-0000-0000931F0000}"/>
    <cellStyle name="Обычный 18 10" xfId="7475" xr:uid="{00000000-0005-0000-0000-0000941F0000}"/>
    <cellStyle name="Обычный 18 10 2" xfId="11100" xr:uid="{00000000-0005-0000-0000-0000951F0000}"/>
    <cellStyle name="Обычный 18 11" xfId="7476" xr:uid="{00000000-0005-0000-0000-0000961F0000}"/>
    <cellStyle name="Обычный 18 11 2" xfId="11101" xr:uid="{00000000-0005-0000-0000-0000971F0000}"/>
    <cellStyle name="Обычный 18 12" xfId="7477" xr:uid="{00000000-0005-0000-0000-0000981F0000}"/>
    <cellStyle name="Обычный 18 12 2" xfId="11102" xr:uid="{00000000-0005-0000-0000-0000991F0000}"/>
    <cellStyle name="Обычный 18 13" xfId="7478" xr:uid="{00000000-0005-0000-0000-00009A1F0000}"/>
    <cellStyle name="Обычный 18 13 2" xfId="11103" xr:uid="{00000000-0005-0000-0000-00009B1F0000}"/>
    <cellStyle name="Обычный 18 14" xfId="7479" xr:uid="{00000000-0005-0000-0000-00009C1F0000}"/>
    <cellStyle name="Обычный 18 14 2" xfId="11104" xr:uid="{00000000-0005-0000-0000-00009D1F0000}"/>
    <cellStyle name="Обычный 18 15" xfId="7480" xr:uid="{00000000-0005-0000-0000-00009E1F0000}"/>
    <cellStyle name="Обычный 18 15 2" xfId="11105" xr:uid="{00000000-0005-0000-0000-00009F1F0000}"/>
    <cellStyle name="Обычный 18 16" xfId="7481" xr:uid="{00000000-0005-0000-0000-0000A01F0000}"/>
    <cellStyle name="Обычный 18 16 2" xfId="11106" xr:uid="{00000000-0005-0000-0000-0000A11F0000}"/>
    <cellStyle name="Обычный 18 17" xfId="7482" xr:uid="{00000000-0005-0000-0000-0000A21F0000}"/>
    <cellStyle name="Обычный 18 17 2" xfId="11107" xr:uid="{00000000-0005-0000-0000-0000A31F0000}"/>
    <cellStyle name="Обычный 18 18" xfId="7483" xr:uid="{00000000-0005-0000-0000-0000A41F0000}"/>
    <cellStyle name="Обычный 18 18 2" xfId="11108" xr:uid="{00000000-0005-0000-0000-0000A51F0000}"/>
    <cellStyle name="Обычный 18 19" xfId="7484" xr:uid="{00000000-0005-0000-0000-0000A61F0000}"/>
    <cellStyle name="Обычный 18 19 2" xfId="11109" xr:uid="{00000000-0005-0000-0000-0000A71F0000}"/>
    <cellStyle name="Обычный 18 2" xfId="7485" xr:uid="{00000000-0005-0000-0000-0000A81F0000}"/>
    <cellStyle name="Обычный 18 2 2" xfId="11110" xr:uid="{00000000-0005-0000-0000-0000A91F0000}"/>
    <cellStyle name="Обычный 18 20" xfId="7486" xr:uid="{00000000-0005-0000-0000-0000AA1F0000}"/>
    <cellStyle name="Обычный 18 20 2" xfId="11111" xr:uid="{00000000-0005-0000-0000-0000AB1F0000}"/>
    <cellStyle name="Обычный 18 21" xfId="11099" xr:uid="{00000000-0005-0000-0000-0000AC1F0000}"/>
    <cellStyle name="Обычный 18 3" xfId="7487" xr:uid="{00000000-0005-0000-0000-0000AD1F0000}"/>
    <cellStyle name="Обычный 18 3 2" xfId="11112" xr:uid="{00000000-0005-0000-0000-0000AE1F0000}"/>
    <cellStyle name="Обычный 18 4" xfId="7488" xr:uid="{00000000-0005-0000-0000-0000AF1F0000}"/>
    <cellStyle name="Обычный 18 5" xfId="7489" xr:uid="{00000000-0005-0000-0000-0000B01F0000}"/>
    <cellStyle name="Обычный 18 5 2" xfId="11113" xr:uid="{00000000-0005-0000-0000-0000B11F0000}"/>
    <cellStyle name="Обычный 18 6" xfId="7490" xr:uid="{00000000-0005-0000-0000-0000B21F0000}"/>
    <cellStyle name="Обычный 18 6 2" xfId="11114" xr:uid="{00000000-0005-0000-0000-0000B31F0000}"/>
    <cellStyle name="Обычный 18 7" xfId="7491" xr:uid="{00000000-0005-0000-0000-0000B41F0000}"/>
    <cellStyle name="Обычный 18 7 2" xfId="11115" xr:uid="{00000000-0005-0000-0000-0000B51F0000}"/>
    <cellStyle name="Обычный 18 8" xfId="7492" xr:uid="{00000000-0005-0000-0000-0000B61F0000}"/>
    <cellStyle name="Обычный 18 8 2" xfId="11116" xr:uid="{00000000-0005-0000-0000-0000B71F0000}"/>
    <cellStyle name="Обычный 18 9" xfId="7493" xr:uid="{00000000-0005-0000-0000-0000B81F0000}"/>
    <cellStyle name="Обычный 18 9 2" xfId="11117" xr:uid="{00000000-0005-0000-0000-0000B91F0000}"/>
    <cellStyle name="Обычный 19" xfId="7494" xr:uid="{00000000-0005-0000-0000-0000BA1F0000}"/>
    <cellStyle name="Обычный 19 10" xfId="7495" xr:uid="{00000000-0005-0000-0000-0000BB1F0000}"/>
    <cellStyle name="Обычный 19 10 2" xfId="11119" xr:uid="{00000000-0005-0000-0000-0000BC1F0000}"/>
    <cellStyle name="Обычный 19 11" xfId="7496" xr:uid="{00000000-0005-0000-0000-0000BD1F0000}"/>
    <cellStyle name="Обычный 19 11 2" xfId="11120" xr:uid="{00000000-0005-0000-0000-0000BE1F0000}"/>
    <cellStyle name="Обычный 19 12" xfId="7497" xr:uid="{00000000-0005-0000-0000-0000BF1F0000}"/>
    <cellStyle name="Обычный 19 12 2" xfId="11121" xr:uid="{00000000-0005-0000-0000-0000C01F0000}"/>
    <cellStyle name="Обычный 19 13" xfId="7498" xr:uid="{00000000-0005-0000-0000-0000C11F0000}"/>
    <cellStyle name="Обычный 19 13 2" xfId="11122" xr:uid="{00000000-0005-0000-0000-0000C21F0000}"/>
    <cellStyle name="Обычный 19 14" xfId="7499" xr:uid="{00000000-0005-0000-0000-0000C31F0000}"/>
    <cellStyle name="Обычный 19 14 2" xfId="11123" xr:uid="{00000000-0005-0000-0000-0000C41F0000}"/>
    <cellStyle name="Обычный 19 15" xfId="7500" xr:uid="{00000000-0005-0000-0000-0000C51F0000}"/>
    <cellStyle name="Обычный 19 15 2" xfId="11124" xr:uid="{00000000-0005-0000-0000-0000C61F0000}"/>
    <cellStyle name="Обычный 19 16" xfId="7501" xr:uid="{00000000-0005-0000-0000-0000C71F0000}"/>
    <cellStyle name="Обычный 19 16 2" xfId="11125" xr:uid="{00000000-0005-0000-0000-0000C81F0000}"/>
    <cellStyle name="Обычный 19 17" xfId="7502" xr:uid="{00000000-0005-0000-0000-0000C91F0000}"/>
    <cellStyle name="Обычный 19 17 2" xfId="11126" xr:uid="{00000000-0005-0000-0000-0000CA1F0000}"/>
    <cellStyle name="Обычный 19 18" xfId="7503" xr:uid="{00000000-0005-0000-0000-0000CB1F0000}"/>
    <cellStyle name="Обычный 19 18 2" xfId="11127" xr:uid="{00000000-0005-0000-0000-0000CC1F0000}"/>
    <cellStyle name="Обычный 19 19" xfId="7504" xr:uid="{00000000-0005-0000-0000-0000CD1F0000}"/>
    <cellStyle name="Обычный 19 19 2" xfId="11128" xr:uid="{00000000-0005-0000-0000-0000CE1F0000}"/>
    <cellStyle name="Обычный 19 2" xfId="7505" xr:uid="{00000000-0005-0000-0000-0000CF1F0000}"/>
    <cellStyle name="Обычный 19 2 2" xfId="11129" xr:uid="{00000000-0005-0000-0000-0000D01F0000}"/>
    <cellStyle name="Обычный 19 20" xfId="11118" xr:uid="{00000000-0005-0000-0000-0000D11F0000}"/>
    <cellStyle name="Обычный 19 3" xfId="7506" xr:uid="{00000000-0005-0000-0000-0000D21F0000}"/>
    <cellStyle name="Обычный 19 3 2" xfId="11130" xr:uid="{00000000-0005-0000-0000-0000D31F0000}"/>
    <cellStyle name="Обычный 19 4" xfId="7507" xr:uid="{00000000-0005-0000-0000-0000D41F0000}"/>
    <cellStyle name="Обычный 19 4 2" xfId="11131" xr:uid="{00000000-0005-0000-0000-0000D51F0000}"/>
    <cellStyle name="Обычный 19 5" xfId="7508" xr:uid="{00000000-0005-0000-0000-0000D61F0000}"/>
    <cellStyle name="Обычный 19 5 2" xfId="11132" xr:uid="{00000000-0005-0000-0000-0000D71F0000}"/>
    <cellStyle name="Обычный 19 6" xfId="7509" xr:uid="{00000000-0005-0000-0000-0000D81F0000}"/>
    <cellStyle name="Обычный 19 6 2" xfId="11133" xr:uid="{00000000-0005-0000-0000-0000D91F0000}"/>
    <cellStyle name="Обычный 19 7" xfId="7510" xr:uid="{00000000-0005-0000-0000-0000DA1F0000}"/>
    <cellStyle name="Обычный 19 7 2" xfId="11134" xr:uid="{00000000-0005-0000-0000-0000DB1F0000}"/>
    <cellStyle name="Обычный 19 8" xfId="7511" xr:uid="{00000000-0005-0000-0000-0000DC1F0000}"/>
    <cellStyle name="Обычный 19 8 2" xfId="11135" xr:uid="{00000000-0005-0000-0000-0000DD1F0000}"/>
    <cellStyle name="Обычный 19 9" xfId="7512" xr:uid="{00000000-0005-0000-0000-0000DE1F0000}"/>
    <cellStyle name="Обычный 19 9 2" xfId="11136" xr:uid="{00000000-0005-0000-0000-0000DF1F0000}"/>
    <cellStyle name="Обычный 2" xfId="2" xr:uid="{00000000-0005-0000-0000-0000E01F0000}"/>
    <cellStyle name="Обычный 2 10" xfId="7513" xr:uid="{00000000-0005-0000-0000-0000E11F0000}"/>
    <cellStyle name="Обычный 2 11" xfId="7514" xr:uid="{00000000-0005-0000-0000-0000E21F0000}"/>
    <cellStyle name="Обычный 2 11 2" xfId="7515" xr:uid="{00000000-0005-0000-0000-0000E31F0000}"/>
    <cellStyle name="Обычный 2 11 3" xfId="7516" xr:uid="{00000000-0005-0000-0000-0000E41F0000}"/>
    <cellStyle name="Обычный 2 12" xfId="7517" xr:uid="{00000000-0005-0000-0000-0000E51F0000}"/>
    <cellStyle name="Обычный 2 13" xfId="7518" xr:uid="{00000000-0005-0000-0000-0000E61F0000}"/>
    <cellStyle name="Обычный 2 14" xfId="7519" xr:uid="{00000000-0005-0000-0000-0000E71F0000}"/>
    <cellStyle name="Обычный 2 15" xfId="7520" xr:uid="{00000000-0005-0000-0000-0000E81F0000}"/>
    <cellStyle name="Обычный 2 15 2" xfId="7521" xr:uid="{00000000-0005-0000-0000-0000E91F0000}"/>
    <cellStyle name="Обычный 2 16" xfId="7522" xr:uid="{00000000-0005-0000-0000-0000EA1F0000}"/>
    <cellStyle name="Обычный 2 17" xfId="7523" xr:uid="{00000000-0005-0000-0000-0000EB1F0000}"/>
    <cellStyle name="Обычный 2 18" xfId="7524" xr:uid="{00000000-0005-0000-0000-0000EC1F0000}"/>
    <cellStyle name="Обычный 2 19" xfId="7525" xr:uid="{00000000-0005-0000-0000-0000ED1F0000}"/>
    <cellStyle name="Обычный 2 2" xfId="7526" xr:uid="{00000000-0005-0000-0000-0000EE1F0000}"/>
    <cellStyle name="Обычный 2 2 10" xfId="7527" xr:uid="{00000000-0005-0000-0000-0000EF1F0000}"/>
    <cellStyle name="Обычный 2 2 11" xfId="7528" xr:uid="{00000000-0005-0000-0000-0000F01F0000}"/>
    <cellStyle name="Обычный 2 2 11 2" xfId="11138" xr:uid="{00000000-0005-0000-0000-0000F11F0000}"/>
    <cellStyle name="Обычный 2 2 12" xfId="7529" xr:uid="{00000000-0005-0000-0000-0000F21F0000}"/>
    <cellStyle name="Обычный 2 2 12 2" xfId="11139" xr:uid="{00000000-0005-0000-0000-0000F31F0000}"/>
    <cellStyle name="Обычный 2 2 13" xfId="7530" xr:uid="{00000000-0005-0000-0000-0000F41F0000}"/>
    <cellStyle name="Обычный 2 2 14" xfId="7531" xr:uid="{00000000-0005-0000-0000-0000F51F0000}"/>
    <cellStyle name="Обычный 2 2 14 2" xfId="11140" xr:uid="{00000000-0005-0000-0000-0000F61F0000}"/>
    <cellStyle name="Обычный 2 2 15" xfId="7532" xr:uid="{00000000-0005-0000-0000-0000F71F0000}"/>
    <cellStyle name="Обычный 2 2 15 2" xfId="11141" xr:uid="{00000000-0005-0000-0000-0000F81F0000}"/>
    <cellStyle name="Обычный 2 2 158" xfId="7533" xr:uid="{00000000-0005-0000-0000-0000F91F0000}"/>
    <cellStyle name="Обычный 2 2 16" xfId="7534" xr:uid="{00000000-0005-0000-0000-0000FA1F0000}"/>
    <cellStyle name="Обычный 2 2 16 2" xfId="11142" xr:uid="{00000000-0005-0000-0000-0000FB1F0000}"/>
    <cellStyle name="Обычный 2 2 17" xfId="7535" xr:uid="{00000000-0005-0000-0000-0000FC1F0000}"/>
    <cellStyle name="Обычный 2 2 17 2" xfId="11143" xr:uid="{00000000-0005-0000-0000-0000FD1F0000}"/>
    <cellStyle name="Обычный 2 2 18" xfId="7536" xr:uid="{00000000-0005-0000-0000-0000FE1F0000}"/>
    <cellStyle name="Обычный 2 2 18 2" xfId="11144" xr:uid="{00000000-0005-0000-0000-0000FF1F0000}"/>
    <cellStyle name="Обычный 2 2 19" xfId="7537" xr:uid="{00000000-0005-0000-0000-000000200000}"/>
    <cellStyle name="Обычный 2 2 19 2" xfId="11145" xr:uid="{00000000-0005-0000-0000-000001200000}"/>
    <cellStyle name="Обычный 2 2 2" xfId="7538" xr:uid="{00000000-0005-0000-0000-000002200000}"/>
    <cellStyle name="Обычный 2 2 2 2" xfId="7539" xr:uid="{00000000-0005-0000-0000-000003200000}"/>
    <cellStyle name="Обычный 2 2 2 2 2" xfId="7540" xr:uid="{00000000-0005-0000-0000-000004200000}"/>
    <cellStyle name="Обычный 2 2 2 3" xfId="7541" xr:uid="{00000000-0005-0000-0000-000005200000}"/>
    <cellStyle name="Обычный 2 2 2 4" xfId="7542" xr:uid="{00000000-0005-0000-0000-000006200000}"/>
    <cellStyle name="Обычный 2 2 2 5" xfId="7543" xr:uid="{00000000-0005-0000-0000-000007200000}"/>
    <cellStyle name="Обычный 2 2 2 9 3" xfId="7544" xr:uid="{00000000-0005-0000-0000-000008200000}"/>
    <cellStyle name="Обычный 2 2 2 9 3 10" xfId="7545" xr:uid="{00000000-0005-0000-0000-000009200000}"/>
    <cellStyle name="Обычный 2 2 2 9 3 10 2" xfId="11147" xr:uid="{00000000-0005-0000-0000-00000A200000}"/>
    <cellStyle name="Обычный 2 2 2 9 3 11" xfId="7546" xr:uid="{00000000-0005-0000-0000-00000B200000}"/>
    <cellStyle name="Обычный 2 2 2 9 3 11 2" xfId="11148" xr:uid="{00000000-0005-0000-0000-00000C200000}"/>
    <cellStyle name="Обычный 2 2 2 9 3 12" xfId="7547" xr:uid="{00000000-0005-0000-0000-00000D200000}"/>
    <cellStyle name="Обычный 2 2 2 9 3 12 2" xfId="11149" xr:uid="{00000000-0005-0000-0000-00000E200000}"/>
    <cellStyle name="Обычный 2 2 2 9 3 13" xfId="7548" xr:uid="{00000000-0005-0000-0000-00000F200000}"/>
    <cellStyle name="Обычный 2 2 2 9 3 13 2" xfId="11150" xr:uid="{00000000-0005-0000-0000-000010200000}"/>
    <cellStyle name="Обычный 2 2 2 9 3 14" xfId="7549" xr:uid="{00000000-0005-0000-0000-000011200000}"/>
    <cellStyle name="Обычный 2 2 2 9 3 14 2" xfId="11151" xr:uid="{00000000-0005-0000-0000-000012200000}"/>
    <cellStyle name="Обычный 2 2 2 9 3 15" xfId="7550" xr:uid="{00000000-0005-0000-0000-000013200000}"/>
    <cellStyle name="Обычный 2 2 2 9 3 15 2" xfId="11152" xr:uid="{00000000-0005-0000-0000-000014200000}"/>
    <cellStyle name="Обычный 2 2 2 9 3 16" xfId="7551" xr:uid="{00000000-0005-0000-0000-000015200000}"/>
    <cellStyle name="Обычный 2 2 2 9 3 16 2" xfId="11153" xr:uid="{00000000-0005-0000-0000-000016200000}"/>
    <cellStyle name="Обычный 2 2 2 9 3 17" xfId="7552" xr:uid="{00000000-0005-0000-0000-000017200000}"/>
    <cellStyle name="Обычный 2 2 2 9 3 17 2" xfId="11154" xr:uid="{00000000-0005-0000-0000-000018200000}"/>
    <cellStyle name="Обычный 2 2 2 9 3 18" xfId="7553" xr:uid="{00000000-0005-0000-0000-000019200000}"/>
    <cellStyle name="Обычный 2 2 2 9 3 18 2" xfId="11155" xr:uid="{00000000-0005-0000-0000-00001A200000}"/>
    <cellStyle name="Обычный 2 2 2 9 3 19" xfId="7554" xr:uid="{00000000-0005-0000-0000-00001B200000}"/>
    <cellStyle name="Обычный 2 2 2 9 3 19 2" xfId="11156" xr:uid="{00000000-0005-0000-0000-00001C200000}"/>
    <cellStyle name="Обычный 2 2 2 9 3 2" xfId="7555" xr:uid="{00000000-0005-0000-0000-00001D200000}"/>
    <cellStyle name="Обычный 2 2 2 9 3 2 2" xfId="11157" xr:uid="{00000000-0005-0000-0000-00001E200000}"/>
    <cellStyle name="Обычный 2 2 2 9 3 20" xfId="11146" xr:uid="{00000000-0005-0000-0000-00001F200000}"/>
    <cellStyle name="Обычный 2 2 2 9 3 3" xfId="7556" xr:uid="{00000000-0005-0000-0000-000020200000}"/>
    <cellStyle name="Обычный 2 2 2 9 3 3 2" xfId="11158" xr:uid="{00000000-0005-0000-0000-000021200000}"/>
    <cellStyle name="Обычный 2 2 2 9 3 4" xfId="7557" xr:uid="{00000000-0005-0000-0000-000022200000}"/>
    <cellStyle name="Обычный 2 2 2 9 3 4 2" xfId="11159" xr:uid="{00000000-0005-0000-0000-000023200000}"/>
    <cellStyle name="Обычный 2 2 2 9 3 5" xfId="7558" xr:uid="{00000000-0005-0000-0000-000024200000}"/>
    <cellStyle name="Обычный 2 2 2 9 3 5 2" xfId="11160" xr:uid="{00000000-0005-0000-0000-000025200000}"/>
    <cellStyle name="Обычный 2 2 2 9 3 6" xfId="7559" xr:uid="{00000000-0005-0000-0000-000026200000}"/>
    <cellStyle name="Обычный 2 2 2 9 3 6 2" xfId="11161" xr:uid="{00000000-0005-0000-0000-000027200000}"/>
    <cellStyle name="Обычный 2 2 2 9 3 7" xfId="7560" xr:uid="{00000000-0005-0000-0000-000028200000}"/>
    <cellStyle name="Обычный 2 2 2 9 3 7 2" xfId="11162" xr:uid="{00000000-0005-0000-0000-000029200000}"/>
    <cellStyle name="Обычный 2 2 2 9 3 8" xfId="7561" xr:uid="{00000000-0005-0000-0000-00002A200000}"/>
    <cellStyle name="Обычный 2 2 2 9 3 8 2" xfId="11163" xr:uid="{00000000-0005-0000-0000-00002B200000}"/>
    <cellStyle name="Обычный 2 2 2 9 3 9" xfId="7562" xr:uid="{00000000-0005-0000-0000-00002C200000}"/>
    <cellStyle name="Обычный 2 2 2 9 3 9 2" xfId="11164" xr:uid="{00000000-0005-0000-0000-00002D200000}"/>
    <cellStyle name="Обычный 2 2 2_0.КАШКАДАРЁ 2014 йил мехнат бозори шакллари УЗГАРГАН" xfId="7563" xr:uid="{00000000-0005-0000-0000-00002E200000}"/>
    <cellStyle name="Обычный 2 2 20" xfId="7564" xr:uid="{00000000-0005-0000-0000-00002F200000}"/>
    <cellStyle name="Обычный 2 2 21" xfId="7565" xr:uid="{00000000-0005-0000-0000-000030200000}"/>
    <cellStyle name="Обычный 2 2 21 2" xfId="11165" xr:uid="{00000000-0005-0000-0000-000031200000}"/>
    <cellStyle name="Обычный 2 2 22" xfId="7566" xr:uid="{00000000-0005-0000-0000-000032200000}"/>
    <cellStyle name="Обычный 2 2 22 2" xfId="11166" xr:uid="{00000000-0005-0000-0000-000033200000}"/>
    <cellStyle name="Обычный 2 2 23" xfId="7567" xr:uid="{00000000-0005-0000-0000-000034200000}"/>
    <cellStyle name="Обычный 2 2 23 2" xfId="11167" xr:uid="{00000000-0005-0000-0000-000035200000}"/>
    <cellStyle name="Обычный 2 2 24" xfId="7568" xr:uid="{00000000-0005-0000-0000-000036200000}"/>
    <cellStyle name="Обычный 2 2 24 2" xfId="11168" xr:uid="{00000000-0005-0000-0000-000037200000}"/>
    <cellStyle name="Обычный 2 2 25" xfId="7569" xr:uid="{00000000-0005-0000-0000-000038200000}"/>
    <cellStyle name="Обычный 2 2 25 2" xfId="11169" xr:uid="{00000000-0005-0000-0000-000039200000}"/>
    <cellStyle name="Обычный 2 2 26" xfId="7570" xr:uid="{00000000-0005-0000-0000-00003A200000}"/>
    <cellStyle name="Обычный 2 2 26 2" xfId="11170" xr:uid="{00000000-0005-0000-0000-00003B200000}"/>
    <cellStyle name="Обычный 2 2 27" xfId="7571" xr:uid="{00000000-0005-0000-0000-00003C200000}"/>
    <cellStyle name="Обычный 2 2 27 2" xfId="11171" xr:uid="{00000000-0005-0000-0000-00003D200000}"/>
    <cellStyle name="Обычный 2 2 28" xfId="7572" xr:uid="{00000000-0005-0000-0000-00003E200000}"/>
    <cellStyle name="Обычный 2 2 28 2" xfId="11172" xr:uid="{00000000-0005-0000-0000-00003F200000}"/>
    <cellStyle name="Обычный 2 2 29" xfId="11137" xr:uid="{00000000-0005-0000-0000-000040200000}"/>
    <cellStyle name="Обычный 2 2 3" xfId="7573" xr:uid="{00000000-0005-0000-0000-000041200000}"/>
    <cellStyle name="Обычный 2 2 3 10" xfId="7574" xr:uid="{00000000-0005-0000-0000-000042200000}"/>
    <cellStyle name="Обычный 2 2 3 10 2" xfId="11174" xr:uid="{00000000-0005-0000-0000-000043200000}"/>
    <cellStyle name="Обычный 2 2 3 11" xfId="7575" xr:uid="{00000000-0005-0000-0000-000044200000}"/>
    <cellStyle name="Обычный 2 2 3 11 2" xfId="11175" xr:uid="{00000000-0005-0000-0000-000045200000}"/>
    <cellStyle name="Обычный 2 2 3 12" xfId="7576" xr:uid="{00000000-0005-0000-0000-000046200000}"/>
    <cellStyle name="Обычный 2 2 3 12 2" xfId="11176" xr:uid="{00000000-0005-0000-0000-000047200000}"/>
    <cellStyle name="Обычный 2 2 3 13" xfId="7577" xr:uid="{00000000-0005-0000-0000-000048200000}"/>
    <cellStyle name="Обычный 2 2 3 13 2" xfId="11177" xr:uid="{00000000-0005-0000-0000-000049200000}"/>
    <cellStyle name="Обычный 2 2 3 14" xfId="7578" xr:uid="{00000000-0005-0000-0000-00004A200000}"/>
    <cellStyle name="Обычный 2 2 3 14 2" xfId="11178" xr:uid="{00000000-0005-0000-0000-00004B200000}"/>
    <cellStyle name="Обычный 2 2 3 15" xfId="7579" xr:uid="{00000000-0005-0000-0000-00004C200000}"/>
    <cellStyle name="Обычный 2 2 3 15 2" xfId="11179" xr:uid="{00000000-0005-0000-0000-00004D200000}"/>
    <cellStyle name="Обычный 2 2 3 16" xfId="7580" xr:uid="{00000000-0005-0000-0000-00004E200000}"/>
    <cellStyle name="Обычный 2 2 3 16 2" xfId="11180" xr:uid="{00000000-0005-0000-0000-00004F200000}"/>
    <cellStyle name="Обычный 2 2 3 17" xfId="7581" xr:uid="{00000000-0005-0000-0000-000050200000}"/>
    <cellStyle name="Обычный 2 2 3 17 2" xfId="11181" xr:uid="{00000000-0005-0000-0000-000051200000}"/>
    <cellStyle name="Обычный 2 2 3 18" xfId="7582" xr:uid="{00000000-0005-0000-0000-000052200000}"/>
    <cellStyle name="Обычный 2 2 3 18 2" xfId="11182" xr:uid="{00000000-0005-0000-0000-000053200000}"/>
    <cellStyle name="Обычный 2 2 3 19" xfId="7583" xr:uid="{00000000-0005-0000-0000-000054200000}"/>
    <cellStyle name="Обычный 2 2 3 19 2" xfId="11183" xr:uid="{00000000-0005-0000-0000-000055200000}"/>
    <cellStyle name="Обычный 2 2 3 2" xfId="7584" xr:uid="{00000000-0005-0000-0000-000056200000}"/>
    <cellStyle name="Обычный 2 2 3 2 10" xfId="7585" xr:uid="{00000000-0005-0000-0000-000057200000}"/>
    <cellStyle name="Обычный 2 2 3 2 10 2" xfId="11185" xr:uid="{00000000-0005-0000-0000-000058200000}"/>
    <cellStyle name="Обычный 2 2 3 2 11" xfId="7586" xr:uid="{00000000-0005-0000-0000-000059200000}"/>
    <cellStyle name="Обычный 2 2 3 2 11 2" xfId="11186" xr:uid="{00000000-0005-0000-0000-00005A200000}"/>
    <cellStyle name="Обычный 2 2 3 2 12" xfId="7587" xr:uid="{00000000-0005-0000-0000-00005B200000}"/>
    <cellStyle name="Обычный 2 2 3 2 12 2" xfId="11187" xr:uid="{00000000-0005-0000-0000-00005C200000}"/>
    <cellStyle name="Обычный 2 2 3 2 13" xfId="7588" xr:uid="{00000000-0005-0000-0000-00005D200000}"/>
    <cellStyle name="Обычный 2 2 3 2 13 2" xfId="11188" xr:uid="{00000000-0005-0000-0000-00005E200000}"/>
    <cellStyle name="Обычный 2 2 3 2 14" xfId="7589" xr:uid="{00000000-0005-0000-0000-00005F200000}"/>
    <cellStyle name="Обычный 2 2 3 2 14 2" xfId="11189" xr:uid="{00000000-0005-0000-0000-000060200000}"/>
    <cellStyle name="Обычный 2 2 3 2 15" xfId="7590" xr:uid="{00000000-0005-0000-0000-000061200000}"/>
    <cellStyle name="Обычный 2 2 3 2 15 2" xfId="11190" xr:uid="{00000000-0005-0000-0000-000062200000}"/>
    <cellStyle name="Обычный 2 2 3 2 16" xfId="7591" xr:uid="{00000000-0005-0000-0000-000063200000}"/>
    <cellStyle name="Обычный 2 2 3 2 16 2" xfId="11191" xr:uid="{00000000-0005-0000-0000-000064200000}"/>
    <cellStyle name="Обычный 2 2 3 2 17" xfId="7592" xr:uid="{00000000-0005-0000-0000-000065200000}"/>
    <cellStyle name="Обычный 2 2 3 2 17 2" xfId="11192" xr:uid="{00000000-0005-0000-0000-000066200000}"/>
    <cellStyle name="Обычный 2 2 3 2 18" xfId="7593" xr:uid="{00000000-0005-0000-0000-000067200000}"/>
    <cellStyle name="Обычный 2 2 3 2 18 2" xfId="11193" xr:uid="{00000000-0005-0000-0000-000068200000}"/>
    <cellStyle name="Обычный 2 2 3 2 19" xfId="7594" xr:uid="{00000000-0005-0000-0000-000069200000}"/>
    <cellStyle name="Обычный 2 2 3 2 19 2" xfId="11194" xr:uid="{00000000-0005-0000-0000-00006A200000}"/>
    <cellStyle name="Обычный 2 2 3 2 2" xfId="7595" xr:uid="{00000000-0005-0000-0000-00006B200000}"/>
    <cellStyle name="Обычный 2 2 3 2 2 2" xfId="11195" xr:uid="{00000000-0005-0000-0000-00006C200000}"/>
    <cellStyle name="Обычный 2 2 3 2 20" xfId="11184" xr:uid="{00000000-0005-0000-0000-00006D200000}"/>
    <cellStyle name="Обычный 2 2 3 2 3" xfId="7596" xr:uid="{00000000-0005-0000-0000-00006E200000}"/>
    <cellStyle name="Обычный 2 2 3 2 3 2" xfId="11196" xr:uid="{00000000-0005-0000-0000-00006F200000}"/>
    <cellStyle name="Обычный 2 2 3 2 4" xfId="7597" xr:uid="{00000000-0005-0000-0000-000070200000}"/>
    <cellStyle name="Обычный 2 2 3 2 4 2" xfId="11197" xr:uid="{00000000-0005-0000-0000-000071200000}"/>
    <cellStyle name="Обычный 2 2 3 2 5" xfId="7598" xr:uid="{00000000-0005-0000-0000-000072200000}"/>
    <cellStyle name="Обычный 2 2 3 2 5 2" xfId="11198" xr:uid="{00000000-0005-0000-0000-000073200000}"/>
    <cellStyle name="Обычный 2 2 3 2 6" xfId="7599" xr:uid="{00000000-0005-0000-0000-000074200000}"/>
    <cellStyle name="Обычный 2 2 3 2 6 2" xfId="11199" xr:uid="{00000000-0005-0000-0000-000075200000}"/>
    <cellStyle name="Обычный 2 2 3 2 7" xfId="7600" xr:uid="{00000000-0005-0000-0000-000076200000}"/>
    <cellStyle name="Обычный 2 2 3 2 7 2" xfId="11200" xr:uid="{00000000-0005-0000-0000-000077200000}"/>
    <cellStyle name="Обычный 2 2 3 2 8" xfId="7601" xr:uid="{00000000-0005-0000-0000-000078200000}"/>
    <cellStyle name="Обычный 2 2 3 2 8 2" xfId="11201" xr:uid="{00000000-0005-0000-0000-000079200000}"/>
    <cellStyle name="Обычный 2 2 3 2 9" xfId="7602" xr:uid="{00000000-0005-0000-0000-00007A200000}"/>
    <cellStyle name="Обычный 2 2 3 2 9 2" xfId="11202" xr:uid="{00000000-0005-0000-0000-00007B200000}"/>
    <cellStyle name="Обычный 2 2 3 20" xfId="7603" xr:uid="{00000000-0005-0000-0000-00007C200000}"/>
    <cellStyle name="Обычный 2 2 3 20 2" xfId="11203" xr:uid="{00000000-0005-0000-0000-00007D200000}"/>
    <cellStyle name="Обычный 2 2 3 21" xfId="11173" xr:uid="{00000000-0005-0000-0000-00007E200000}"/>
    <cellStyle name="Обычный 2 2 3 3" xfId="7604" xr:uid="{00000000-0005-0000-0000-00007F200000}"/>
    <cellStyle name="Обычный 2 2 3 3 2" xfId="11204" xr:uid="{00000000-0005-0000-0000-000080200000}"/>
    <cellStyle name="Обычный 2 2 3 4" xfId="7605" xr:uid="{00000000-0005-0000-0000-000081200000}"/>
    <cellStyle name="Обычный 2 2 3 4 2" xfId="11205" xr:uid="{00000000-0005-0000-0000-000082200000}"/>
    <cellStyle name="Обычный 2 2 3 5" xfId="7606" xr:uid="{00000000-0005-0000-0000-000083200000}"/>
    <cellStyle name="Обычный 2 2 3 5 2" xfId="11206" xr:uid="{00000000-0005-0000-0000-000084200000}"/>
    <cellStyle name="Обычный 2 2 3 6" xfId="7607" xr:uid="{00000000-0005-0000-0000-000085200000}"/>
    <cellStyle name="Обычный 2 2 3 6 2" xfId="11207" xr:uid="{00000000-0005-0000-0000-000086200000}"/>
    <cellStyle name="Обычный 2 2 3 7" xfId="7608" xr:uid="{00000000-0005-0000-0000-000087200000}"/>
    <cellStyle name="Обычный 2 2 3 7 2" xfId="11208" xr:uid="{00000000-0005-0000-0000-000088200000}"/>
    <cellStyle name="Обычный 2 2 3 8" xfId="7609" xr:uid="{00000000-0005-0000-0000-000089200000}"/>
    <cellStyle name="Обычный 2 2 3 8 2" xfId="11209" xr:uid="{00000000-0005-0000-0000-00008A200000}"/>
    <cellStyle name="Обычный 2 2 3 9" xfId="7610" xr:uid="{00000000-0005-0000-0000-00008B200000}"/>
    <cellStyle name="Обычный 2 2 3 9 2" xfId="11210" xr:uid="{00000000-0005-0000-0000-00008C200000}"/>
    <cellStyle name="Обычный 2 2 4" xfId="7611" xr:uid="{00000000-0005-0000-0000-00008D200000}"/>
    <cellStyle name="Обычный 2 2 5" xfId="7612" xr:uid="{00000000-0005-0000-0000-00008E200000}"/>
    <cellStyle name="Обычный 2 2 5 2" xfId="7613" xr:uid="{00000000-0005-0000-0000-00008F200000}"/>
    <cellStyle name="Обычный 2 2 6" xfId="7614" xr:uid="{00000000-0005-0000-0000-000090200000}"/>
    <cellStyle name="Обычный 2 2 7" xfId="7615" xr:uid="{00000000-0005-0000-0000-000091200000}"/>
    <cellStyle name="Обычный 2 2 8" xfId="7616" xr:uid="{00000000-0005-0000-0000-000092200000}"/>
    <cellStyle name="Обычный 2 2 8 2" xfId="11211" xr:uid="{00000000-0005-0000-0000-000093200000}"/>
    <cellStyle name="Обычный 2 2 9" xfId="7617" xr:uid="{00000000-0005-0000-0000-000094200000}"/>
    <cellStyle name="Обычный 2 2 9 2" xfId="11212" xr:uid="{00000000-0005-0000-0000-000095200000}"/>
    <cellStyle name="Обычный 2 2__аш(2)" xfId="7618" xr:uid="{00000000-0005-0000-0000-000096200000}"/>
    <cellStyle name="Обычный 2 20" xfId="7619" xr:uid="{00000000-0005-0000-0000-000097200000}"/>
    <cellStyle name="Обычный 2 21" xfId="7620" xr:uid="{00000000-0005-0000-0000-000098200000}"/>
    <cellStyle name="Обычный 2 22" xfId="7621" xr:uid="{00000000-0005-0000-0000-000099200000}"/>
    <cellStyle name="Обычный 2 23" xfId="7622" xr:uid="{00000000-0005-0000-0000-00009A200000}"/>
    <cellStyle name="Обычный 2 24" xfId="7623" xr:uid="{00000000-0005-0000-0000-00009B200000}"/>
    <cellStyle name="Обычный 2 25" xfId="7624" xr:uid="{00000000-0005-0000-0000-00009C200000}"/>
    <cellStyle name="Обычный 2 26" xfId="7625" xr:uid="{00000000-0005-0000-0000-00009D200000}"/>
    <cellStyle name="Обычный 2 27" xfId="7626" xr:uid="{00000000-0005-0000-0000-00009E200000}"/>
    <cellStyle name="Обычный 2 28" xfId="7627" xr:uid="{00000000-0005-0000-0000-00009F200000}"/>
    <cellStyle name="Обычный 2 29" xfId="7628" xr:uid="{00000000-0005-0000-0000-0000A0200000}"/>
    <cellStyle name="Обычный 2 3" xfId="7629" xr:uid="{00000000-0005-0000-0000-0000A1200000}"/>
    <cellStyle name="Обычный 2 3 2" xfId="7630" xr:uid="{00000000-0005-0000-0000-0000A2200000}"/>
    <cellStyle name="Обычный 2 3 2 2" xfId="7631" xr:uid="{00000000-0005-0000-0000-0000A3200000}"/>
    <cellStyle name="Обычный 2 3 2 2 2" xfId="7632" xr:uid="{00000000-0005-0000-0000-0000A4200000}"/>
    <cellStyle name="Обычный 2 3 2 2 2 2" xfId="7633" xr:uid="{00000000-0005-0000-0000-0000A5200000}"/>
    <cellStyle name="Обычный 2 3 2 2 3" xfId="7634" xr:uid="{00000000-0005-0000-0000-0000A6200000}"/>
    <cellStyle name="Обычный 2 3 2 2_ВИЛ СВОДКА1-5-жадваллар секторлар кесимида (2)" xfId="7635" xr:uid="{00000000-0005-0000-0000-0000A7200000}"/>
    <cellStyle name="Обычный 2 3 2 3" xfId="7636" xr:uid="{00000000-0005-0000-0000-0000A8200000}"/>
    <cellStyle name="Обычный 2 3 2 3 2" xfId="7637" xr:uid="{00000000-0005-0000-0000-0000A9200000}"/>
    <cellStyle name="Обычный 2 3 2 4" xfId="7638" xr:uid="{00000000-0005-0000-0000-0000AA200000}"/>
    <cellStyle name="Обычный 2 3 2_ВИЛ СВОДКА1-5-жадваллар секторлар кесимида (2)" xfId="7639" xr:uid="{00000000-0005-0000-0000-0000AB200000}"/>
    <cellStyle name="Обычный 2 3 3" xfId="7640" xr:uid="{00000000-0005-0000-0000-0000AC200000}"/>
    <cellStyle name="Обычный 2 3 3 2" xfId="7641" xr:uid="{00000000-0005-0000-0000-0000AD200000}"/>
    <cellStyle name="Обычный 2 3 3 2 2" xfId="7642" xr:uid="{00000000-0005-0000-0000-0000AE200000}"/>
    <cellStyle name="Обычный 2 3 3 3" xfId="7643" xr:uid="{00000000-0005-0000-0000-0000AF200000}"/>
    <cellStyle name="Обычный 2 3 3_ВИЛ СВОДКА1-5-жадваллар секторлар кесимида (2)" xfId="7644" xr:uid="{00000000-0005-0000-0000-0000B0200000}"/>
    <cellStyle name="Обычный 2 3 4" xfId="7645" xr:uid="{00000000-0005-0000-0000-0000B1200000}"/>
    <cellStyle name="Обычный 2 3 4 2" xfId="7646" xr:uid="{00000000-0005-0000-0000-0000B2200000}"/>
    <cellStyle name="Обычный 2 3 4 2 2" xfId="7647" xr:uid="{00000000-0005-0000-0000-0000B3200000}"/>
    <cellStyle name="Обычный 2 3 4 3" xfId="7648" xr:uid="{00000000-0005-0000-0000-0000B4200000}"/>
    <cellStyle name="Обычный 2 3 4_ВИЛ СВОДКА1-5-жадваллар секторлар кесимида (2)" xfId="7649" xr:uid="{00000000-0005-0000-0000-0000B5200000}"/>
    <cellStyle name="Обычный 2 3 5" xfId="7650" xr:uid="{00000000-0005-0000-0000-0000B6200000}"/>
    <cellStyle name="Обычный 2 3 5 2" xfId="7651" xr:uid="{00000000-0005-0000-0000-0000B7200000}"/>
    <cellStyle name="Обычный 2 3 6" xfId="7652" xr:uid="{00000000-0005-0000-0000-0000B8200000}"/>
    <cellStyle name="Обычный 2 3_2009йилЯкуниЖадваллар" xfId="7653" xr:uid="{00000000-0005-0000-0000-0000B9200000}"/>
    <cellStyle name="Обычный 2 30" xfId="7654" xr:uid="{00000000-0005-0000-0000-0000BA200000}"/>
    <cellStyle name="Обычный 2 31" xfId="7655" xr:uid="{00000000-0005-0000-0000-0000BB200000}"/>
    <cellStyle name="Обычный 2 32" xfId="7656" xr:uid="{00000000-0005-0000-0000-0000BC200000}"/>
    <cellStyle name="Обычный 2 33" xfId="7657" xr:uid="{00000000-0005-0000-0000-0000BD200000}"/>
    <cellStyle name="Обычный 2 34" xfId="7658" xr:uid="{00000000-0005-0000-0000-0000BE200000}"/>
    <cellStyle name="Обычный 2 35" xfId="7659" xr:uid="{00000000-0005-0000-0000-0000BF200000}"/>
    <cellStyle name="Обычный 2 36" xfId="7660" xr:uid="{00000000-0005-0000-0000-0000C0200000}"/>
    <cellStyle name="Обычный 2 37" xfId="7661" xr:uid="{00000000-0005-0000-0000-0000C1200000}"/>
    <cellStyle name="Обычный 2 38" xfId="7662" xr:uid="{00000000-0005-0000-0000-0000C2200000}"/>
    <cellStyle name="Обычный 2 39" xfId="7663" xr:uid="{00000000-0005-0000-0000-0000C3200000}"/>
    <cellStyle name="Обычный 2 4" xfId="7664" xr:uid="{00000000-0005-0000-0000-0000C4200000}"/>
    <cellStyle name="Обычный 2 4 2" xfId="7665" xr:uid="{00000000-0005-0000-0000-0000C5200000}"/>
    <cellStyle name="Обычный 2 4 3" xfId="13399" xr:uid="{00000000-0005-0000-0000-0000C6200000}"/>
    <cellStyle name="Обычный 2 40" xfId="7666" xr:uid="{00000000-0005-0000-0000-0000C7200000}"/>
    <cellStyle name="Обычный 2 41" xfId="7667" xr:uid="{00000000-0005-0000-0000-0000C8200000}"/>
    <cellStyle name="Обычный 2 42" xfId="10487" xr:uid="{00000000-0005-0000-0000-0000C9200000}"/>
    <cellStyle name="Обычный 2 5" xfId="7668" xr:uid="{00000000-0005-0000-0000-0000CA200000}"/>
    <cellStyle name="Обычный 2 5 2" xfId="7669" xr:uid="{00000000-0005-0000-0000-0000CB200000}"/>
    <cellStyle name="Обычный 2 5 3" xfId="7670" xr:uid="{00000000-0005-0000-0000-0000CC200000}"/>
    <cellStyle name="Обычный 2 5 3 10" xfId="7671" xr:uid="{00000000-0005-0000-0000-0000CD200000}"/>
    <cellStyle name="Обычный 2 5 3 10 2" xfId="11214" xr:uid="{00000000-0005-0000-0000-0000CE200000}"/>
    <cellStyle name="Обычный 2 5 3 11" xfId="7672" xr:uid="{00000000-0005-0000-0000-0000CF200000}"/>
    <cellStyle name="Обычный 2 5 3 11 2" xfId="11215" xr:uid="{00000000-0005-0000-0000-0000D0200000}"/>
    <cellStyle name="Обычный 2 5 3 12" xfId="7673" xr:uid="{00000000-0005-0000-0000-0000D1200000}"/>
    <cellStyle name="Обычный 2 5 3 12 2" xfId="11216" xr:uid="{00000000-0005-0000-0000-0000D2200000}"/>
    <cellStyle name="Обычный 2 5 3 13" xfId="7674" xr:uid="{00000000-0005-0000-0000-0000D3200000}"/>
    <cellStyle name="Обычный 2 5 3 13 2" xfId="11217" xr:uid="{00000000-0005-0000-0000-0000D4200000}"/>
    <cellStyle name="Обычный 2 5 3 14" xfId="7675" xr:uid="{00000000-0005-0000-0000-0000D5200000}"/>
    <cellStyle name="Обычный 2 5 3 14 2" xfId="11218" xr:uid="{00000000-0005-0000-0000-0000D6200000}"/>
    <cellStyle name="Обычный 2 5 3 15" xfId="7676" xr:uid="{00000000-0005-0000-0000-0000D7200000}"/>
    <cellStyle name="Обычный 2 5 3 15 2" xfId="11219" xr:uid="{00000000-0005-0000-0000-0000D8200000}"/>
    <cellStyle name="Обычный 2 5 3 16" xfId="7677" xr:uid="{00000000-0005-0000-0000-0000D9200000}"/>
    <cellStyle name="Обычный 2 5 3 16 2" xfId="11220" xr:uid="{00000000-0005-0000-0000-0000DA200000}"/>
    <cellStyle name="Обычный 2 5 3 17" xfId="7678" xr:uid="{00000000-0005-0000-0000-0000DB200000}"/>
    <cellStyle name="Обычный 2 5 3 17 2" xfId="11221" xr:uid="{00000000-0005-0000-0000-0000DC200000}"/>
    <cellStyle name="Обычный 2 5 3 18" xfId="7679" xr:uid="{00000000-0005-0000-0000-0000DD200000}"/>
    <cellStyle name="Обычный 2 5 3 18 2" xfId="11222" xr:uid="{00000000-0005-0000-0000-0000DE200000}"/>
    <cellStyle name="Обычный 2 5 3 19" xfId="7680" xr:uid="{00000000-0005-0000-0000-0000DF200000}"/>
    <cellStyle name="Обычный 2 5 3 19 2" xfId="11223" xr:uid="{00000000-0005-0000-0000-0000E0200000}"/>
    <cellStyle name="Обычный 2 5 3 2" xfId="7681" xr:uid="{00000000-0005-0000-0000-0000E1200000}"/>
    <cellStyle name="Обычный 2 5 3 2 2" xfId="7682" xr:uid="{00000000-0005-0000-0000-0000E2200000}"/>
    <cellStyle name="Обычный 2 5 3 2 2 10" xfId="7683" xr:uid="{00000000-0005-0000-0000-0000E3200000}"/>
    <cellStyle name="Обычный 2 5 3 2 2 10 2" xfId="11226" xr:uid="{00000000-0005-0000-0000-0000E4200000}"/>
    <cellStyle name="Обычный 2 5 3 2 2 11" xfId="7684" xr:uid="{00000000-0005-0000-0000-0000E5200000}"/>
    <cellStyle name="Обычный 2 5 3 2 2 11 2" xfId="11227" xr:uid="{00000000-0005-0000-0000-0000E6200000}"/>
    <cellStyle name="Обычный 2 5 3 2 2 12" xfId="7685" xr:uid="{00000000-0005-0000-0000-0000E7200000}"/>
    <cellStyle name="Обычный 2 5 3 2 2 12 2" xfId="11228" xr:uid="{00000000-0005-0000-0000-0000E8200000}"/>
    <cellStyle name="Обычный 2 5 3 2 2 13" xfId="7686" xr:uid="{00000000-0005-0000-0000-0000E9200000}"/>
    <cellStyle name="Обычный 2 5 3 2 2 13 2" xfId="11229" xr:uid="{00000000-0005-0000-0000-0000EA200000}"/>
    <cellStyle name="Обычный 2 5 3 2 2 14" xfId="7687" xr:uid="{00000000-0005-0000-0000-0000EB200000}"/>
    <cellStyle name="Обычный 2 5 3 2 2 14 2" xfId="11230" xr:uid="{00000000-0005-0000-0000-0000EC200000}"/>
    <cellStyle name="Обычный 2 5 3 2 2 15" xfId="7688" xr:uid="{00000000-0005-0000-0000-0000ED200000}"/>
    <cellStyle name="Обычный 2 5 3 2 2 15 2" xfId="11231" xr:uid="{00000000-0005-0000-0000-0000EE200000}"/>
    <cellStyle name="Обычный 2 5 3 2 2 16" xfId="7689" xr:uid="{00000000-0005-0000-0000-0000EF200000}"/>
    <cellStyle name="Обычный 2 5 3 2 2 16 2" xfId="11232" xr:uid="{00000000-0005-0000-0000-0000F0200000}"/>
    <cellStyle name="Обычный 2 5 3 2 2 17" xfId="7690" xr:uid="{00000000-0005-0000-0000-0000F1200000}"/>
    <cellStyle name="Обычный 2 5 3 2 2 17 2" xfId="11233" xr:uid="{00000000-0005-0000-0000-0000F2200000}"/>
    <cellStyle name="Обычный 2 5 3 2 2 18" xfId="7691" xr:uid="{00000000-0005-0000-0000-0000F3200000}"/>
    <cellStyle name="Обычный 2 5 3 2 2 18 2" xfId="11234" xr:uid="{00000000-0005-0000-0000-0000F4200000}"/>
    <cellStyle name="Обычный 2 5 3 2 2 19" xfId="7692" xr:uid="{00000000-0005-0000-0000-0000F5200000}"/>
    <cellStyle name="Обычный 2 5 3 2 2 19 2" xfId="11235" xr:uid="{00000000-0005-0000-0000-0000F6200000}"/>
    <cellStyle name="Обычный 2 5 3 2 2 2" xfId="7693" xr:uid="{00000000-0005-0000-0000-0000F7200000}"/>
    <cellStyle name="Обычный 2 5 3 2 2 2 2" xfId="11236" xr:uid="{00000000-0005-0000-0000-0000F8200000}"/>
    <cellStyle name="Обычный 2 5 3 2 2 20" xfId="11225" xr:uid="{00000000-0005-0000-0000-0000F9200000}"/>
    <cellStyle name="Обычный 2 5 3 2 2 3" xfId="7694" xr:uid="{00000000-0005-0000-0000-0000FA200000}"/>
    <cellStyle name="Обычный 2 5 3 2 2 3 2" xfId="11237" xr:uid="{00000000-0005-0000-0000-0000FB200000}"/>
    <cellStyle name="Обычный 2 5 3 2 2 4" xfId="7695" xr:uid="{00000000-0005-0000-0000-0000FC200000}"/>
    <cellStyle name="Обычный 2 5 3 2 2 4 2" xfId="11238" xr:uid="{00000000-0005-0000-0000-0000FD200000}"/>
    <cellStyle name="Обычный 2 5 3 2 2 5" xfId="7696" xr:uid="{00000000-0005-0000-0000-0000FE200000}"/>
    <cellStyle name="Обычный 2 5 3 2 2 5 2" xfId="11239" xr:uid="{00000000-0005-0000-0000-0000FF200000}"/>
    <cellStyle name="Обычный 2 5 3 2 2 6" xfId="7697" xr:uid="{00000000-0005-0000-0000-000000210000}"/>
    <cellStyle name="Обычный 2 5 3 2 2 6 2" xfId="11240" xr:uid="{00000000-0005-0000-0000-000001210000}"/>
    <cellStyle name="Обычный 2 5 3 2 2 7" xfId="7698" xr:uid="{00000000-0005-0000-0000-000002210000}"/>
    <cellStyle name="Обычный 2 5 3 2 2 7 2" xfId="11241" xr:uid="{00000000-0005-0000-0000-000003210000}"/>
    <cellStyle name="Обычный 2 5 3 2 2 8" xfId="7699" xr:uid="{00000000-0005-0000-0000-000004210000}"/>
    <cellStyle name="Обычный 2 5 3 2 2 8 2" xfId="11242" xr:uid="{00000000-0005-0000-0000-000005210000}"/>
    <cellStyle name="Обычный 2 5 3 2 2 9" xfId="7700" xr:uid="{00000000-0005-0000-0000-000006210000}"/>
    <cellStyle name="Обычный 2 5 3 2 2 9 2" xfId="11243" xr:uid="{00000000-0005-0000-0000-000007210000}"/>
    <cellStyle name="Обычный 2 5 3 2 3" xfId="11224" xr:uid="{00000000-0005-0000-0000-000008210000}"/>
    <cellStyle name="Обычный 2 5 3 20" xfId="11213" xr:uid="{00000000-0005-0000-0000-000009210000}"/>
    <cellStyle name="Обычный 2 5 3 3" xfId="7701" xr:uid="{00000000-0005-0000-0000-00000A210000}"/>
    <cellStyle name="Обычный 2 5 3 3 2" xfId="11244" xr:uid="{00000000-0005-0000-0000-00000B210000}"/>
    <cellStyle name="Обычный 2 5 3 4" xfId="7702" xr:uid="{00000000-0005-0000-0000-00000C210000}"/>
    <cellStyle name="Обычный 2 5 3 4 2" xfId="11245" xr:uid="{00000000-0005-0000-0000-00000D210000}"/>
    <cellStyle name="Обычный 2 5 3 5" xfId="7703" xr:uid="{00000000-0005-0000-0000-00000E210000}"/>
    <cellStyle name="Обычный 2 5 3 5 2" xfId="11246" xr:uid="{00000000-0005-0000-0000-00000F210000}"/>
    <cellStyle name="Обычный 2 5 3 6" xfId="7704" xr:uid="{00000000-0005-0000-0000-000010210000}"/>
    <cellStyle name="Обычный 2 5 3 6 2" xfId="11247" xr:uid="{00000000-0005-0000-0000-000011210000}"/>
    <cellStyle name="Обычный 2 5 3 7" xfId="7705" xr:uid="{00000000-0005-0000-0000-000012210000}"/>
    <cellStyle name="Обычный 2 5 3 7 2" xfId="11248" xr:uid="{00000000-0005-0000-0000-000013210000}"/>
    <cellStyle name="Обычный 2 5 3 8" xfId="7706" xr:uid="{00000000-0005-0000-0000-000014210000}"/>
    <cellStyle name="Обычный 2 5 3 8 2" xfId="11249" xr:uid="{00000000-0005-0000-0000-000015210000}"/>
    <cellStyle name="Обычный 2 5 3 9" xfId="7707" xr:uid="{00000000-0005-0000-0000-000016210000}"/>
    <cellStyle name="Обычный 2 5 3 9 2" xfId="11250" xr:uid="{00000000-0005-0000-0000-000017210000}"/>
    <cellStyle name="Обычный 2 5_ВИЛ СВОДКА1-5-жадваллар секторлар кесимида (2)" xfId="7708" xr:uid="{00000000-0005-0000-0000-000018210000}"/>
    <cellStyle name="Обычный 2 6" xfId="7709" xr:uid="{00000000-0005-0000-0000-000019210000}"/>
    <cellStyle name="Обычный 2 6 2" xfId="7710" xr:uid="{00000000-0005-0000-0000-00001A210000}"/>
    <cellStyle name="Обычный 2 6 2 10" xfId="7711" xr:uid="{00000000-0005-0000-0000-00001B210000}"/>
    <cellStyle name="Обычный 2 6 2 10 2" xfId="11252" xr:uid="{00000000-0005-0000-0000-00001C210000}"/>
    <cellStyle name="Обычный 2 6 2 11" xfId="7712" xr:uid="{00000000-0005-0000-0000-00001D210000}"/>
    <cellStyle name="Обычный 2 6 2 11 2" xfId="11253" xr:uid="{00000000-0005-0000-0000-00001E210000}"/>
    <cellStyle name="Обычный 2 6 2 12" xfId="7713" xr:uid="{00000000-0005-0000-0000-00001F210000}"/>
    <cellStyle name="Обычный 2 6 2 12 2" xfId="11254" xr:uid="{00000000-0005-0000-0000-000020210000}"/>
    <cellStyle name="Обычный 2 6 2 13" xfId="7714" xr:uid="{00000000-0005-0000-0000-000021210000}"/>
    <cellStyle name="Обычный 2 6 2 13 2" xfId="11255" xr:uid="{00000000-0005-0000-0000-000022210000}"/>
    <cellStyle name="Обычный 2 6 2 14" xfId="7715" xr:uid="{00000000-0005-0000-0000-000023210000}"/>
    <cellStyle name="Обычный 2 6 2 14 2" xfId="11256" xr:uid="{00000000-0005-0000-0000-000024210000}"/>
    <cellStyle name="Обычный 2 6 2 15" xfId="7716" xr:uid="{00000000-0005-0000-0000-000025210000}"/>
    <cellStyle name="Обычный 2 6 2 15 2" xfId="11257" xr:uid="{00000000-0005-0000-0000-000026210000}"/>
    <cellStyle name="Обычный 2 6 2 16" xfId="7717" xr:uid="{00000000-0005-0000-0000-000027210000}"/>
    <cellStyle name="Обычный 2 6 2 16 2" xfId="11258" xr:uid="{00000000-0005-0000-0000-000028210000}"/>
    <cellStyle name="Обычный 2 6 2 17" xfId="7718" xr:uid="{00000000-0005-0000-0000-000029210000}"/>
    <cellStyle name="Обычный 2 6 2 17 2" xfId="11259" xr:uid="{00000000-0005-0000-0000-00002A210000}"/>
    <cellStyle name="Обычный 2 6 2 18" xfId="7719" xr:uid="{00000000-0005-0000-0000-00002B210000}"/>
    <cellStyle name="Обычный 2 6 2 18 2" xfId="11260" xr:uid="{00000000-0005-0000-0000-00002C210000}"/>
    <cellStyle name="Обычный 2 6 2 19" xfId="7720" xr:uid="{00000000-0005-0000-0000-00002D210000}"/>
    <cellStyle name="Обычный 2 6 2 19 2" xfId="11261" xr:uid="{00000000-0005-0000-0000-00002E210000}"/>
    <cellStyle name="Обычный 2 6 2 2" xfId="7721" xr:uid="{00000000-0005-0000-0000-00002F210000}"/>
    <cellStyle name="Обычный 2 6 2 2 2" xfId="11262" xr:uid="{00000000-0005-0000-0000-000030210000}"/>
    <cellStyle name="Обычный 2 6 2 20" xfId="11251" xr:uid="{00000000-0005-0000-0000-000031210000}"/>
    <cellStyle name="Обычный 2 6 2 3" xfId="7722" xr:uid="{00000000-0005-0000-0000-000032210000}"/>
    <cellStyle name="Обычный 2 6 2 3 2" xfId="11263" xr:uid="{00000000-0005-0000-0000-000033210000}"/>
    <cellStyle name="Обычный 2 6 2 4" xfId="7723" xr:uid="{00000000-0005-0000-0000-000034210000}"/>
    <cellStyle name="Обычный 2 6 2 4 2" xfId="11264" xr:uid="{00000000-0005-0000-0000-000035210000}"/>
    <cellStyle name="Обычный 2 6 2 5" xfId="7724" xr:uid="{00000000-0005-0000-0000-000036210000}"/>
    <cellStyle name="Обычный 2 6 2 5 2" xfId="11265" xr:uid="{00000000-0005-0000-0000-000037210000}"/>
    <cellStyle name="Обычный 2 6 2 6" xfId="7725" xr:uid="{00000000-0005-0000-0000-000038210000}"/>
    <cellStyle name="Обычный 2 6 2 6 2" xfId="11266" xr:uid="{00000000-0005-0000-0000-000039210000}"/>
    <cellStyle name="Обычный 2 6 2 7" xfId="7726" xr:uid="{00000000-0005-0000-0000-00003A210000}"/>
    <cellStyle name="Обычный 2 6 2 7 2" xfId="11267" xr:uid="{00000000-0005-0000-0000-00003B210000}"/>
    <cellStyle name="Обычный 2 6 2 8" xfId="7727" xr:uid="{00000000-0005-0000-0000-00003C210000}"/>
    <cellStyle name="Обычный 2 6 2 8 2" xfId="11268" xr:uid="{00000000-0005-0000-0000-00003D210000}"/>
    <cellStyle name="Обычный 2 6 2 9" xfId="7728" xr:uid="{00000000-0005-0000-0000-00003E210000}"/>
    <cellStyle name="Обычный 2 6 2 9 2" xfId="11269" xr:uid="{00000000-0005-0000-0000-00003F210000}"/>
    <cellStyle name="Обычный 2 6_ВИЛ СВОДКА1-5-жадваллар секторлар кесимида (2)" xfId="7729" xr:uid="{00000000-0005-0000-0000-000040210000}"/>
    <cellStyle name="Обычный 2 7" xfId="7730" xr:uid="{00000000-0005-0000-0000-000041210000}"/>
    <cellStyle name="Обычный 2 7 10" xfId="7731" xr:uid="{00000000-0005-0000-0000-000042210000}"/>
    <cellStyle name="Обычный 2 7 10 2" xfId="11271" xr:uid="{00000000-0005-0000-0000-000043210000}"/>
    <cellStyle name="Обычный 2 7 11" xfId="7732" xr:uid="{00000000-0005-0000-0000-000044210000}"/>
    <cellStyle name="Обычный 2 7 11 2" xfId="11272" xr:uid="{00000000-0005-0000-0000-000045210000}"/>
    <cellStyle name="Обычный 2 7 12" xfId="7733" xr:uid="{00000000-0005-0000-0000-000046210000}"/>
    <cellStyle name="Обычный 2 7 12 2" xfId="11273" xr:uid="{00000000-0005-0000-0000-000047210000}"/>
    <cellStyle name="Обычный 2 7 13" xfId="7734" xr:uid="{00000000-0005-0000-0000-000048210000}"/>
    <cellStyle name="Обычный 2 7 13 2" xfId="11274" xr:uid="{00000000-0005-0000-0000-000049210000}"/>
    <cellStyle name="Обычный 2 7 14" xfId="7735" xr:uid="{00000000-0005-0000-0000-00004A210000}"/>
    <cellStyle name="Обычный 2 7 14 2" xfId="11275" xr:uid="{00000000-0005-0000-0000-00004B210000}"/>
    <cellStyle name="Обычный 2 7 15" xfId="7736" xr:uid="{00000000-0005-0000-0000-00004C210000}"/>
    <cellStyle name="Обычный 2 7 15 2" xfId="11276" xr:uid="{00000000-0005-0000-0000-00004D210000}"/>
    <cellStyle name="Обычный 2 7 16" xfId="7737" xr:uid="{00000000-0005-0000-0000-00004E210000}"/>
    <cellStyle name="Обычный 2 7 16 2" xfId="11277" xr:uid="{00000000-0005-0000-0000-00004F210000}"/>
    <cellStyle name="Обычный 2 7 17" xfId="7738" xr:uid="{00000000-0005-0000-0000-000050210000}"/>
    <cellStyle name="Обычный 2 7 17 2" xfId="11278" xr:uid="{00000000-0005-0000-0000-000051210000}"/>
    <cellStyle name="Обычный 2 7 18" xfId="7739" xr:uid="{00000000-0005-0000-0000-000052210000}"/>
    <cellStyle name="Обычный 2 7 18 2" xfId="11279" xr:uid="{00000000-0005-0000-0000-000053210000}"/>
    <cellStyle name="Обычный 2 7 19" xfId="7740" xr:uid="{00000000-0005-0000-0000-000054210000}"/>
    <cellStyle name="Обычный 2 7 19 2" xfId="11280" xr:uid="{00000000-0005-0000-0000-000055210000}"/>
    <cellStyle name="Обычный 2 7 2" xfId="7741" xr:uid="{00000000-0005-0000-0000-000056210000}"/>
    <cellStyle name="Обычный 2 7 2 2" xfId="11281" xr:uid="{00000000-0005-0000-0000-000057210000}"/>
    <cellStyle name="Обычный 2 7 20" xfId="11270" xr:uid="{00000000-0005-0000-0000-000058210000}"/>
    <cellStyle name="Обычный 2 7 3" xfId="7742" xr:uid="{00000000-0005-0000-0000-000059210000}"/>
    <cellStyle name="Обычный 2 7 3 2" xfId="11282" xr:uid="{00000000-0005-0000-0000-00005A210000}"/>
    <cellStyle name="Обычный 2 7 4" xfId="7743" xr:uid="{00000000-0005-0000-0000-00005B210000}"/>
    <cellStyle name="Обычный 2 7 4 2" xfId="11283" xr:uid="{00000000-0005-0000-0000-00005C210000}"/>
    <cellStyle name="Обычный 2 7 5" xfId="7744" xr:uid="{00000000-0005-0000-0000-00005D210000}"/>
    <cellStyle name="Обычный 2 7 5 2" xfId="11284" xr:uid="{00000000-0005-0000-0000-00005E210000}"/>
    <cellStyle name="Обычный 2 7 6" xfId="7745" xr:uid="{00000000-0005-0000-0000-00005F210000}"/>
    <cellStyle name="Обычный 2 7 6 2" xfId="11285" xr:uid="{00000000-0005-0000-0000-000060210000}"/>
    <cellStyle name="Обычный 2 7 7" xfId="7746" xr:uid="{00000000-0005-0000-0000-000061210000}"/>
    <cellStyle name="Обычный 2 7 7 2" xfId="11286" xr:uid="{00000000-0005-0000-0000-000062210000}"/>
    <cellStyle name="Обычный 2 7 8" xfId="7747" xr:uid="{00000000-0005-0000-0000-000063210000}"/>
    <cellStyle name="Обычный 2 7 8 2" xfId="11287" xr:uid="{00000000-0005-0000-0000-000064210000}"/>
    <cellStyle name="Обычный 2 7 9" xfId="7748" xr:uid="{00000000-0005-0000-0000-000065210000}"/>
    <cellStyle name="Обычный 2 7 9 2" xfId="11288" xr:uid="{00000000-0005-0000-0000-000066210000}"/>
    <cellStyle name="Обычный 2 8" xfId="7749" xr:uid="{00000000-0005-0000-0000-000067210000}"/>
    <cellStyle name="Обычный 2 8 2" xfId="7750" xr:uid="{00000000-0005-0000-0000-000068210000}"/>
    <cellStyle name="Обычный 2 9" xfId="7751" xr:uid="{00000000-0005-0000-0000-000069210000}"/>
    <cellStyle name="Обычный 2 9 2" xfId="7752" xr:uid="{00000000-0005-0000-0000-00006A210000}"/>
    <cellStyle name="Обычный 2 9 2 2" xfId="7753" xr:uid="{00000000-0005-0000-0000-00006B210000}"/>
    <cellStyle name="Обычный 2 9 3" xfId="7754" xr:uid="{00000000-0005-0000-0000-00006C210000}"/>
    <cellStyle name="Обычный 2 9 6" xfId="7755" xr:uid="{00000000-0005-0000-0000-00006D210000}"/>
    <cellStyle name="Обычный 2_1-2 жадвал" xfId="7756" xr:uid="{00000000-0005-0000-0000-00006E210000}"/>
    <cellStyle name="Обычный 20" xfId="7757" xr:uid="{00000000-0005-0000-0000-00006F210000}"/>
    <cellStyle name="Обычный 20 10" xfId="7758" xr:uid="{00000000-0005-0000-0000-000070210000}"/>
    <cellStyle name="Обычный 20 10 2" xfId="11290" xr:uid="{00000000-0005-0000-0000-000071210000}"/>
    <cellStyle name="Обычный 20 11" xfId="7759" xr:uid="{00000000-0005-0000-0000-000072210000}"/>
    <cellStyle name="Обычный 20 11 2" xfId="11291" xr:uid="{00000000-0005-0000-0000-000073210000}"/>
    <cellStyle name="Обычный 20 12" xfId="7760" xr:uid="{00000000-0005-0000-0000-000074210000}"/>
    <cellStyle name="Обычный 20 12 2" xfId="11292" xr:uid="{00000000-0005-0000-0000-000075210000}"/>
    <cellStyle name="Обычный 20 13" xfId="7761" xr:uid="{00000000-0005-0000-0000-000076210000}"/>
    <cellStyle name="Обычный 20 13 2" xfId="11293" xr:uid="{00000000-0005-0000-0000-000077210000}"/>
    <cellStyle name="Обычный 20 14" xfId="7762" xr:uid="{00000000-0005-0000-0000-000078210000}"/>
    <cellStyle name="Обычный 20 14 2" xfId="11294" xr:uid="{00000000-0005-0000-0000-000079210000}"/>
    <cellStyle name="Обычный 20 15" xfId="7763" xr:uid="{00000000-0005-0000-0000-00007A210000}"/>
    <cellStyle name="Обычный 20 15 2" xfId="11295" xr:uid="{00000000-0005-0000-0000-00007B210000}"/>
    <cellStyle name="Обычный 20 16" xfId="7764" xr:uid="{00000000-0005-0000-0000-00007C210000}"/>
    <cellStyle name="Обычный 20 16 2" xfId="11296" xr:uid="{00000000-0005-0000-0000-00007D210000}"/>
    <cellStyle name="Обычный 20 17" xfId="7765" xr:uid="{00000000-0005-0000-0000-00007E210000}"/>
    <cellStyle name="Обычный 20 17 2" xfId="11297" xr:uid="{00000000-0005-0000-0000-00007F210000}"/>
    <cellStyle name="Обычный 20 18" xfId="7766" xr:uid="{00000000-0005-0000-0000-000080210000}"/>
    <cellStyle name="Обычный 20 18 2" xfId="11298" xr:uid="{00000000-0005-0000-0000-000081210000}"/>
    <cellStyle name="Обычный 20 19" xfId="7767" xr:uid="{00000000-0005-0000-0000-000082210000}"/>
    <cellStyle name="Обычный 20 19 2" xfId="11299" xr:uid="{00000000-0005-0000-0000-000083210000}"/>
    <cellStyle name="Обычный 20 2" xfId="7768" xr:uid="{00000000-0005-0000-0000-000084210000}"/>
    <cellStyle name="Обычный 20 2 2" xfId="11300" xr:uid="{00000000-0005-0000-0000-000085210000}"/>
    <cellStyle name="Обычный 20 20" xfId="11289" xr:uid="{00000000-0005-0000-0000-000086210000}"/>
    <cellStyle name="Обычный 20 3" xfId="7769" xr:uid="{00000000-0005-0000-0000-000087210000}"/>
    <cellStyle name="Обычный 20 3 2" xfId="11301" xr:uid="{00000000-0005-0000-0000-000088210000}"/>
    <cellStyle name="Обычный 20 4" xfId="7770" xr:uid="{00000000-0005-0000-0000-000089210000}"/>
    <cellStyle name="Обычный 20 4 2" xfId="11302" xr:uid="{00000000-0005-0000-0000-00008A210000}"/>
    <cellStyle name="Обычный 20 5" xfId="7771" xr:uid="{00000000-0005-0000-0000-00008B210000}"/>
    <cellStyle name="Обычный 20 5 2" xfId="11303" xr:uid="{00000000-0005-0000-0000-00008C210000}"/>
    <cellStyle name="Обычный 20 6" xfId="7772" xr:uid="{00000000-0005-0000-0000-00008D210000}"/>
    <cellStyle name="Обычный 20 6 2" xfId="11304" xr:uid="{00000000-0005-0000-0000-00008E210000}"/>
    <cellStyle name="Обычный 20 7" xfId="7773" xr:uid="{00000000-0005-0000-0000-00008F210000}"/>
    <cellStyle name="Обычный 20 7 2" xfId="11305" xr:uid="{00000000-0005-0000-0000-000090210000}"/>
    <cellStyle name="Обычный 20 8" xfId="7774" xr:uid="{00000000-0005-0000-0000-000091210000}"/>
    <cellStyle name="Обычный 20 8 2" xfId="11306" xr:uid="{00000000-0005-0000-0000-000092210000}"/>
    <cellStyle name="Обычный 20 9" xfId="7775" xr:uid="{00000000-0005-0000-0000-000093210000}"/>
    <cellStyle name="Обычный 20 9 2" xfId="11307" xr:uid="{00000000-0005-0000-0000-000094210000}"/>
    <cellStyle name="Обычный 21" xfId="7776" xr:uid="{00000000-0005-0000-0000-000095210000}"/>
    <cellStyle name="Обычный 21 10" xfId="7777" xr:uid="{00000000-0005-0000-0000-000096210000}"/>
    <cellStyle name="Обычный 21 10 2" xfId="11309" xr:uid="{00000000-0005-0000-0000-000097210000}"/>
    <cellStyle name="Обычный 21 11" xfId="7778" xr:uid="{00000000-0005-0000-0000-000098210000}"/>
    <cellStyle name="Обычный 21 11 2" xfId="11310" xr:uid="{00000000-0005-0000-0000-000099210000}"/>
    <cellStyle name="Обычный 21 12" xfId="7779" xr:uid="{00000000-0005-0000-0000-00009A210000}"/>
    <cellStyle name="Обычный 21 12 2" xfId="11311" xr:uid="{00000000-0005-0000-0000-00009B210000}"/>
    <cellStyle name="Обычный 21 13" xfId="7780" xr:uid="{00000000-0005-0000-0000-00009C210000}"/>
    <cellStyle name="Обычный 21 13 2" xfId="11312" xr:uid="{00000000-0005-0000-0000-00009D210000}"/>
    <cellStyle name="Обычный 21 14" xfId="7781" xr:uid="{00000000-0005-0000-0000-00009E210000}"/>
    <cellStyle name="Обычный 21 14 2" xfId="11313" xr:uid="{00000000-0005-0000-0000-00009F210000}"/>
    <cellStyle name="Обычный 21 15" xfId="7782" xr:uid="{00000000-0005-0000-0000-0000A0210000}"/>
    <cellStyle name="Обычный 21 15 2" xfId="11314" xr:uid="{00000000-0005-0000-0000-0000A1210000}"/>
    <cellStyle name="Обычный 21 16" xfId="7783" xr:uid="{00000000-0005-0000-0000-0000A2210000}"/>
    <cellStyle name="Обычный 21 16 2" xfId="11315" xr:uid="{00000000-0005-0000-0000-0000A3210000}"/>
    <cellStyle name="Обычный 21 17" xfId="7784" xr:uid="{00000000-0005-0000-0000-0000A4210000}"/>
    <cellStyle name="Обычный 21 17 2" xfId="11316" xr:uid="{00000000-0005-0000-0000-0000A5210000}"/>
    <cellStyle name="Обычный 21 18" xfId="7785" xr:uid="{00000000-0005-0000-0000-0000A6210000}"/>
    <cellStyle name="Обычный 21 18 2" xfId="11317" xr:uid="{00000000-0005-0000-0000-0000A7210000}"/>
    <cellStyle name="Обычный 21 19" xfId="7786" xr:uid="{00000000-0005-0000-0000-0000A8210000}"/>
    <cellStyle name="Обычный 21 19 2" xfId="11318" xr:uid="{00000000-0005-0000-0000-0000A9210000}"/>
    <cellStyle name="Обычный 21 2" xfId="7787" xr:uid="{00000000-0005-0000-0000-0000AA210000}"/>
    <cellStyle name="Обычный 21 2 10" xfId="7788" xr:uid="{00000000-0005-0000-0000-0000AB210000}"/>
    <cellStyle name="Обычный 21 2 10 2" xfId="11320" xr:uid="{00000000-0005-0000-0000-0000AC210000}"/>
    <cellStyle name="Обычный 21 2 11" xfId="7789" xr:uid="{00000000-0005-0000-0000-0000AD210000}"/>
    <cellStyle name="Обычный 21 2 11 2" xfId="11321" xr:uid="{00000000-0005-0000-0000-0000AE210000}"/>
    <cellStyle name="Обычный 21 2 12" xfId="7790" xr:uid="{00000000-0005-0000-0000-0000AF210000}"/>
    <cellStyle name="Обычный 21 2 12 2" xfId="11322" xr:uid="{00000000-0005-0000-0000-0000B0210000}"/>
    <cellStyle name="Обычный 21 2 13" xfId="7791" xr:uid="{00000000-0005-0000-0000-0000B1210000}"/>
    <cellStyle name="Обычный 21 2 13 2" xfId="11323" xr:uid="{00000000-0005-0000-0000-0000B2210000}"/>
    <cellStyle name="Обычный 21 2 14" xfId="7792" xr:uid="{00000000-0005-0000-0000-0000B3210000}"/>
    <cellStyle name="Обычный 21 2 14 2" xfId="11324" xr:uid="{00000000-0005-0000-0000-0000B4210000}"/>
    <cellStyle name="Обычный 21 2 15" xfId="7793" xr:uid="{00000000-0005-0000-0000-0000B5210000}"/>
    <cellStyle name="Обычный 21 2 15 2" xfId="11325" xr:uid="{00000000-0005-0000-0000-0000B6210000}"/>
    <cellStyle name="Обычный 21 2 16" xfId="7794" xr:uid="{00000000-0005-0000-0000-0000B7210000}"/>
    <cellStyle name="Обычный 21 2 16 2" xfId="11326" xr:uid="{00000000-0005-0000-0000-0000B8210000}"/>
    <cellStyle name="Обычный 21 2 17" xfId="7795" xr:uid="{00000000-0005-0000-0000-0000B9210000}"/>
    <cellStyle name="Обычный 21 2 17 2" xfId="11327" xr:uid="{00000000-0005-0000-0000-0000BA210000}"/>
    <cellStyle name="Обычный 21 2 18" xfId="7796" xr:uid="{00000000-0005-0000-0000-0000BB210000}"/>
    <cellStyle name="Обычный 21 2 18 2" xfId="11328" xr:uid="{00000000-0005-0000-0000-0000BC210000}"/>
    <cellStyle name="Обычный 21 2 19" xfId="7797" xr:uid="{00000000-0005-0000-0000-0000BD210000}"/>
    <cellStyle name="Обычный 21 2 19 2" xfId="11329" xr:uid="{00000000-0005-0000-0000-0000BE210000}"/>
    <cellStyle name="Обычный 21 2 2" xfId="7798" xr:uid="{00000000-0005-0000-0000-0000BF210000}"/>
    <cellStyle name="Обычный 21 2 2 2" xfId="11330" xr:uid="{00000000-0005-0000-0000-0000C0210000}"/>
    <cellStyle name="Обычный 21 2 20" xfId="11319" xr:uid="{00000000-0005-0000-0000-0000C1210000}"/>
    <cellStyle name="Обычный 21 2 3" xfId="7799" xr:uid="{00000000-0005-0000-0000-0000C2210000}"/>
    <cellStyle name="Обычный 21 2 3 2" xfId="11331" xr:uid="{00000000-0005-0000-0000-0000C3210000}"/>
    <cellStyle name="Обычный 21 2 4" xfId="7800" xr:uid="{00000000-0005-0000-0000-0000C4210000}"/>
    <cellStyle name="Обычный 21 2 4 2" xfId="11332" xr:uid="{00000000-0005-0000-0000-0000C5210000}"/>
    <cellStyle name="Обычный 21 2 5" xfId="7801" xr:uid="{00000000-0005-0000-0000-0000C6210000}"/>
    <cellStyle name="Обычный 21 2 5 2" xfId="11333" xr:uid="{00000000-0005-0000-0000-0000C7210000}"/>
    <cellStyle name="Обычный 21 2 6" xfId="7802" xr:uid="{00000000-0005-0000-0000-0000C8210000}"/>
    <cellStyle name="Обычный 21 2 6 2" xfId="11334" xr:uid="{00000000-0005-0000-0000-0000C9210000}"/>
    <cellStyle name="Обычный 21 2 7" xfId="7803" xr:uid="{00000000-0005-0000-0000-0000CA210000}"/>
    <cellStyle name="Обычный 21 2 7 2" xfId="11335" xr:uid="{00000000-0005-0000-0000-0000CB210000}"/>
    <cellStyle name="Обычный 21 2 8" xfId="7804" xr:uid="{00000000-0005-0000-0000-0000CC210000}"/>
    <cellStyle name="Обычный 21 2 8 2" xfId="11336" xr:uid="{00000000-0005-0000-0000-0000CD210000}"/>
    <cellStyle name="Обычный 21 2 9" xfId="7805" xr:uid="{00000000-0005-0000-0000-0000CE210000}"/>
    <cellStyle name="Обычный 21 2 9 2" xfId="11337" xr:uid="{00000000-0005-0000-0000-0000CF210000}"/>
    <cellStyle name="Обычный 21 20" xfId="7806" xr:uid="{00000000-0005-0000-0000-0000D0210000}"/>
    <cellStyle name="Обычный 21 20 2" xfId="11338" xr:uid="{00000000-0005-0000-0000-0000D1210000}"/>
    <cellStyle name="Обычный 21 21" xfId="11308" xr:uid="{00000000-0005-0000-0000-0000D2210000}"/>
    <cellStyle name="Обычный 21 3" xfId="7807" xr:uid="{00000000-0005-0000-0000-0000D3210000}"/>
    <cellStyle name="Обычный 21 3 2" xfId="11339" xr:uid="{00000000-0005-0000-0000-0000D4210000}"/>
    <cellStyle name="Обычный 21 4" xfId="7808" xr:uid="{00000000-0005-0000-0000-0000D5210000}"/>
    <cellStyle name="Обычный 21 4 2" xfId="11340" xr:uid="{00000000-0005-0000-0000-0000D6210000}"/>
    <cellStyle name="Обычный 21 5" xfId="7809" xr:uid="{00000000-0005-0000-0000-0000D7210000}"/>
    <cellStyle name="Обычный 21 5 2" xfId="11341" xr:uid="{00000000-0005-0000-0000-0000D8210000}"/>
    <cellStyle name="Обычный 21 6" xfId="7810" xr:uid="{00000000-0005-0000-0000-0000D9210000}"/>
    <cellStyle name="Обычный 21 6 2" xfId="11342" xr:uid="{00000000-0005-0000-0000-0000DA210000}"/>
    <cellStyle name="Обычный 21 7" xfId="7811" xr:uid="{00000000-0005-0000-0000-0000DB210000}"/>
    <cellStyle name="Обычный 21 7 2" xfId="11343" xr:uid="{00000000-0005-0000-0000-0000DC210000}"/>
    <cellStyle name="Обычный 21 8" xfId="7812" xr:uid="{00000000-0005-0000-0000-0000DD210000}"/>
    <cellStyle name="Обычный 21 8 2" xfId="11344" xr:uid="{00000000-0005-0000-0000-0000DE210000}"/>
    <cellStyle name="Обычный 21 9" xfId="7813" xr:uid="{00000000-0005-0000-0000-0000DF210000}"/>
    <cellStyle name="Обычный 21 9 2" xfId="11345" xr:uid="{00000000-0005-0000-0000-0000E0210000}"/>
    <cellStyle name="Обычный 22" xfId="7814" xr:uid="{00000000-0005-0000-0000-0000E1210000}"/>
    <cellStyle name="Обычный 22 10" xfId="7815" xr:uid="{00000000-0005-0000-0000-0000E2210000}"/>
    <cellStyle name="Обычный 22 10 2" xfId="11347" xr:uid="{00000000-0005-0000-0000-0000E3210000}"/>
    <cellStyle name="Обычный 22 11" xfId="7816" xr:uid="{00000000-0005-0000-0000-0000E4210000}"/>
    <cellStyle name="Обычный 22 11 2" xfId="11348" xr:uid="{00000000-0005-0000-0000-0000E5210000}"/>
    <cellStyle name="Обычный 22 12" xfId="7817" xr:uid="{00000000-0005-0000-0000-0000E6210000}"/>
    <cellStyle name="Обычный 22 12 2" xfId="11349" xr:uid="{00000000-0005-0000-0000-0000E7210000}"/>
    <cellStyle name="Обычный 22 13" xfId="7818" xr:uid="{00000000-0005-0000-0000-0000E8210000}"/>
    <cellStyle name="Обычный 22 13 2" xfId="11350" xr:uid="{00000000-0005-0000-0000-0000E9210000}"/>
    <cellStyle name="Обычный 22 14" xfId="7819" xr:uid="{00000000-0005-0000-0000-0000EA210000}"/>
    <cellStyle name="Обычный 22 14 2" xfId="11351" xr:uid="{00000000-0005-0000-0000-0000EB210000}"/>
    <cellStyle name="Обычный 22 15" xfId="7820" xr:uid="{00000000-0005-0000-0000-0000EC210000}"/>
    <cellStyle name="Обычный 22 15 2" xfId="11352" xr:uid="{00000000-0005-0000-0000-0000ED210000}"/>
    <cellStyle name="Обычный 22 16" xfId="7821" xr:uid="{00000000-0005-0000-0000-0000EE210000}"/>
    <cellStyle name="Обычный 22 16 2" xfId="11353" xr:uid="{00000000-0005-0000-0000-0000EF210000}"/>
    <cellStyle name="Обычный 22 17" xfId="7822" xr:uid="{00000000-0005-0000-0000-0000F0210000}"/>
    <cellStyle name="Обычный 22 17 2" xfId="11354" xr:uid="{00000000-0005-0000-0000-0000F1210000}"/>
    <cellStyle name="Обычный 22 18" xfId="7823" xr:uid="{00000000-0005-0000-0000-0000F2210000}"/>
    <cellStyle name="Обычный 22 18 2" xfId="11355" xr:uid="{00000000-0005-0000-0000-0000F3210000}"/>
    <cellStyle name="Обычный 22 19" xfId="7824" xr:uid="{00000000-0005-0000-0000-0000F4210000}"/>
    <cellStyle name="Обычный 22 19 2" xfId="11356" xr:uid="{00000000-0005-0000-0000-0000F5210000}"/>
    <cellStyle name="Обычный 22 2" xfId="7825" xr:uid="{00000000-0005-0000-0000-0000F6210000}"/>
    <cellStyle name="Обычный 22 2 10" xfId="7826" xr:uid="{00000000-0005-0000-0000-0000F7210000}"/>
    <cellStyle name="Обычный 22 2 10 2" xfId="11358" xr:uid="{00000000-0005-0000-0000-0000F8210000}"/>
    <cellStyle name="Обычный 22 2 11" xfId="7827" xr:uid="{00000000-0005-0000-0000-0000F9210000}"/>
    <cellStyle name="Обычный 22 2 11 2" xfId="11359" xr:uid="{00000000-0005-0000-0000-0000FA210000}"/>
    <cellStyle name="Обычный 22 2 12" xfId="7828" xr:uid="{00000000-0005-0000-0000-0000FB210000}"/>
    <cellStyle name="Обычный 22 2 12 2" xfId="11360" xr:uid="{00000000-0005-0000-0000-0000FC210000}"/>
    <cellStyle name="Обычный 22 2 13" xfId="7829" xr:uid="{00000000-0005-0000-0000-0000FD210000}"/>
    <cellStyle name="Обычный 22 2 13 2" xfId="11361" xr:uid="{00000000-0005-0000-0000-0000FE210000}"/>
    <cellStyle name="Обычный 22 2 14" xfId="7830" xr:uid="{00000000-0005-0000-0000-0000FF210000}"/>
    <cellStyle name="Обычный 22 2 14 2" xfId="11362" xr:uid="{00000000-0005-0000-0000-000000220000}"/>
    <cellStyle name="Обычный 22 2 15" xfId="7831" xr:uid="{00000000-0005-0000-0000-000001220000}"/>
    <cellStyle name="Обычный 22 2 15 2" xfId="11363" xr:uid="{00000000-0005-0000-0000-000002220000}"/>
    <cellStyle name="Обычный 22 2 16" xfId="7832" xr:uid="{00000000-0005-0000-0000-000003220000}"/>
    <cellStyle name="Обычный 22 2 16 2" xfId="11364" xr:uid="{00000000-0005-0000-0000-000004220000}"/>
    <cellStyle name="Обычный 22 2 17" xfId="7833" xr:uid="{00000000-0005-0000-0000-000005220000}"/>
    <cellStyle name="Обычный 22 2 17 2" xfId="11365" xr:uid="{00000000-0005-0000-0000-000006220000}"/>
    <cellStyle name="Обычный 22 2 18" xfId="7834" xr:uid="{00000000-0005-0000-0000-000007220000}"/>
    <cellStyle name="Обычный 22 2 18 2" xfId="11366" xr:uid="{00000000-0005-0000-0000-000008220000}"/>
    <cellStyle name="Обычный 22 2 19" xfId="7835" xr:uid="{00000000-0005-0000-0000-000009220000}"/>
    <cellStyle name="Обычный 22 2 19 2" xfId="11367" xr:uid="{00000000-0005-0000-0000-00000A220000}"/>
    <cellStyle name="Обычный 22 2 2" xfId="7836" xr:uid="{00000000-0005-0000-0000-00000B220000}"/>
    <cellStyle name="Обычный 22 2 2 2" xfId="11368" xr:uid="{00000000-0005-0000-0000-00000C220000}"/>
    <cellStyle name="Обычный 22 2 20" xfId="11357" xr:uid="{00000000-0005-0000-0000-00000D220000}"/>
    <cellStyle name="Обычный 22 2 3" xfId="7837" xr:uid="{00000000-0005-0000-0000-00000E220000}"/>
    <cellStyle name="Обычный 22 2 3 2" xfId="11369" xr:uid="{00000000-0005-0000-0000-00000F220000}"/>
    <cellStyle name="Обычный 22 2 4" xfId="7838" xr:uid="{00000000-0005-0000-0000-000010220000}"/>
    <cellStyle name="Обычный 22 2 4 2" xfId="11370" xr:uid="{00000000-0005-0000-0000-000011220000}"/>
    <cellStyle name="Обычный 22 2 5" xfId="7839" xr:uid="{00000000-0005-0000-0000-000012220000}"/>
    <cellStyle name="Обычный 22 2 5 2" xfId="11371" xr:uid="{00000000-0005-0000-0000-000013220000}"/>
    <cellStyle name="Обычный 22 2 6" xfId="7840" xr:uid="{00000000-0005-0000-0000-000014220000}"/>
    <cellStyle name="Обычный 22 2 6 2" xfId="11372" xr:uid="{00000000-0005-0000-0000-000015220000}"/>
    <cellStyle name="Обычный 22 2 7" xfId="7841" xr:uid="{00000000-0005-0000-0000-000016220000}"/>
    <cellStyle name="Обычный 22 2 7 2" xfId="11373" xr:uid="{00000000-0005-0000-0000-000017220000}"/>
    <cellStyle name="Обычный 22 2 8" xfId="7842" xr:uid="{00000000-0005-0000-0000-000018220000}"/>
    <cellStyle name="Обычный 22 2 8 2" xfId="11374" xr:uid="{00000000-0005-0000-0000-000019220000}"/>
    <cellStyle name="Обычный 22 2 9" xfId="7843" xr:uid="{00000000-0005-0000-0000-00001A220000}"/>
    <cellStyle name="Обычный 22 2 9 2" xfId="11375" xr:uid="{00000000-0005-0000-0000-00001B220000}"/>
    <cellStyle name="Обычный 22 20" xfId="7844" xr:uid="{00000000-0005-0000-0000-00001C220000}"/>
    <cellStyle name="Обычный 22 20 2" xfId="11376" xr:uid="{00000000-0005-0000-0000-00001D220000}"/>
    <cellStyle name="Обычный 22 21" xfId="11346" xr:uid="{00000000-0005-0000-0000-00001E220000}"/>
    <cellStyle name="Обычный 22 3" xfId="7845" xr:uid="{00000000-0005-0000-0000-00001F220000}"/>
    <cellStyle name="Обычный 22 3 2" xfId="11377" xr:uid="{00000000-0005-0000-0000-000020220000}"/>
    <cellStyle name="Обычный 22 4" xfId="7846" xr:uid="{00000000-0005-0000-0000-000021220000}"/>
    <cellStyle name="Обычный 22 4 2" xfId="11378" xr:uid="{00000000-0005-0000-0000-000022220000}"/>
    <cellStyle name="Обычный 22 5" xfId="7847" xr:uid="{00000000-0005-0000-0000-000023220000}"/>
    <cellStyle name="Обычный 22 5 2" xfId="11379" xr:uid="{00000000-0005-0000-0000-000024220000}"/>
    <cellStyle name="Обычный 22 6" xfId="7848" xr:uid="{00000000-0005-0000-0000-000025220000}"/>
    <cellStyle name="Обычный 22 6 2" xfId="11380" xr:uid="{00000000-0005-0000-0000-000026220000}"/>
    <cellStyle name="Обычный 22 7" xfId="7849" xr:uid="{00000000-0005-0000-0000-000027220000}"/>
    <cellStyle name="Обычный 22 7 2" xfId="11381" xr:uid="{00000000-0005-0000-0000-000028220000}"/>
    <cellStyle name="Обычный 22 8" xfId="7850" xr:uid="{00000000-0005-0000-0000-000029220000}"/>
    <cellStyle name="Обычный 22 8 2" xfId="11382" xr:uid="{00000000-0005-0000-0000-00002A220000}"/>
    <cellStyle name="Обычный 22 9" xfId="7851" xr:uid="{00000000-0005-0000-0000-00002B220000}"/>
    <cellStyle name="Обычный 22 9 2" xfId="11383" xr:uid="{00000000-0005-0000-0000-00002C220000}"/>
    <cellStyle name="Обычный 23" xfId="7852" xr:uid="{00000000-0005-0000-0000-00002D220000}"/>
    <cellStyle name="Обычный 23 10" xfId="7853" xr:uid="{00000000-0005-0000-0000-00002E220000}"/>
    <cellStyle name="Обычный 23 10 2" xfId="11385" xr:uid="{00000000-0005-0000-0000-00002F220000}"/>
    <cellStyle name="Обычный 23 11" xfId="7854" xr:uid="{00000000-0005-0000-0000-000030220000}"/>
    <cellStyle name="Обычный 23 11 2" xfId="11386" xr:uid="{00000000-0005-0000-0000-000031220000}"/>
    <cellStyle name="Обычный 23 12" xfId="7855" xr:uid="{00000000-0005-0000-0000-000032220000}"/>
    <cellStyle name="Обычный 23 12 2" xfId="11387" xr:uid="{00000000-0005-0000-0000-000033220000}"/>
    <cellStyle name="Обычный 23 13" xfId="7856" xr:uid="{00000000-0005-0000-0000-000034220000}"/>
    <cellStyle name="Обычный 23 13 2" xfId="11388" xr:uid="{00000000-0005-0000-0000-000035220000}"/>
    <cellStyle name="Обычный 23 14" xfId="7857" xr:uid="{00000000-0005-0000-0000-000036220000}"/>
    <cellStyle name="Обычный 23 14 2" xfId="11389" xr:uid="{00000000-0005-0000-0000-000037220000}"/>
    <cellStyle name="Обычный 23 15" xfId="7858" xr:uid="{00000000-0005-0000-0000-000038220000}"/>
    <cellStyle name="Обычный 23 15 2" xfId="11390" xr:uid="{00000000-0005-0000-0000-000039220000}"/>
    <cellStyle name="Обычный 23 16" xfId="7859" xr:uid="{00000000-0005-0000-0000-00003A220000}"/>
    <cellStyle name="Обычный 23 16 2" xfId="11391" xr:uid="{00000000-0005-0000-0000-00003B220000}"/>
    <cellStyle name="Обычный 23 17" xfId="7860" xr:uid="{00000000-0005-0000-0000-00003C220000}"/>
    <cellStyle name="Обычный 23 17 2" xfId="11392" xr:uid="{00000000-0005-0000-0000-00003D220000}"/>
    <cellStyle name="Обычный 23 18" xfId="7861" xr:uid="{00000000-0005-0000-0000-00003E220000}"/>
    <cellStyle name="Обычный 23 18 2" xfId="11393" xr:uid="{00000000-0005-0000-0000-00003F220000}"/>
    <cellStyle name="Обычный 23 19" xfId="7862" xr:uid="{00000000-0005-0000-0000-000040220000}"/>
    <cellStyle name="Обычный 23 19 2" xfId="11394" xr:uid="{00000000-0005-0000-0000-000041220000}"/>
    <cellStyle name="Обычный 23 2" xfId="7863" xr:uid="{00000000-0005-0000-0000-000042220000}"/>
    <cellStyle name="Обычный 23 2 10" xfId="7864" xr:uid="{00000000-0005-0000-0000-000043220000}"/>
    <cellStyle name="Обычный 23 2 10 2" xfId="11396" xr:uid="{00000000-0005-0000-0000-000044220000}"/>
    <cellStyle name="Обычный 23 2 11" xfId="7865" xr:uid="{00000000-0005-0000-0000-000045220000}"/>
    <cellStyle name="Обычный 23 2 11 2" xfId="11397" xr:uid="{00000000-0005-0000-0000-000046220000}"/>
    <cellStyle name="Обычный 23 2 12" xfId="7866" xr:uid="{00000000-0005-0000-0000-000047220000}"/>
    <cellStyle name="Обычный 23 2 12 2" xfId="11398" xr:uid="{00000000-0005-0000-0000-000048220000}"/>
    <cellStyle name="Обычный 23 2 13" xfId="7867" xr:uid="{00000000-0005-0000-0000-000049220000}"/>
    <cellStyle name="Обычный 23 2 13 2" xfId="11399" xr:uid="{00000000-0005-0000-0000-00004A220000}"/>
    <cellStyle name="Обычный 23 2 14" xfId="7868" xr:uid="{00000000-0005-0000-0000-00004B220000}"/>
    <cellStyle name="Обычный 23 2 14 2" xfId="11400" xr:uid="{00000000-0005-0000-0000-00004C220000}"/>
    <cellStyle name="Обычный 23 2 15" xfId="7869" xr:uid="{00000000-0005-0000-0000-00004D220000}"/>
    <cellStyle name="Обычный 23 2 15 2" xfId="11401" xr:uid="{00000000-0005-0000-0000-00004E220000}"/>
    <cellStyle name="Обычный 23 2 16" xfId="7870" xr:uid="{00000000-0005-0000-0000-00004F220000}"/>
    <cellStyle name="Обычный 23 2 16 2" xfId="11402" xr:uid="{00000000-0005-0000-0000-000050220000}"/>
    <cellStyle name="Обычный 23 2 17" xfId="7871" xr:uid="{00000000-0005-0000-0000-000051220000}"/>
    <cellStyle name="Обычный 23 2 17 2" xfId="11403" xr:uid="{00000000-0005-0000-0000-000052220000}"/>
    <cellStyle name="Обычный 23 2 18" xfId="7872" xr:uid="{00000000-0005-0000-0000-000053220000}"/>
    <cellStyle name="Обычный 23 2 18 2" xfId="11404" xr:uid="{00000000-0005-0000-0000-000054220000}"/>
    <cellStyle name="Обычный 23 2 19" xfId="7873" xr:uid="{00000000-0005-0000-0000-000055220000}"/>
    <cellStyle name="Обычный 23 2 19 2" xfId="11405" xr:uid="{00000000-0005-0000-0000-000056220000}"/>
    <cellStyle name="Обычный 23 2 2" xfId="7874" xr:uid="{00000000-0005-0000-0000-000057220000}"/>
    <cellStyle name="Обычный 23 2 2 2" xfId="11406" xr:uid="{00000000-0005-0000-0000-000058220000}"/>
    <cellStyle name="Обычный 23 2 20" xfId="11395" xr:uid="{00000000-0005-0000-0000-000059220000}"/>
    <cellStyle name="Обычный 23 2 3" xfId="7875" xr:uid="{00000000-0005-0000-0000-00005A220000}"/>
    <cellStyle name="Обычный 23 2 3 2" xfId="11407" xr:uid="{00000000-0005-0000-0000-00005B220000}"/>
    <cellStyle name="Обычный 23 2 4" xfId="7876" xr:uid="{00000000-0005-0000-0000-00005C220000}"/>
    <cellStyle name="Обычный 23 2 4 2" xfId="11408" xr:uid="{00000000-0005-0000-0000-00005D220000}"/>
    <cellStyle name="Обычный 23 2 5" xfId="7877" xr:uid="{00000000-0005-0000-0000-00005E220000}"/>
    <cellStyle name="Обычный 23 2 5 2" xfId="11409" xr:uid="{00000000-0005-0000-0000-00005F220000}"/>
    <cellStyle name="Обычный 23 2 6" xfId="7878" xr:uid="{00000000-0005-0000-0000-000060220000}"/>
    <cellStyle name="Обычный 23 2 6 2" xfId="11410" xr:uid="{00000000-0005-0000-0000-000061220000}"/>
    <cellStyle name="Обычный 23 2 7" xfId="7879" xr:uid="{00000000-0005-0000-0000-000062220000}"/>
    <cellStyle name="Обычный 23 2 7 2" xfId="11411" xr:uid="{00000000-0005-0000-0000-000063220000}"/>
    <cellStyle name="Обычный 23 2 8" xfId="7880" xr:uid="{00000000-0005-0000-0000-000064220000}"/>
    <cellStyle name="Обычный 23 2 8 2" xfId="11412" xr:uid="{00000000-0005-0000-0000-000065220000}"/>
    <cellStyle name="Обычный 23 2 9" xfId="7881" xr:uid="{00000000-0005-0000-0000-000066220000}"/>
    <cellStyle name="Обычный 23 2 9 2" xfId="11413" xr:uid="{00000000-0005-0000-0000-000067220000}"/>
    <cellStyle name="Обычный 23 20" xfId="7882" xr:uid="{00000000-0005-0000-0000-000068220000}"/>
    <cellStyle name="Обычный 23 20 2" xfId="11414" xr:uid="{00000000-0005-0000-0000-000069220000}"/>
    <cellStyle name="Обычный 23 21" xfId="11384" xr:uid="{00000000-0005-0000-0000-00006A220000}"/>
    <cellStyle name="Обычный 23 3" xfId="7883" xr:uid="{00000000-0005-0000-0000-00006B220000}"/>
    <cellStyle name="Обычный 23 3 2" xfId="11415" xr:uid="{00000000-0005-0000-0000-00006C220000}"/>
    <cellStyle name="Обычный 23 4" xfId="7884" xr:uid="{00000000-0005-0000-0000-00006D220000}"/>
    <cellStyle name="Обычный 23 4 2" xfId="11416" xr:uid="{00000000-0005-0000-0000-00006E220000}"/>
    <cellStyle name="Обычный 23 5" xfId="7885" xr:uid="{00000000-0005-0000-0000-00006F220000}"/>
    <cellStyle name="Обычный 23 5 2" xfId="11417" xr:uid="{00000000-0005-0000-0000-000070220000}"/>
    <cellStyle name="Обычный 23 6" xfId="7886" xr:uid="{00000000-0005-0000-0000-000071220000}"/>
    <cellStyle name="Обычный 23 6 2" xfId="11418" xr:uid="{00000000-0005-0000-0000-000072220000}"/>
    <cellStyle name="Обычный 23 7" xfId="7887" xr:uid="{00000000-0005-0000-0000-000073220000}"/>
    <cellStyle name="Обычный 23 7 2" xfId="11419" xr:uid="{00000000-0005-0000-0000-000074220000}"/>
    <cellStyle name="Обычный 23 8" xfId="7888" xr:uid="{00000000-0005-0000-0000-000075220000}"/>
    <cellStyle name="Обычный 23 8 2" xfId="11420" xr:uid="{00000000-0005-0000-0000-000076220000}"/>
    <cellStyle name="Обычный 23 9" xfId="7889" xr:uid="{00000000-0005-0000-0000-000077220000}"/>
    <cellStyle name="Обычный 23 9 2" xfId="11421" xr:uid="{00000000-0005-0000-0000-000078220000}"/>
    <cellStyle name="Обычный 24" xfId="7890" xr:uid="{00000000-0005-0000-0000-000079220000}"/>
    <cellStyle name="Обычный 24 10" xfId="7891" xr:uid="{00000000-0005-0000-0000-00007A220000}"/>
    <cellStyle name="Обычный 24 10 2" xfId="11423" xr:uid="{00000000-0005-0000-0000-00007B220000}"/>
    <cellStyle name="Обычный 24 11" xfId="7892" xr:uid="{00000000-0005-0000-0000-00007C220000}"/>
    <cellStyle name="Обычный 24 11 2" xfId="11424" xr:uid="{00000000-0005-0000-0000-00007D220000}"/>
    <cellStyle name="Обычный 24 12" xfId="7893" xr:uid="{00000000-0005-0000-0000-00007E220000}"/>
    <cellStyle name="Обычный 24 12 2" xfId="11425" xr:uid="{00000000-0005-0000-0000-00007F220000}"/>
    <cellStyle name="Обычный 24 13" xfId="7894" xr:uid="{00000000-0005-0000-0000-000080220000}"/>
    <cellStyle name="Обычный 24 13 2" xfId="11426" xr:uid="{00000000-0005-0000-0000-000081220000}"/>
    <cellStyle name="Обычный 24 14" xfId="7895" xr:uid="{00000000-0005-0000-0000-000082220000}"/>
    <cellStyle name="Обычный 24 14 2" xfId="11427" xr:uid="{00000000-0005-0000-0000-000083220000}"/>
    <cellStyle name="Обычный 24 15" xfId="7896" xr:uid="{00000000-0005-0000-0000-000084220000}"/>
    <cellStyle name="Обычный 24 15 2" xfId="11428" xr:uid="{00000000-0005-0000-0000-000085220000}"/>
    <cellStyle name="Обычный 24 16" xfId="7897" xr:uid="{00000000-0005-0000-0000-000086220000}"/>
    <cellStyle name="Обычный 24 16 2" xfId="11429" xr:uid="{00000000-0005-0000-0000-000087220000}"/>
    <cellStyle name="Обычный 24 17" xfId="7898" xr:uid="{00000000-0005-0000-0000-000088220000}"/>
    <cellStyle name="Обычный 24 17 2" xfId="11430" xr:uid="{00000000-0005-0000-0000-000089220000}"/>
    <cellStyle name="Обычный 24 18" xfId="7899" xr:uid="{00000000-0005-0000-0000-00008A220000}"/>
    <cellStyle name="Обычный 24 18 2" xfId="11431" xr:uid="{00000000-0005-0000-0000-00008B220000}"/>
    <cellStyle name="Обычный 24 19" xfId="7900" xr:uid="{00000000-0005-0000-0000-00008C220000}"/>
    <cellStyle name="Обычный 24 19 2" xfId="11432" xr:uid="{00000000-0005-0000-0000-00008D220000}"/>
    <cellStyle name="Обычный 24 2" xfId="7901" xr:uid="{00000000-0005-0000-0000-00008E220000}"/>
    <cellStyle name="Обычный 24 2 10" xfId="7902" xr:uid="{00000000-0005-0000-0000-00008F220000}"/>
    <cellStyle name="Обычный 24 2 10 2" xfId="11434" xr:uid="{00000000-0005-0000-0000-000090220000}"/>
    <cellStyle name="Обычный 24 2 11" xfId="7903" xr:uid="{00000000-0005-0000-0000-000091220000}"/>
    <cellStyle name="Обычный 24 2 11 2" xfId="11435" xr:uid="{00000000-0005-0000-0000-000092220000}"/>
    <cellStyle name="Обычный 24 2 12" xfId="7904" xr:uid="{00000000-0005-0000-0000-000093220000}"/>
    <cellStyle name="Обычный 24 2 12 2" xfId="11436" xr:uid="{00000000-0005-0000-0000-000094220000}"/>
    <cellStyle name="Обычный 24 2 13" xfId="7905" xr:uid="{00000000-0005-0000-0000-000095220000}"/>
    <cellStyle name="Обычный 24 2 13 2" xfId="11437" xr:uid="{00000000-0005-0000-0000-000096220000}"/>
    <cellStyle name="Обычный 24 2 14" xfId="7906" xr:uid="{00000000-0005-0000-0000-000097220000}"/>
    <cellStyle name="Обычный 24 2 14 2" xfId="11438" xr:uid="{00000000-0005-0000-0000-000098220000}"/>
    <cellStyle name="Обычный 24 2 15" xfId="7907" xr:uid="{00000000-0005-0000-0000-000099220000}"/>
    <cellStyle name="Обычный 24 2 15 2" xfId="11439" xr:uid="{00000000-0005-0000-0000-00009A220000}"/>
    <cellStyle name="Обычный 24 2 16" xfId="7908" xr:uid="{00000000-0005-0000-0000-00009B220000}"/>
    <cellStyle name="Обычный 24 2 16 2" xfId="11440" xr:uid="{00000000-0005-0000-0000-00009C220000}"/>
    <cellStyle name="Обычный 24 2 17" xfId="7909" xr:uid="{00000000-0005-0000-0000-00009D220000}"/>
    <cellStyle name="Обычный 24 2 17 2" xfId="11441" xr:uid="{00000000-0005-0000-0000-00009E220000}"/>
    <cellStyle name="Обычный 24 2 18" xfId="7910" xr:uid="{00000000-0005-0000-0000-00009F220000}"/>
    <cellStyle name="Обычный 24 2 18 2" xfId="11442" xr:uid="{00000000-0005-0000-0000-0000A0220000}"/>
    <cellStyle name="Обычный 24 2 19" xfId="7911" xr:uid="{00000000-0005-0000-0000-0000A1220000}"/>
    <cellStyle name="Обычный 24 2 19 2" xfId="11443" xr:uid="{00000000-0005-0000-0000-0000A2220000}"/>
    <cellStyle name="Обычный 24 2 2" xfId="7912" xr:uid="{00000000-0005-0000-0000-0000A3220000}"/>
    <cellStyle name="Обычный 24 2 2 2" xfId="11444" xr:uid="{00000000-0005-0000-0000-0000A4220000}"/>
    <cellStyle name="Обычный 24 2 20" xfId="11433" xr:uid="{00000000-0005-0000-0000-0000A5220000}"/>
    <cellStyle name="Обычный 24 2 3" xfId="7913" xr:uid="{00000000-0005-0000-0000-0000A6220000}"/>
    <cellStyle name="Обычный 24 2 3 2" xfId="11445" xr:uid="{00000000-0005-0000-0000-0000A7220000}"/>
    <cellStyle name="Обычный 24 2 4" xfId="7914" xr:uid="{00000000-0005-0000-0000-0000A8220000}"/>
    <cellStyle name="Обычный 24 2 4 2" xfId="11446" xr:uid="{00000000-0005-0000-0000-0000A9220000}"/>
    <cellStyle name="Обычный 24 2 5" xfId="7915" xr:uid="{00000000-0005-0000-0000-0000AA220000}"/>
    <cellStyle name="Обычный 24 2 5 2" xfId="11447" xr:uid="{00000000-0005-0000-0000-0000AB220000}"/>
    <cellStyle name="Обычный 24 2 6" xfId="7916" xr:uid="{00000000-0005-0000-0000-0000AC220000}"/>
    <cellStyle name="Обычный 24 2 6 2" xfId="11448" xr:uid="{00000000-0005-0000-0000-0000AD220000}"/>
    <cellStyle name="Обычный 24 2 7" xfId="7917" xr:uid="{00000000-0005-0000-0000-0000AE220000}"/>
    <cellStyle name="Обычный 24 2 7 2" xfId="11449" xr:uid="{00000000-0005-0000-0000-0000AF220000}"/>
    <cellStyle name="Обычный 24 2 8" xfId="7918" xr:uid="{00000000-0005-0000-0000-0000B0220000}"/>
    <cellStyle name="Обычный 24 2 8 2" xfId="11450" xr:uid="{00000000-0005-0000-0000-0000B1220000}"/>
    <cellStyle name="Обычный 24 2 9" xfId="7919" xr:uid="{00000000-0005-0000-0000-0000B2220000}"/>
    <cellStyle name="Обычный 24 2 9 2" xfId="11451" xr:uid="{00000000-0005-0000-0000-0000B3220000}"/>
    <cellStyle name="Обычный 24 20" xfId="7920" xr:uid="{00000000-0005-0000-0000-0000B4220000}"/>
    <cellStyle name="Обычный 24 20 2" xfId="11452" xr:uid="{00000000-0005-0000-0000-0000B5220000}"/>
    <cellStyle name="Обычный 24 21" xfId="7921" xr:uid="{00000000-0005-0000-0000-0000B6220000}"/>
    <cellStyle name="Обычный 24 21 2" xfId="11453" xr:uid="{00000000-0005-0000-0000-0000B7220000}"/>
    <cellStyle name="Обычный 24 22" xfId="11422" xr:uid="{00000000-0005-0000-0000-0000B8220000}"/>
    <cellStyle name="Обычный 24 3" xfId="7922" xr:uid="{00000000-0005-0000-0000-0000B9220000}"/>
    <cellStyle name="Обычный 24 3 2" xfId="11454" xr:uid="{00000000-0005-0000-0000-0000BA220000}"/>
    <cellStyle name="Обычный 24 4" xfId="7923" xr:uid="{00000000-0005-0000-0000-0000BB220000}"/>
    <cellStyle name="Обычный 24 4 10" xfId="7924" xr:uid="{00000000-0005-0000-0000-0000BC220000}"/>
    <cellStyle name="Обычный 24 4 10 2" xfId="11456" xr:uid="{00000000-0005-0000-0000-0000BD220000}"/>
    <cellStyle name="Обычный 24 4 11" xfId="7925" xr:uid="{00000000-0005-0000-0000-0000BE220000}"/>
    <cellStyle name="Обычный 24 4 11 2" xfId="11457" xr:uid="{00000000-0005-0000-0000-0000BF220000}"/>
    <cellStyle name="Обычный 24 4 12" xfId="7926" xr:uid="{00000000-0005-0000-0000-0000C0220000}"/>
    <cellStyle name="Обычный 24 4 12 2" xfId="11458" xr:uid="{00000000-0005-0000-0000-0000C1220000}"/>
    <cellStyle name="Обычный 24 4 13" xfId="7927" xr:uid="{00000000-0005-0000-0000-0000C2220000}"/>
    <cellStyle name="Обычный 24 4 13 2" xfId="11459" xr:uid="{00000000-0005-0000-0000-0000C3220000}"/>
    <cellStyle name="Обычный 24 4 14" xfId="7928" xr:uid="{00000000-0005-0000-0000-0000C4220000}"/>
    <cellStyle name="Обычный 24 4 14 2" xfId="11460" xr:uid="{00000000-0005-0000-0000-0000C5220000}"/>
    <cellStyle name="Обычный 24 4 15" xfId="7929" xr:uid="{00000000-0005-0000-0000-0000C6220000}"/>
    <cellStyle name="Обычный 24 4 15 2" xfId="11461" xr:uid="{00000000-0005-0000-0000-0000C7220000}"/>
    <cellStyle name="Обычный 24 4 16" xfId="7930" xr:uid="{00000000-0005-0000-0000-0000C8220000}"/>
    <cellStyle name="Обычный 24 4 16 2" xfId="11462" xr:uid="{00000000-0005-0000-0000-0000C9220000}"/>
    <cellStyle name="Обычный 24 4 17" xfId="7931" xr:uid="{00000000-0005-0000-0000-0000CA220000}"/>
    <cellStyle name="Обычный 24 4 17 2" xfId="11463" xr:uid="{00000000-0005-0000-0000-0000CB220000}"/>
    <cellStyle name="Обычный 24 4 18" xfId="7932" xr:uid="{00000000-0005-0000-0000-0000CC220000}"/>
    <cellStyle name="Обычный 24 4 18 2" xfId="11464" xr:uid="{00000000-0005-0000-0000-0000CD220000}"/>
    <cellStyle name="Обычный 24 4 19" xfId="7933" xr:uid="{00000000-0005-0000-0000-0000CE220000}"/>
    <cellStyle name="Обычный 24 4 19 2" xfId="11465" xr:uid="{00000000-0005-0000-0000-0000CF220000}"/>
    <cellStyle name="Обычный 24 4 2" xfId="7934" xr:uid="{00000000-0005-0000-0000-0000D0220000}"/>
    <cellStyle name="Обычный 24 4 2 2" xfId="11466" xr:uid="{00000000-0005-0000-0000-0000D1220000}"/>
    <cellStyle name="Обычный 24 4 20" xfId="11455" xr:uid="{00000000-0005-0000-0000-0000D2220000}"/>
    <cellStyle name="Обычный 24 4 3" xfId="7935" xr:uid="{00000000-0005-0000-0000-0000D3220000}"/>
    <cellStyle name="Обычный 24 4 3 2" xfId="11467" xr:uid="{00000000-0005-0000-0000-0000D4220000}"/>
    <cellStyle name="Обычный 24 4 4" xfId="7936" xr:uid="{00000000-0005-0000-0000-0000D5220000}"/>
    <cellStyle name="Обычный 24 4 4 2" xfId="11468" xr:uid="{00000000-0005-0000-0000-0000D6220000}"/>
    <cellStyle name="Обычный 24 4 5" xfId="7937" xr:uid="{00000000-0005-0000-0000-0000D7220000}"/>
    <cellStyle name="Обычный 24 4 5 2" xfId="11469" xr:uid="{00000000-0005-0000-0000-0000D8220000}"/>
    <cellStyle name="Обычный 24 4 6" xfId="7938" xr:uid="{00000000-0005-0000-0000-0000D9220000}"/>
    <cellStyle name="Обычный 24 4 6 2" xfId="11470" xr:uid="{00000000-0005-0000-0000-0000DA220000}"/>
    <cellStyle name="Обычный 24 4 7" xfId="7939" xr:uid="{00000000-0005-0000-0000-0000DB220000}"/>
    <cellStyle name="Обычный 24 4 7 2" xfId="11471" xr:uid="{00000000-0005-0000-0000-0000DC220000}"/>
    <cellStyle name="Обычный 24 4 8" xfId="7940" xr:uid="{00000000-0005-0000-0000-0000DD220000}"/>
    <cellStyle name="Обычный 24 4 8 2" xfId="11472" xr:uid="{00000000-0005-0000-0000-0000DE220000}"/>
    <cellStyle name="Обычный 24 4 9" xfId="7941" xr:uid="{00000000-0005-0000-0000-0000DF220000}"/>
    <cellStyle name="Обычный 24 4 9 2" xfId="11473" xr:uid="{00000000-0005-0000-0000-0000E0220000}"/>
    <cellStyle name="Обычный 24 5" xfId="7942" xr:uid="{00000000-0005-0000-0000-0000E1220000}"/>
    <cellStyle name="Обычный 24 5 2" xfId="11474" xr:uid="{00000000-0005-0000-0000-0000E2220000}"/>
    <cellStyle name="Обычный 24 6" xfId="7943" xr:uid="{00000000-0005-0000-0000-0000E3220000}"/>
    <cellStyle name="Обычный 24 6 2" xfId="11475" xr:uid="{00000000-0005-0000-0000-0000E4220000}"/>
    <cellStyle name="Обычный 24 7" xfId="7944" xr:uid="{00000000-0005-0000-0000-0000E5220000}"/>
    <cellStyle name="Обычный 24 7 2" xfId="11476" xr:uid="{00000000-0005-0000-0000-0000E6220000}"/>
    <cellStyle name="Обычный 24 8" xfId="7945" xr:uid="{00000000-0005-0000-0000-0000E7220000}"/>
    <cellStyle name="Обычный 24 8 2" xfId="11477" xr:uid="{00000000-0005-0000-0000-0000E8220000}"/>
    <cellStyle name="Обычный 24 9" xfId="7946" xr:uid="{00000000-0005-0000-0000-0000E9220000}"/>
    <cellStyle name="Обычный 24 9 2" xfId="11478" xr:uid="{00000000-0005-0000-0000-0000EA220000}"/>
    <cellStyle name="Обычный 25" xfId="7947" xr:uid="{00000000-0005-0000-0000-0000EB220000}"/>
    <cellStyle name="Обычный 25 10" xfId="7948" xr:uid="{00000000-0005-0000-0000-0000EC220000}"/>
    <cellStyle name="Обычный 25 11" xfId="7949" xr:uid="{00000000-0005-0000-0000-0000ED220000}"/>
    <cellStyle name="Обычный 25 12" xfId="7950" xr:uid="{00000000-0005-0000-0000-0000EE220000}"/>
    <cellStyle name="Обычный 25 13" xfId="7951" xr:uid="{00000000-0005-0000-0000-0000EF220000}"/>
    <cellStyle name="Обычный 25 14" xfId="7952" xr:uid="{00000000-0005-0000-0000-0000F0220000}"/>
    <cellStyle name="Обычный 25 15" xfId="7953" xr:uid="{00000000-0005-0000-0000-0000F1220000}"/>
    <cellStyle name="Обычный 25 16" xfId="7954" xr:uid="{00000000-0005-0000-0000-0000F2220000}"/>
    <cellStyle name="Обычный 25 17" xfId="7955" xr:uid="{00000000-0005-0000-0000-0000F3220000}"/>
    <cellStyle name="Обычный 25 18" xfId="7956" xr:uid="{00000000-0005-0000-0000-0000F4220000}"/>
    <cellStyle name="Обычный 25 19" xfId="7957" xr:uid="{00000000-0005-0000-0000-0000F5220000}"/>
    <cellStyle name="Обычный 25 2" xfId="7958" xr:uid="{00000000-0005-0000-0000-0000F6220000}"/>
    <cellStyle name="Обычный 25 2 10" xfId="7959" xr:uid="{00000000-0005-0000-0000-0000F7220000}"/>
    <cellStyle name="Обычный 25 2 10 2" xfId="11480" xr:uid="{00000000-0005-0000-0000-0000F8220000}"/>
    <cellStyle name="Обычный 25 2 11" xfId="7960" xr:uid="{00000000-0005-0000-0000-0000F9220000}"/>
    <cellStyle name="Обычный 25 2 11 2" xfId="11481" xr:uid="{00000000-0005-0000-0000-0000FA220000}"/>
    <cellStyle name="Обычный 25 2 12" xfId="7961" xr:uid="{00000000-0005-0000-0000-0000FB220000}"/>
    <cellStyle name="Обычный 25 2 12 2" xfId="11482" xr:uid="{00000000-0005-0000-0000-0000FC220000}"/>
    <cellStyle name="Обычный 25 2 13" xfId="7962" xr:uid="{00000000-0005-0000-0000-0000FD220000}"/>
    <cellStyle name="Обычный 25 2 13 2" xfId="11483" xr:uid="{00000000-0005-0000-0000-0000FE220000}"/>
    <cellStyle name="Обычный 25 2 14" xfId="7963" xr:uid="{00000000-0005-0000-0000-0000FF220000}"/>
    <cellStyle name="Обычный 25 2 14 2" xfId="11484" xr:uid="{00000000-0005-0000-0000-000000230000}"/>
    <cellStyle name="Обычный 25 2 15" xfId="7964" xr:uid="{00000000-0005-0000-0000-000001230000}"/>
    <cellStyle name="Обычный 25 2 15 2" xfId="11485" xr:uid="{00000000-0005-0000-0000-000002230000}"/>
    <cellStyle name="Обычный 25 2 16" xfId="7965" xr:uid="{00000000-0005-0000-0000-000003230000}"/>
    <cellStyle name="Обычный 25 2 16 2" xfId="11486" xr:uid="{00000000-0005-0000-0000-000004230000}"/>
    <cellStyle name="Обычный 25 2 17" xfId="7966" xr:uid="{00000000-0005-0000-0000-000005230000}"/>
    <cellStyle name="Обычный 25 2 17 2" xfId="11487" xr:uid="{00000000-0005-0000-0000-000006230000}"/>
    <cellStyle name="Обычный 25 2 18" xfId="7967" xr:uid="{00000000-0005-0000-0000-000007230000}"/>
    <cellStyle name="Обычный 25 2 18 2" xfId="11488" xr:uid="{00000000-0005-0000-0000-000008230000}"/>
    <cellStyle name="Обычный 25 2 19" xfId="7968" xr:uid="{00000000-0005-0000-0000-000009230000}"/>
    <cellStyle name="Обычный 25 2 19 2" xfId="11489" xr:uid="{00000000-0005-0000-0000-00000A230000}"/>
    <cellStyle name="Обычный 25 2 2" xfId="7969" xr:uid="{00000000-0005-0000-0000-00000B230000}"/>
    <cellStyle name="Обычный 25 2 2 2" xfId="11490" xr:uid="{00000000-0005-0000-0000-00000C230000}"/>
    <cellStyle name="Обычный 25 2 20" xfId="11479" xr:uid="{00000000-0005-0000-0000-00000D230000}"/>
    <cellStyle name="Обычный 25 2 3" xfId="7970" xr:uid="{00000000-0005-0000-0000-00000E230000}"/>
    <cellStyle name="Обычный 25 2 3 2" xfId="11491" xr:uid="{00000000-0005-0000-0000-00000F230000}"/>
    <cellStyle name="Обычный 25 2 4" xfId="7971" xr:uid="{00000000-0005-0000-0000-000010230000}"/>
    <cellStyle name="Обычный 25 2 4 2" xfId="11492" xr:uid="{00000000-0005-0000-0000-000011230000}"/>
    <cellStyle name="Обычный 25 2 5" xfId="7972" xr:uid="{00000000-0005-0000-0000-000012230000}"/>
    <cellStyle name="Обычный 25 2 5 2" xfId="11493" xr:uid="{00000000-0005-0000-0000-000013230000}"/>
    <cellStyle name="Обычный 25 2 6" xfId="7973" xr:uid="{00000000-0005-0000-0000-000014230000}"/>
    <cellStyle name="Обычный 25 2 6 2" xfId="11494" xr:uid="{00000000-0005-0000-0000-000015230000}"/>
    <cellStyle name="Обычный 25 2 7" xfId="7974" xr:uid="{00000000-0005-0000-0000-000016230000}"/>
    <cellStyle name="Обычный 25 2 7 2" xfId="11495" xr:uid="{00000000-0005-0000-0000-000017230000}"/>
    <cellStyle name="Обычный 25 2 8" xfId="7975" xr:uid="{00000000-0005-0000-0000-000018230000}"/>
    <cellStyle name="Обычный 25 2 8 2" xfId="11496" xr:uid="{00000000-0005-0000-0000-000019230000}"/>
    <cellStyle name="Обычный 25 2 9" xfId="7976" xr:uid="{00000000-0005-0000-0000-00001A230000}"/>
    <cellStyle name="Обычный 25 2 9 2" xfId="11497" xr:uid="{00000000-0005-0000-0000-00001B230000}"/>
    <cellStyle name="Обычный 25 20" xfId="7977" xr:uid="{00000000-0005-0000-0000-00001C230000}"/>
    <cellStyle name="Обычный 25 3" xfId="7978" xr:uid="{00000000-0005-0000-0000-00001D230000}"/>
    <cellStyle name="Обычный 25 4" xfId="7979" xr:uid="{00000000-0005-0000-0000-00001E230000}"/>
    <cellStyle name="Обычный 25 5" xfId="7980" xr:uid="{00000000-0005-0000-0000-00001F230000}"/>
    <cellStyle name="Обычный 25 6" xfId="7981" xr:uid="{00000000-0005-0000-0000-000020230000}"/>
    <cellStyle name="Обычный 25 7" xfId="7982" xr:uid="{00000000-0005-0000-0000-000021230000}"/>
    <cellStyle name="Обычный 25 8" xfId="7983" xr:uid="{00000000-0005-0000-0000-000022230000}"/>
    <cellStyle name="Обычный 25 9" xfId="7984" xr:uid="{00000000-0005-0000-0000-000023230000}"/>
    <cellStyle name="Обычный 26" xfId="7985" xr:uid="{00000000-0005-0000-0000-000024230000}"/>
    <cellStyle name="Обычный 26 10" xfId="7986" xr:uid="{00000000-0005-0000-0000-000025230000}"/>
    <cellStyle name="Обычный 26 10 2" xfId="11499" xr:uid="{00000000-0005-0000-0000-000026230000}"/>
    <cellStyle name="Обычный 26 11" xfId="7987" xr:uid="{00000000-0005-0000-0000-000027230000}"/>
    <cellStyle name="Обычный 26 11 2" xfId="11500" xr:uid="{00000000-0005-0000-0000-000028230000}"/>
    <cellStyle name="Обычный 26 12" xfId="7988" xr:uid="{00000000-0005-0000-0000-000029230000}"/>
    <cellStyle name="Обычный 26 12 2" xfId="11501" xr:uid="{00000000-0005-0000-0000-00002A230000}"/>
    <cellStyle name="Обычный 26 13" xfId="7989" xr:uid="{00000000-0005-0000-0000-00002B230000}"/>
    <cellStyle name="Обычный 26 13 2" xfId="11502" xr:uid="{00000000-0005-0000-0000-00002C230000}"/>
    <cellStyle name="Обычный 26 14" xfId="7990" xr:uid="{00000000-0005-0000-0000-00002D230000}"/>
    <cellStyle name="Обычный 26 14 2" xfId="11503" xr:uid="{00000000-0005-0000-0000-00002E230000}"/>
    <cellStyle name="Обычный 26 15" xfId="7991" xr:uid="{00000000-0005-0000-0000-00002F230000}"/>
    <cellStyle name="Обычный 26 15 2" xfId="11504" xr:uid="{00000000-0005-0000-0000-000030230000}"/>
    <cellStyle name="Обычный 26 16" xfId="7992" xr:uid="{00000000-0005-0000-0000-000031230000}"/>
    <cellStyle name="Обычный 26 16 2" xfId="11505" xr:uid="{00000000-0005-0000-0000-000032230000}"/>
    <cellStyle name="Обычный 26 17" xfId="7993" xr:uid="{00000000-0005-0000-0000-000033230000}"/>
    <cellStyle name="Обычный 26 17 2" xfId="11506" xr:uid="{00000000-0005-0000-0000-000034230000}"/>
    <cellStyle name="Обычный 26 18" xfId="7994" xr:uid="{00000000-0005-0000-0000-000035230000}"/>
    <cellStyle name="Обычный 26 18 2" xfId="11507" xr:uid="{00000000-0005-0000-0000-000036230000}"/>
    <cellStyle name="Обычный 26 19" xfId="7995" xr:uid="{00000000-0005-0000-0000-000037230000}"/>
    <cellStyle name="Обычный 26 19 2" xfId="11508" xr:uid="{00000000-0005-0000-0000-000038230000}"/>
    <cellStyle name="Обычный 26 2" xfId="7996" xr:uid="{00000000-0005-0000-0000-000039230000}"/>
    <cellStyle name="Обычный 26 2 10" xfId="7997" xr:uid="{00000000-0005-0000-0000-00003A230000}"/>
    <cellStyle name="Обычный 26 2 10 2" xfId="11510" xr:uid="{00000000-0005-0000-0000-00003B230000}"/>
    <cellStyle name="Обычный 26 2 11" xfId="7998" xr:uid="{00000000-0005-0000-0000-00003C230000}"/>
    <cellStyle name="Обычный 26 2 11 2" xfId="11511" xr:uid="{00000000-0005-0000-0000-00003D230000}"/>
    <cellStyle name="Обычный 26 2 12" xfId="7999" xr:uid="{00000000-0005-0000-0000-00003E230000}"/>
    <cellStyle name="Обычный 26 2 12 2" xfId="11512" xr:uid="{00000000-0005-0000-0000-00003F230000}"/>
    <cellStyle name="Обычный 26 2 13" xfId="8000" xr:uid="{00000000-0005-0000-0000-000040230000}"/>
    <cellStyle name="Обычный 26 2 13 2" xfId="11513" xr:uid="{00000000-0005-0000-0000-000041230000}"/>
    <cellStyle name="Обычный 26 2 14" xfId="8001" xr:uid="{00000000-0005-0000-0000-000042230000}"/>
    <cellStyle name="Обычный 26 2 14 2" xfId="11514" xr:uid="{00000000-0005-0000-0000-000043230000}"/>
    <cellStyle name="Обычный 26 2 15" xfId="8002" xr:uid="{00000000-0005-0000-0000-000044230000}"/>
    <cellStyle name="Обычный 26 2 15 2" xfId="11515" xr:uid="{00000000-0005-0000-0000-000045230000}"/>
    <cellStyle name="Обычный 26 2 16" xfId="8003" xr:uid="{00000000-0005-0000-0000-000046230000}"/>
    <cellStyle name="Обычный 26 2 16 2" xfId="11516" xr:uid="{00000000-0005-0000-0000-000047230000}"/>
    <cellStyle name="Обычный 26 2 17" xfId="8004" xr:uid="{00000000-0005-0000-0000-000048230000}"/>
    <cellStyle name="Обычный 26 2 17 2" xfId="11517" xr:uid="{00000000-0005-0000-0000-000049230000}"/>
    <cellStyle name="Обычный 26 2 18" xfId="8005" xr:uid="{00000000-0005-0000-0000-00004A230000}"/>
    <cellStyle name="Обычный 26 2 18 2" xfId="11518" xr:uid="{00000000-0005-0000-0000-00004B230000}"/>
    <cellStyle name="Обычный 26 2 19" xfId="8006" xr:uid="{00000000-0005-0000-0000-00004C230000}"/>
    <cellStyle name="Обычный 26 2 19 2" xfId="11519" xr:uid="{00000000-0005-0000-0000-00004D230000}"/>
    <cellStyle name="Обычный 26 2 2" xfId="8007" xr:uid="{00000000-0005-0000-0000-00004E230000}"/>
    <cellStyle name="Обычный 26 2 2 2" xfId="11520" xr:uid="{00000000-0005-0000-0000-00004F230000}"/>
    <cellStyle name="Обычный 26 2 20" xfId="11509" xr:uid="{00000000-0005-0000-0000-000050230000}"/>
    <cellStyle name="Обычный 26 2 3" xfId="8008" xr:uid="{00000000-0005-0000-0000-000051230000}"/>
    <cellStyle name="Обычный 26 2 3 2" xfId="11521" xr:uid="{00000000-0005-0000-0000-000052230000}"/>
    <cellStyle name="Обычный 26 2 4" xfId="8009" xr:uid="{00000000-0005-0000-0000-000053230000}"/>
    <cellStyle name="Обычный 26 2 4 2" xfId="11522" xr:uid="{00000000-0005-0000-0000-000054230000}"/>
    <cellStyle name="Обычный 26 2 5" xfId="8010" xr:uid="{00000000-0005-0000-0000-000055230000}"/>
    <cellStyle name="Обычный 26 2 5 2" xfId="11523" xr:uid="{00000000-0005-0000-0000-000056230000}"/>
    <cellStyle name="Обычный 26 2 6" xfId="8011" xr:uid="{00000000-0005-0000-0000-000057230000}"/>
    <cellStyle name="Обычный 26 2 6 2" xfId="11524" xr:uid="{00000000-0005-0000-0000-000058230000}"/>
    <cellStyle name="Обычный 26 2 7" xfId="8012" xr:uid="{00000000-0005-0000-0000-000059230000}"/>
    <cellStyle name="Обычный 26 2 7 2" xfId="11525" xr:uid="{00000000-0005-0000-0000-00005A230000}"/>
    <cellStyle name="Обычный 26 2 8" xfId="8013" xr:uid="{00000000-0005-0000-0000-00005B230000}"/>
    <cellStyle name="Обычный 26 2 8 2" xfId="11526" xr:uid="{00000000-0005-0000-0000-00005C230000}"/>
    <cellStyle name="Обычный 26 2 9" xfId="8014" xr:uid="{00000000-0005-0000-0000-00005D230000}"/>
    <cellStyle name="Обычный 26 2 9 2" xfId="11527" xr:uid="{00000000-0005-0000-0000-00005E230000}"/>
    <cellStyle name="Обычный 26 20" xfId="8015" xr:uid="{00000000-0005-0000-0000-00005F230000}"/>
    <cellStyle name="Обычный 26 20 2" xfId="11528" xr:uid="{00000000-0005-0000-0000-000060230000}"/>
    <cellStyle name="Обычный 26 21" xfId="11498" xr:uid="{00000000-0005-0000-0000-000061230000}"/>
    <cellStyle name="Обычный 26 3" xfId="8016" xr:uid="{00000000-0005-0000-0000-000062230000}"/>
    <cellStyle name="Обычный 26 3 2" xfId="11529" xr:uid="{00000000-0005-0000-0000-000063230000}"/>
    <cellStyle name="Обычный 26 4" xfId="8017" xr:uid="{00000000-0005-0000-0000-000064230000}"/>
    <cellStyle name="Обычный 26 4 2" xfId="11530" xr:uid="{00000000-0005-0000-0000-000065230000}"/>
    <cellStyle name="Обычный 26 5" xfId="8018" xr:uid="{00000000-0005-0000-0000-000066230000}"/>
    <cellStyle name="Обычный 26 5 2" xfId="11531" xr:uid="{00000000-0005-0000-0000-000067230000}"/>
    <cellStyle name="Обычный 26 6" xfId="8019" xr:uid="{00000000-0005-0000-0000-000068230000}"/>
    <cellStyle name="Обычный 26 6 2" xfId="11532" xr:uid="{00000000-0005-0000-0000-000069230000}"/>
    <cellStyle name="Обычный 26 7" xfId="8020" xr:uid="{00000000-0005-0000-0000-00006A230000}"/>
    <cellStyle name="Обычный 26 7 2" xfId="11533" xr:uid="{00000000-0005-0000-0000-00006B230000}"/>
    <cellStyle name="Обычный 26 8" xfId="8021" xr:uid="{00000000-0005-0000-0000-00006C230000}"/>
    <cellStyle name="Обычный 26 8 2" xfId="11534" xr:uid="{00000000-0005-0000-0000-00006D230000}"/>
    <cellStyle name="Обычный 26 9" xfId="8022" xr:uid="{00000000-0005-0000-0000-00006E230000}"/>
    <cellStyle name="Обычный 26 9 2" xfId="11535" xr:uid="{00000000-0005-0000-0000-00006F230000}"/>
    <cellStyle name="Обычный 27" xfId="8023" xr:uid="{00000000-0005-0000-0000-000070230000}"/>
    <cellStyle name="Обычный 27 10" xfId="8024" xr:uid="{00000000-0005-0000-0000-000071230000}"/>
    <cellStyle name="Обычный 27 11" xfId="8025" xr:uid="{00000000-0005-0000-0000-000072230000}"/>
    <cellStyle name="Обычный 27 12" xfId="8026" xr:uid="{00000000-0005-0000-0000-000073230000}"/>
    <cellStyle name="Обычный 27 13" xfId="8027" xr:uid="{00000000-0005-0000-0000-000074230000}"/>
    <cellStyle name="Обычный 27 14" xfId="8028" xr:uid="{00000000-0005-0000-0000-000075230000}"/>
    <cellStyle name="Обычный 27 15" xfId="8029" xr:uid="{00000000-0005-0000-0000-000076230000}"/>
    <cellStyle name="Обычный 27 16" xfId="8030" xr:uid="{00000000-0005-0000-0000-000077230000}"/>
    <cellStyle name="Обычный 27 17" xfId="8031" xr:uid="{00000000-0005-0000-0000-000078230000}"/>
    <cellStyle name="Обычный 27 18" xfId="8032" xr:uid="{00000000-0005-0000-0000-000079230000}"/>
    <cellStyle name="Обычный 27 19" xfId="8033" xr:uid="{00000000-0005-0000-0000-00007A230000}"/>
    <cellStyle name="Обычный 27 2" xfId="8034" xr:uid="{00000000-0005-0000-0000-00007B230000}"/>
    <cellStyle name="Обычный 27 2 10" xfId="8035" xr:uid="{00000000-0005-0000-0000-00007C230000}"/>
    <cellStyle name="Обычный 27 2 10 2" xfId="11537" xr:uid="{00000000-0005-0000-0000-00007D230000}"/>
    <cellStyle name="Обычный 27 2 11" xfId="8036" xr:uid="{00000000-0005-0000-0000-00007E230000}"/>
    <cellStyle name="Обычный 27 2 11 2" xfId="11538" xr:uid="{00000000-0005-0000-0000-00007F230000}"/>
    <cellStyle name="Обычный 27 2 12" xfId="8037" xr:uid="{00000000-0005-0000-0000-000080230000}"/>
    <cellStyle name="Обычный 27 2 12 2" xfId="11539" xr:uid="{00000000-0005-0000-0000-000081230000}"/>
    <cellStyle name="Обычный 27 2 13" xfId="8038" xr:uid="{00000000-0005-0000-0000-000082230000}"/>
    <cellStyle name="Обычный 27 2 13 2" xfId="11540" xr:uid="{00000000-0005-0000-0000-000083230000}"/>
    <cellStyle name="Обычный 27 2 14" xfId="8039" xr:uid="{00000000-0005-0000-0000-000084230000}"/>
    <cellStyle name="Обычный 27 2 14 2" xfId="11541" xr:uid="{00000000-0005-0000-0000-000085230000}"/>
    <cellStyle name="Обычный 27 2 15" xfId="8040" xr:uid="{00000000-0005-0000-0000-000086230000}"/>
    <cellStyle name="Обычный 27 2 15 2" xfId="11542" xr:uid="{00000000-0005-0000-0000-000087230000}"/>
    <cellStyle name="Обычный 27 2 16" xfId="8041" xr:uid="{00000000-0005-0000-0000-000088230000}"/>
    <cellStyle name="Обычный 27 2 16 2" xfId="11543" xr:uid="{00000000-0005-0000-0000-000089230000}"/>
    <cellStyle name="Обычный 27 2 17" xfId="8042" xr:uid="{00000000-0005-0000-0000-00008A230000}"/>
    <cellStyle name="Обычный 27 2 17 2" xfId="11544" xr:uid="{00000000-0005-0000-0000-00008B230000}"/>
    <cellStyle name="Обычный 27 2 18" xfId="8043" xr:uid="{00000000-0005-0000-0000-00008C230000}"/>
    <cellStyle name="Обычный 27 2 18 2" xfId="11545" xr:uid="{00000000-0005-0000-0000-00008D230000}"/>
    <cellStyle name="Обычный 27 2 19" xfId="8044" xr:uid="{00000000-0005-0000-0000-00008E230000}"/>
    <cellStyle name="Обычный 27 2 19 2" xfId="11546" xr:uid="{00000000-0005-0000-0000-00008F230000}"/>
    <cellStyle name="Обычный 27 2 2" xfId="8045" xr:uid="{00000000-0005-0000-0000-000090230000}"/>
    <cellStyle name="Обычный 27 2 2 2" xfId="11547" xr:uid="{00000000-0005-0000-0000-000091230000}"/>
    <cellStyle name="Обычный 27 2 20" xfId="11536" xr:uid="{00000000-0005-0000-0000-000092230000}"/>
    <cellStyle name="Обычный 27 2 3" xfId="8046" xr:uid="{00000000-0005-0000-0000-000093230000}"/>
    <cellStyle name="Обычный 27 2 3 2" xfId="11548" xr:uid="{00000000-0005-0000-0000-000094230000}"/>
    <cellStyle name="Обычный 27 2 4" xfId="8047" xr:uid="{00000000-0005-0000-0000-000095230000}"/>
    <cellStyle name="Обычный 27 2 4 2" xfId="11549" xr:uid="{00000000-0005-0000-0000-000096230000}"/>
    <cellStyle name="Обычный 27 2 5" xfId="8048" xr:uid="{00000000-0005-0000-0000-000097230000}"/>
    <cellStyle name="Обычный 27 2 5 2" xfId="11550" xr:uid="{00000000-0005-0000-0000-000098230000}"/>
    <cellStyle name="Обычный 27 2 6" xfId="8049" xr:uid="{00000000-0005-0000-0000-000099230000}"/>
    <cellStyle name="Обычный 27 2 6 2" xfId="11551" xr:uid="{00000000-0005-0000-0000-00009A230000}"/>
    <cellStyle name="Обычный 27 2 7" xfId="8050" xr:uid="{00000000-0005-0000-0000-00009B230000}"/>
    <cellStyle name="Обычный 27 2 7 2" xfId="11552" xr:uid="{00000000-0005-0000-0000-00009C230000}"/>
    <cellStyle name="Обычный 27 2 8" xfId="8051" xr:uid="{00000000-0005-0000-0000-00009D230000}"/>
    <cellStyle name="Обычный 27 2 8 2" xfId="11553" xr:uid="{00000000-0005-0000-0000-00009E230000}"/>
    <cellStyle name="Обычный 27 2 9" xfId="8052" xr:uid="{00000000-0005-0000-0000-00009F230000}"/>
    <cellStyle name="Обычный 27 2 9 2" xfId="11554" xr:uid="{00000000-0005-0000-0000-0000A0230000}"/>
    <cellStyle name="Обычный 27 20" xfId="8053" xr:uid="{00000000-0005-0000-0000-0000A1230000}"/>
    <cellStyle name="Обычный 27 3" xfId="8054" xr:uid="{00000000-0005-0000-0000-0000A2230000}"/>
    <cellStyle name="Обычный 27 4" xfId="8055" xr:uid="{00000000-0005-0000-0000-0000A3230000}"/>
    <cellStyle name="Обычный 27 5" xfId="8056" xr:uid="{00000000-0005-0000-0000-0000A4230000}"/>
    <cellStyle name="Обычный 27 6" xfId="8057" xr:uid="{00000000-0005-0000-0000-0000A5230000}"/>
    <cellStyle name="Обычный 27 7" xfId="8058" xr:uid="{00000000-0005-0000-0000-0000A6230000}"/>
    <cellStyle name="Обычный 27 8" xfId="8059" xr:uid="{00000000-0005-0000-0000-0000A7230000}"/>
    <cellStyle name="Обычный 27 9" xfId="8060" xr:uid="{00000000-0005-0000-0000-0000A8230000}"/>
    <cellStyle name="Обычный 28" xfId="8061" xr:uid="{00000000-0005-0000-0000-0000A9230000}"/>
    <cellStyle name="Обычный 28 10" xfId="8062" xr:uid="{00000000-0005-0000-0000-0000AA230000}"/>
    <cellStyle name="Обычный 28 11" xfId="8063" xr:uid="{00000000-0005-0000-0000-0000AB230000}"/>
    <cellStyle name="Обычный 28 12" xfId="8064" xr:uid="{00000000-0005-0000-0000-0000AC230000}"/>
    <cellStyle name="Обычный 28 13" xfId="8065" xr:uid="{00000000-0005-0000-0000-0000AD230000}"/>
    <cellStyle name="Обычный 28 14" xfId="8066" xr:uid="{00000000-0005-0000-0000-0000AE230000}"/>
    <cellStyle name="Обычный 28 15" xfId="8067" xr:uid="{00000000-0005-0000-0000-0000AF230000}"/>
    <cellStyle name="Обычный 28 16" xfId="8068" xr:uid="{00000000-0005-0000-0000-0000B0230000}"/>
    <cellStyle name="Обычный 28 17" xfId="8069" xr:uid="{00000000-0005-0000-0000-0000B1230000}"/>
    <cellStyle name="Обычный 28 18" xfId="8070" xr:uid="{00000000-0005-0000-0000-0000B2230000}"/>
    <cellStyle name="Обычный 28 19" xfId="8071" xr:uid="{00000000-0005-0000-0000-0000B3230000}"/>
    <cellStyle name="Обычный 28 2" xfId="8072" xr:uid="{00000000-0005-0000-0000-0000B4230000}"/>
    <cellStyle name="Обычный 28 2 10" xfId="8073" xr:uid="{00000000-0005-0000-0000-0000B5230000}"/>
    <cellStyle name="Обычный 28 2 10 2" xfId="11556" xr:uid="{00000000-0005-0000-0000-0000B6230000}"/>
    <cellStyle name="Обычный 28 2 11" xfId="8074" xr:uid="{00000000-0005-0000-0000-0000B7230000}"/>
    <cellStyle name="Обычный 28 2 11 2" xfId="11557" xr:uid="{00000000-0005-0000-0000-0000B8230000}"/>
    <cellStyle name="Обычный 28 2 12" xfId="8075" xr:uid="{00000000-0005-0000-0000-0000B9230000}"/>
    <cellStyle name="Обычный 28 2 12 2" xfId="11558" xr:uid="{00000000-0005-0000-0000-0000BA230000}"/>
    <cellStyle name="Обычный 28 2 13" xfId="8076" xr:uid="{00000000-0005-0000-0000-0000BB230000}"/>
    <cellStyle name="Обычный 28 2 13 2" xfId="11559" xr:uid="{00000000-0005-0000-0000-0000BC230000}"/>
    <cellStyle name="Обычный 28 2 14" xfId="8077" xr:uid="{00000000-0005-0000-0000-0000BD230000}"/>
    <cellStyle name="Обычный 28 2 14 2" xfId="11560" xr:uid="{00000000-0005-0000-0000-0000BE230000}"/>
    <cellStyle name="Обычный 28 2 15" xfId="8078" xr:uid="{00000000-0005-0000-0000-0000BF230000}"/>
    <cellStyle name="Обычный 28 2 15 2" xfId="11561" xr:uid="{00000000-0005-0000-0000-0000C0230000}"/>
    <cellStyle name="Обычный 28 2 16" xfId="8079" xr:uid="{00000000-0005-0000-0000-0000C1230000}"/>
    <cellStyle name="Обычный 28 2 16 2" xfId="11562" xr:uid="{00000000-0005-0000-0000-0000C2230000}"/>
    <cellStyle name="Обычный 28 2 17" xfId="8080" xr:uid="{00000000-0005-0000-0000-0000C3230000}"/>
    <cellStyle name="Обычный 28 2 17 2" xfId="11563" xr:uid="{00000000-0005-0000-0000-0000C4230000}"/>
    <cellStyle name="Обычный 28 2 18" xfId="8081" xr:uid="{00000000-0005-0000-0000-0000C5230000}"/>
    <cellStyle name="Обычный 28 2 18 2" xfId="11564" xr:uid="{00000000-0005-0000-0000-0000C6230000}"/>
    <cellStyle name="Обычный 28 2 19" xfId="8082" xr:uid="{00000000-0005-0000-0000-0000C7230000}"/>
    <cellStyle name="Обычный 28 2 19 2" xfId="11565" xr:uid="{00000000-0005-0000-0000-0000C8230000}"/>
    <cellStyle name="Обычный 28 2 2" xfId="8083" xr:uid="{00000000-0005-0000-0000-0000C9230000}"/>
    <cellStyle name="Обычный 28 2 2 2" xfId="11566" xr:uid="{00000000-0005-0000-0000-0000CA230000}"/>
    <cellStyle name="Обычный 28 2 20" xfId="11555" xr:uid="{00000000-0005-0000-0000-0000CB230000}"/>
    <cellStyle name="Обычный 28 2 3" xfId="8084" xr:uid="{00000000-0005-0000-0000-0000CC230000}"/>
    <cellStyle name="Обычный 28 2 3 2" xfId="11567" xr:uid="{00000000-0005-0000-0000-0000CD230000}"/>
    <cellStyle name="Обычный 28 2 4" xfId="8085" xr:uid="{00000000-0005-0000-0000-0000CE230000}"/>
    <cellStyle name="Обычный 28 2 4 2" xfId="11568" xr:uid="{00000000-0005-0000-0000-0000CF230000}"/>
    <cellStyle name="Обычный 28 2 5" xfId="8086" xr:uid="{00000000-0005-0000-0000-0000D0230000}"/>
    <cellStyle name="Обычный 28 2 5 2" xfId="11569" xr:uid="{00000000-0005-0000-0000-0000D1230000}"/>
    <cellStyle name="Обычный 28 2 6" xfId="8087" xr:uid="{00000000-0005-0000-0000-0000D2230000}"/>
    <cellStyle name="Обычный 28 2 6 2" xfId="11570" xr:uid="{00000000-0005-0000-0000-0000D3230000}"/>
    <cellStyle name="Обычный 28 2 7" xfId="8088" xr:uid="{00000000-0005-0000-0000-0000D4230000}"/>
    <cellStyle name="Обычный 28 2 7 2" xfId="11571" xr:uid="{00000000-0005-0000-0000-0000D5230000}"/>
    <cellStyle name="Обычный 28 2 8" xfId="8089" xr:uid="{00000000-0005-0000-0000-0000D6230000}"/>
    <cellStyle name="Обычный 28 2 8 2" xfId="11572" xr:uid="{00000000-0005-0000-0000-0000D7230000}"/>
    <cellStyle name="Обычный 28 2 9" xfId="8090" xr:uid="{00000000-0005-0000-0000-0000D8230000}"/>
    <cellStyle name="Обычный 28 2 9 2" xfId="11573" xr:uid="{00000000-0005-0000-0000-0000D9230000}"/>
    <cellStyle name="Обычный 28 20" xfId="8091" xr:uid="{00000000-0005-0000-0000-0000DA230000}"/>
    <cellStyle name="Обычный 28 3" xfId="8092" xr:uid="{00000000-0005-0000-0000-0000DB230000}"/>
    <cellStyle name="Обычный 28 4" xfId="8093" xr:uid="{00000000-0005-0000-0000-0000DC230000}"/>
    <cellStyle name="Обычный 28 5" xfId="8094" xr:uid="{00000000-0005-0000-0000-0000DD230000}"/>
    <cellStyle name="Обычный 28 6" xfId="8095" xr:uid="{00000000-0005-0000-0000-0000DE230000}"/>
    <cellStyle name="Обычный 28 7" xfId="8096" xr:uid="{00000000-0005-0000-0000-0000DF230000}"/>
    <cellStyle name="Обычный 28 8" xfId="8097" xr:uid="{00000000-0005-0000-0000-0000E0230000}"/>
    <cellStyle name="Обычный 28 9" xfId="8098" xr:uid="{00000000-0005-0000-0000-0000E1230000}"/>
    <cellStyle name="Обычный 29" xfId="8099" xr:uid="{00000000-0005-0000-0000-0000E2230000}"/>
    <cellStyle name="Обычный 29 2" xfId="8100" xr:uid="{00000000-0005-0000-0000-0000E3230000}"/>
    <cellStyle name="Обычный 29 2 10" xfId="8101" xr:uid="{00000000-0005-0000-0000-0000E4230000}"/>
    <cellStyle name="Обычный 29 2 10 2" xfId="11575" xr:uid="{00000000-0005-0000-0000-0000E5230000}"/>
    <cellStyle name="Обычный 29 2 11" xfId="8102" xr:uid="{00000000-0005-0000-0000-0000E6230000}"/>
    <cellStyle name="Обычный 29 2 11 2" xfId="11576" xr:uid="{00000000-0005-0000-0000-0000E7230000}"/>
    <cellStyle name="Обычный 29 2 12" xfId="8103" xr:uid="{00000000-0005-0000-0000-0000E8230000}"/>
    <cellStyle name="Обычный 29 2 12 2" xfId="11577" xr:uid="{00000000-0005-0000-0000-0000E9230000}"/>
    <cellStyle name="Обычный 29 2 13" xfId="8104" xr:uid="{00000000-0005-0000-0000-0000EA230000}"/>
    <cellStyle name="Обычный 29 2 13 2" xfId="11578" xr:uid="{00000000-0005-0000-0000-0000EB230000}"/>
    <cellStyle name="Обычный 29 2 14" xfId="8105" xr:uid="{00000000-0005-0000-0000-0000EC230000}"/>
    <cellStyle name="Обычный 29 2 14 2" xfId="11579" xr:uid="{00000000-0005-0000-0000-0000ED230000}"/>
    <cellStyle name="Обычный 29 2 15" xfId="8106" xr:uid="{00000000-0005-0000-0000-0000EE230000}"/>
    <cellStyle name="Обычный 29 2 15 2" xfId="11580" xr:uid="{00000000-0005-0000-0000-0000EF230000}"/>
    <cellStyle name="Обычный 29 2 16" xfId="8107" xr:uid="{00000000-0005-0000-0000-0000F0230000}"/>
    <cellStyle name="Обычный 29 2 16 2" xfId="11581" xr:uid="{00000000-0005-0000-0000-0000F1230000}"/>
    <cellStyle name="Обычный 29 2 17" xfId="8108" xr:uid="{00000000-0005-0000-0000-0000F2230000}"/>
    <cellStyle name="Обычный 29 2 17 2" xfId="11582" xr:uid="{00000000-0005-0000-0000-0000F3230000}"/>
    <cellStyle name="Обычный 29 2 18" xfId="8109" xr:uid="{00000000-0005-0000-0000-0000F4230000}"/>
    <cellStyle name="Обычный 29 2 18 2" xfId="11583" xr:uid="{00000000-0005-0000-0000-0000F5230000}"/>
    <cellStyle name="Обычный 29 2 19" xfId="8110" xr:uid="{00000000-0005-0000-0000-0000F6230000}"/>
    <cellStyle name="Обычный 29 2 19 2" xfId="11584" xr:uid="{00000000-0005-0000-0000-0000F7230000}"/>
    <cellStyle name="Обычный 29 2 2" xfId="8111" xr:uid="{00000000-0005-0000-0000-0000F8230000}"/>
    <cellStyle name="Обычный 29 2 2 10" xfId="8112" xr:uid="{00000000-0005-0000-0000-0000F9230000}"/>
    <cellStyle name="Обычный 29 2 2 10 2" xfId="11586" xr:uid="{00000000-0005-0000-0000-0000FA230000}"/>
    <cellStyle name="Обычный 29 2 2 11" xfId="8113" xr:uid="{00000000-0005-0000-0000-0000FB230000}"/>
    <cellStyle name="Обычный 29 2 2 11 2" xfId="11587" xr:uid="{00000000-0005-0000-0000-0000FC230000}"/>
    <cellStyle name="Обычный 29 2 2 12" xfId="8114" xr:uid="{00000000-0005-0000-0000-0000FD230000}"/>
    <cellStyle name="Обычный 29 2 2 12 2" xfId="11588" xr:uid="{00000000-0005-0000-0000-0000FE230000}"/>
    <cellStyle name="Обычный 29 2 2 13" xfId="8115" xr:uid="{00000000-0005-0000-0000-0000FF230000}"/>
    <cellStyle name="Обычный 29 2 2 13 2" xfId="11589" xr:uid="{00000000-0005-0000-0000-000000240000}"/>
    <cellStyle name="Обычный 29 2 2 14" xfId="8116" xr:uid="{00000000-0005-0000-0000-000001240000}"/>
    <cellStyle name="Обычный 29 2 2 14 2" xfId="11590" xr:uid="{00000000-0005-0000-0000-000002240000}"/>
    <cellStyle name="Обычный 29 2 2 15" xfId="8117" xr:uid="{00000000-0005-0000-0000-000003240000}"/>
    <cellStyle name="Обычный 29 2 2 15 2" xfId="11591" xr:uid="{00000000-0005-0000-0000-000004240000}"/>
    <cellStyle name="Обычный 29 2 2 16" xfId="8118" xr:uid="{00000000-0005-0000-0000-000005240000}"/>
    <cellStyle name="Обычный 29 2 2 16 2" xfId="11592" xr:uid="{00000000-0005-0000-0000-000006240000}"/>
    <cellStyle name="Обычный 29 2 2 17" xfId="8119" xr:uid="{00000000-0005-0000-0000-000007240000}"/>
    <cellStyle name="Обычный 29 2 2 17 2" xfId="11593" xr:uid="{00000000-0005-0000-0000-000008240000}"/>
    <cellStyle name="Обычный 29 2 2 18" xfId="8120" xr:uid="{00000000-0005-0000-0000-000009240000}"/>
    <cellStyle name="Обычный 29 2 2 18 2" xfId="11594" xr:uid="{00000000-0005-0000-0000-00000A240000}"/>
    <cellStyle name="Обычный 29 2 2 19" xfId="8121" xr:uid="{00000000-0005-0000-0000-00000B240000}"/>
    <cellStyle name="Обычный 29 2 2 19 2" xfId="11595" xr:uid="{00000000-0005-0000-0000-00000C240000}"/>
    <cellStyle name="Обычный 29 2 2 2" xfId="8122" xr:uid="{00000000-0005-0000-0000-00000D240000}"/>
    <cellStyle name="Обычный 29 2 2 2 2" xfId="11596" xr:uid="{00000000-0005-0000-0000-00000E240000}"/>
    <cellStyle name="Обычный 29 2 2 20" xfId="11585" xr:uid="{00000000-0005-0000-0000-00000F240000}"/>
    <cellStyle name="Обычный 29 2 2 3" xfId="8123" xr:uid="{00000000-0005-0000-0000-000010240000}"/>
    <cellStyle name="Обычный 29 2 2 3 2" xfId="11597" xr:uid="{00000000-0005-0000-0000-000011240000}"/>
    <cellStyle name="Обычный 29 2 2 4" xfId="8124" xr:uid="{00000000-0005-0000-0000-000012240000}"/>
    <cellStyle name="Обычный 29 2 2 4 2" xfId="11598" xr:uid="{00000000-0005-0000-0000-000013240000}"/>
    <cellStyle name="Обычный 29 2 2 5" xfId="8125" xr:uid="{00000000-0005-0000-0000-000014240000}"/>
    <cellStyle name="Обычный 29 2 2 5 2" xfId="11599" xr:uid="{00000000-0005-0000-0000-000015240000}"/>
    <cellStyle name="Обычный 29 2 2 6" xfId="8126" xr:uid="{00000000-0005-0000-0000-000016240000}"/>
    <cellStyle name="Обычный 29 2 2 6 2" xfId="11600" xr:uid="{00000000-0005-0000-0000-000017240000}"/>
    <cellStyle name="Обычный 29 2 2 7" xfId="8127" xr:uid="{00000000-0005-0000-0000-000018240000}"/>
    <cellStyle name="Обычный 29 2 2 7 2" xfId="11601" xr:uid="{00000000-0005-0000-0000-000019240000}"/>
    <cellStyle name="Обычный 29 2 2 8" xfId="8128" xr:uid="{00000000-0005-0000-0000-00001A240000}"/>
    <cellStyle name="Обычный 29 2 2 8 2" xfId="11602" xr:uid="{00000000-0005-0000-0000-00001B240000}"/>
    <cellStyle name="Обычный 29 2 2 9" xfId="8129" xr:uid="{00000000-0005-0000-0000-00001C240000}"/>
    <cellStyle name="Обычный 29 2 2 9 2" xfId="11603" xr:uid="{00000000-0005-0000-0000-00001D240000}"/>
    <cellStyle name="Обычный 29 2 20" xfId="8130" xr:uid="{00000000-0005-0000-0000-00001E240000}"/>
    <cellStyle name="Обычный 29 2 20 2" xfId="11604" xr:uid="{00000000-0005-0000-0000-00001F240000}"/>
    <cellStyle name="Обычный 29 2 21" xfId="11574" xr:uid="{00000000-0005-0000-0000-000020240000}"/>
    <cellStyle name="Обычный 29 2 3" xfId="8131" xr:uid="{00000000-0005-0000-0000-000021240000}"/>
    <cellStyle name="Обычный 29 2 3 2" xfId="11605" xr:uid="{00000000-0005-0000-0000-000022240000}"/>
    <cellStyle name="Обычный 29 2 4" xfId="8132" xr:uid="{00000000-0005-0000-0000-000023240000}"/>
    <cellStyle name="Обычный 29 2 4 2" xfId="11606" xr:uid="{00000000-0005-0000-0000-000024240000}"/>
    <cellStyle name="Обычный 29 2 5" xfId="8133" xr:uid="{00000000-0005-0000-0000-000025240000}"/>
    <cellStyle name="Обычный 29 2 5 2" xfId="11607" xr:uid="{00000000-0005-0000-0000-000026240000}"/>
    <cellStyle name="Обычный 29 2 6" xfId="8134" xr:uid="{00000000-0005-0000-0000-000027240000}"/>
    <cellStyle name="Обычный 29 2 6 2" xfId="11608" xr:uid="{00000000-0005-0000-0000-000028240000}"/>
    <cellStyle name="Обычный 29 2 7" xfId="8135" xr:uid="{00000000-0005-0000-0000-000029240000}"/>
    <cellStyle name="Обычный 29 2 7 2" xfId="11609" xr:uid="{00000000-0005-0000-0000-00002A240000}"/>
    <cellStyle name="Обычный 29 2 8" xfId="8136" xr:uid="{00000000-0005-0000-0000-00002B240000}"/>
    <cellStyle name="Обычный 29 2 8 2" xfId="11610" xr:uid="{00000000-0005-0000-0000-00002C240000}"/>
    <cellStyle name="Обычный 29 2 9" xfId="8137" xr:uid="{00000000-0005-0000-0000-00002D240000}"/>
    <cellStyle name="Обычный 29 2 9 2" xfId="11611" xr:uid="{00000000-0005-0000-0000-00002E240000}"/>
    <cellStyle name="Обычный 3" xfId="8138" xr:uid="{00000000-0005-0000-0000-00002F240000}"/>
    <cellStyle name="Обычный 3 10" xfId="8139" xr:uid="{00000000-0005-0000-0000-000030240000}"/>
    <cellStyle name="Обычный 3 11" xfId="8140" xr:uid="{00000000-0005-0000-0000-000031240000}"/>
    <cellStyle name="Обычный 3 11 2" xfId="8141" xr:uid="{00000000-0005-0000-0000-000032240000}"/>
    <cellStyle name="Обычный 3 11 3" xfId="8142" xr:uid="{00000000-0005-0000-0000-000033240000}"/>
    <cellStyle name="Обычный 3 11 5" xfId="8143" xr:uid="{00000000-0005-0000-0000-000034240000}"/>
    <cellStyle name="Обычный 3 11 5 10" xfId="8144" xr:uid="{00000000-0005-0000-0000-000035240000}"/>
    <cellStyle name="Обычный 3 11 5 10 2" xfId="11613" xr:uid="{00000000-0005-0000-0000-000036240000}"/>
    <cellStyle name="Обычный 3 11 5 11" xfId="8145" xr:uid="{00000000-0005-0000-0000-000037240000}"/>
    <cellStyle name="Обычный 3 11 5 11 2" xfId="11614" xr:uid="{00000000-0005-0000-0000-000038240000}"/>
    <cellStyle name="Обычный 3 11 5 12" xfId="8146" xr:uid="{00000000-0005-0000-0000-000039240000}"/>
    <cellStyle name="Обычный 3 11 5 12 2" xfId="11615" xr:uid="{00000000-0005-0000-0000-00003A240000}"/>
    <cellStyle name="Обычный 3 11 5 13" xfId="8147" xr:uid="{00000000-0005-0000-0000-00003B240000}"/>
    <cellStyle name="Обычный 3 11 5 13 2" xfId="11616" xr:uid="{00000000-0005-0000-0000-00003C240000}"/>
    <cellStyle name="Обычный 3 11 5 14" xfId="8148" xr:uid="{00000000-0005-0000-0000-00003D240000}"/>
    <cellStyle name="Обычный 3 11 5 14 2" xfId="11617" xr:uid="{00000000-0005-0000-0000-00003E240000}"/>
    <cellStyle name="Обычный 3 11 5 15" xfId="8149" xr:uid="{00000000-0005-0000-0000-00003F240000}"/>
    <cellStyle name="Обычный 3 11 5 15 2" xfId="11618" xr:uid="{00000000-0005-0000-0000-000040240000}"/>
    <cellStyle name="Обычный 3 11 5 16" xfId="8150" xr:uid="{00000000-0005-0000-0000-000041240000}"/>
    <cellStyle name="Обычный 3 11 5 16 2" xfId="11619" xr:uid="{00000000-0005-0000-0000-000042240000}"/>
    <cellStyle name="Обычный 3 11 5 17" xfId="8151" xr:uid="{00000000-0005-0000-0000-000043240000}"/>
    <cellStyle name="Обычный 3 11 5 17 2" xfId="11620" xr:uid="{00000000-0005-0000-0000-000044240000}"/>
    <cellStyle name="Обычный 3 11 5 18" xfId="8152" xr:uid="{00000000-0005-0000-0000-000045240000}"/>
    <cellStyle name="Обычный 3 11 5 18 2" xfId="11621" xr:uid="{00000000-0005-0000-0000-000046240000}"/>
    <cellStyle name="Обычный 3 11 5 19" xfId="8153" xr:uid="{00000000-0005-0000-0000-000047240000}"/>
    <cellStyle name="Обычный 3 11 5 19 2" xfId="11622" xr:uid="{00000000-0005-0000-0000-000048240000}"/>
    <cellStyle name="Обычный 3 11 5 2" xfId="8154" xr:uid="{00000000-0005-0000-0000-000049240000}"/>
    <cellStyle name="Обычный 3 11 5 2 2" xfId="11623" xr:uid="{00000000-0005-0000-0000-00004A240000}"/>
    <cellStyle name="Обычный 3 11 5 20" xfId="11612" xr:uid="{00000000-0005-0000-0000-00004B240000}"/>
    <cellStyle name="Обычный 3 11 5 3" xfId="8155" xr:uid="{00000000-0005-0000-0000-00004C240000}"/>
    <cellStyle name="Обычный 3 11 5 3 2" xfId="11624" xr:uid="{00000000-0005-0000-0000-00004D240000}"/>
    <cellStyle name="Обычный 3 11 5 4" xfId="8156" xr:uid="{00000000-0005-0000-0000-00004E240000}"/>
    <cellStyle name="Обычный 3 11 5 4 2" xfId="11625" xr:uid="{00000000-0005-0000-0000-00004F240000}"/>
    <cellStyle name="Обычный 3 11 5 5" xfId="8157" xr:uid="{00000000-0005-0000-0000-000050240000}"/>
    <cellStyle name="Обычный 3 11 5 5 2" xfId="11626" xr:uid="{00000000-0005-0000-0000-000051240000}"/>
    <cellStyle name="Обычный 3 11 5 6" xfId="8158" xr:uid="{00000000-0005-0000-0000-000052240000}"/>
    <cellStyle name="Обычный 3 11 5 6 2" xfId="11627" xr:uid="{00000000-0005-0000-0000-000053240000}"/>
    <cellStyle name="Обычный 3 11 5 7" xfId="8159" xr:uid="{00000000-0005-0000-0000-000054240000}"/>
    <cellStyle name="Обычный 3 11 5 7 2" xfId="11628" xr:uid="{00000000-0005-0000-0000-000055240000}"/>
    <cellStyle name="Обычный 3 11 5 8" xfId="8160" xr:uid="{00000000-0005-0000-0000-000056240000}"/>
    <cellStyle name="Обычный 3 11 5 8 2" xfId="11629" xr:uid="{00000000-0005-0000-0000-000057240000}"/>
    <cellStyle name="Обычный 3 11 5 9" xfId="8161" xr:uid="{00000000-0005-0000-0000-000058240000}"/>
    <cellStyle name="Обычный 3 11 5 9 2" xfId="11630" xr:uid="{00000000-0005-0000-0000-000059240000}"/>
    <cellStyle name="Обычный 3 2" xfId="8162" xr:uid="{00000000-0005-0000-0000-00005A240000}"/>
    <cellStyle name="Обычный 3 2 11" xfId="8163" xr:uid="{00000000-0005-0000-0000-00005B240000}"/>
    <cellStyle name="Обычный 3 2 11 10" xfId="8164" xr:uid="{00000000-0005-0000-0000-00005C240000}"/>
    <cellStyle name="Обычный 3 2 11 10 2" xfId="11632" xr:uid="{00000000-0005-0000-0000-00005D240000}"/>
    <cellStyle name="Обычный 3 2 11 11" xfId="8165" xr:uid="{00000000-0005-0000-0000-00005E240000}"/>
    <cellStyle name="Обычный 3 2 11 11 2" xfId="11633" xr:uid="{00000000-0005-0000-0000-00005F240000}"/>
    <cellStyle name="Обычный 3 2 11 12" xfId="8166" xr:uid="{00000000-0005-0000-0000-000060240000}"/>
    <cellStyle name="Обычный 3 2 11 12 2" xfId="11634" xr:uid="{00000000-0005-0000-0000-000061240000}"/>
    <cellStyle name="Обычный 3 2 11 13" xfId="8167" xr:uid="{00000000-0005-0000-0000-000062240000}"/>
    <cellStyle name="Обычный 3 2 11 13 2" xfId="11635" xr:uid="{00000000-0005-0000-0000-000063240000}"/>
    <cellStyle name="Обычный 3 2 11 14" xfId="8168" xr:uid="{00000000-0005-0000-0000-000064240000}"/>
    <cellStyle name="Обычный 3 2 11 14 2" xfId="11636" xr:uid="{00000000-0005-0000-0000-000065240000}"/>
    <cellStyle name="Обычный 3 2 11 15" xfId="8169" xr:uid="{00000000-0005-0000-0000-000066240000}"/>
    <cellStyle name="Обычный 3 2 11 15 2" xfId="11637" xr:uid="{00000000-0005-0000-0000-000067240000}"/>
    <cellStyle name="Обычный 3 2 11 16" xfId="8170" xr:uid="{00000000-0005-0000-0000-000068240000}"/>
    <cellStyle name="Обычный 3 2 11 16 2" xfId="11638" xr:uid="{00000000-0005-0000-0000-000069240000}"/>
    <cellStyle name="Обычный 3 2 11 17" xfId="8171" xr:uid="{00000000-0005-0000-0000-00006A240000}"/>
    <cellStyle name="Обычный 3 2 11 17 2" xfId="11639" xr:uid="{00000000-0005-0000-0000-00006B240000}"/>
    <cellStyle name="Обычный 3 2 11 18" xfId="8172" xr:uid="{00000000-0005-0000-0000-00006C240000}"/>
    <cellStyle name="Обычный 3 2 11 18 2" xfId="11640" xr:uid="{00000000-0005-0000-0000-00006D240000}"/>
    <cellStyle name="Обычный 3 2 11 19" xfId="8173" xr:uid="{00000000-0005-0000-0000-00006E240000}"/>
    <cellStyle name="Обычный 3 2 11 19 2" xfId="11641" xr:uid="{00000000-0005-0000-0000-00006F240000}"/>
    <cellStyle name="Обычный 3 2 11 2" xfId="8174" xr:uid="{00000000-0005-0000-0000-000070240000}"/>
    <cellStyle name="Обычный 3 2 11 2 2" xfId="11642" xr:uid="{00000000-0005-0000-0000-000071240000}"/>
    <cellStyle name="Обычный 3 2 11 20" xfId="11631" xr:uid="{00000000-0005-0000-0000-000072240000}"/>
    <cellStyle name="Обычный 3 2 11 3" xfId="8175" xr:uid="{00000000-0005-0000-0000-000073240000}"/>
    <cellStyle name="Обычный 3 2 11 3 2" xfId="11643" xr:uid="{00000000-0005-0000-0000-000074240000}"/>
    <cellStyle name="Обычный 3 2 11 4" xfId="8176" xr:uid="{00000000-0005-0000-0000-000075240000}"/>
    <cellStyle name="Обычный 3 2 11 4 2" xfId="11644" xr:uid="{00000000-0005-0000-0000-000076240000}"/>
    <cellStyle name="Обычный 3 2 11 5" xfId="8177" xr:uid="{00000000-0005-0000-0000-000077240000}"/>
    <cellStyle name="Обычный 3 2 11 5 2" xfId="11645" xr:uid="{00000000-0005-0000-0000-000078240000}"/>
    <cellStyle name="Обычный 3 2 11 6" xfId="8178" xr:uid="{00000000-0005-0000-0000-000079240000}"/>
    <cellStyle name="Обычный 3 2 11 6 2" xfId="11646" xr:uid="{00000000-0005-0000-0000-00007A240000}"/>
    <cellStyle name="Обычный 3 2 11 7" xfId="8179" xr:uid="{00000000-0005-0000-0000-00007B240000}"/>
    <cellStyle name="Обычный 3 2 11 7 2" xfId="11647" xr:uid="{00000000-0005-0000-0000-00007C240000}"/>
    <cellStyle name="Обычный 3 2 11 8" xfId="8180" xr:uid="{00000000-0005-0000-0000-00007D240000}"/>
    <cellStyle name="Обычный 3 2 11 8 2" xfId="11648" xr:uid="{00000000-0005-0000-0000-00007E240000}"/>
    <cellStyle name="Обычный 3 2 11 9" xfId="8181" xr:uid="{00000000-0005-0000-0000-00007F240000}"/>
    <cellStyle name="Обычный 3 2 11 9 2" xfId="11649" xr:uid="{00000000-0005-0000-0000-000080240000}"/>
    <cellStyle name="Обычный 3 2 2" xfId="8182" xr:uid="{00000000-0005-0000-0000-000081240000}"/>
    <cellStyle name="Обычный 3 2 2 2" xfId="8183" xr:uid="{00000000-0005-0000-0000-000082240000}"/>
    <cellStyle name="Обычный 3 2 2 2 2" xfId="13400" xr:uid="{00000000-0005-0000-0000-000083240000}"/>
    <cellStyle name="Обычный 3 2 2 2 3" xfId="13401" xr:uid="{00000000-0005-0000-0000-000084240000}"/>
    <cellStyle name="Обычный 3 2 2 3" xfId="13402" xr:uid="{00000000-0005-0000-0000-000085240000}"/>
    <cellStyle name="Обычный 3 2 2 3 2" xfId="13403" xr:uid="{00000000-0005-0000-0000-000086240000}"/>
    <cellStyle name="Обычный 3 2 2 3 3" xfId="13404" xr:uid="{00000000-0005-0000-0000-000087240000}"/>
    <cellStyle name="Обычный 3 2 2 4" xfId="13405" xr:uid="{00000000-0005-0000-0000-000088240000}"/>
    <cellStyle name="Обычный 3 2 2 5" xfId="13406" xr:uid="{00000000-0005-0000-0000-000089240000}"/>
    <cellStyle name="Обычный 3 2 3" xfId="8184" xr:uid="{00000000-0005-0000-0000-00008A240000}"/>
    <cellStyle name="Обычный 3 2 3 10" xfId="8185" xr:uid="{00000000-0005-0000-0000-00008B240000}"/>
    <cellStyle name="Обычный 3 2 3 10 2" xfId="11651" xr:uid="{00000000-0005-0000-0000-00008C240000}"/>
    <cellStyle name="Обычный 3 2 3 11" xfId="8186" xr:uid="{00000000-0005-0000-0000-00008D240000}"/>
    <cellStyle name="Обычный 3 2 3 11 2" xfId="11652" xr:uid="{00000000-0005-0000-0000-00008E240000}"/>
    <cellStyle name="Обычный 3 2 3 12" xfId="8187" xr:uid="{00000000-0005-0000-0000-00008F240000}"/>
    <cellStyle name="Обычный 3 2 3 12 2" xfId="11653" xr:uid="{00000000-0005-0000-0000-000090240000}"/>
    <cellStyle name="Обычный 3 2 3 13" xfId="8188" xr:uid="{00000000-0005-0000-0000-000091240000}"/>
    <cellStyle name="Обычный 3 2 3 13 2" xfId="11654" xr:uid="{00000000-0005-0000-0000-000092240000}"/>
    <cellStyle name="Обычный 3 2 3 14" xfId="8189" xr:uid="{00000000-0005-0000-0000-000093240000}"/>
    <cellStyle name="Обычный 3 2 3 14 2" xfId="11655" xr:uid="{00000000-0005-0000-0000-000094240000}"/>
    <cellStyle name="Обычный 3 2 3 15" xfId="8190" xr:uid="{00000000-0005-0000-0000-000095240000}"/>
    <cellStyle name="Обычный 3 2 3 15 2" xfId="11656" xr:uid="{00000000-0005-0000-0000-000096240000}"/>
    <cellStyle name="Обычный 3 2 3 16" xfId="8191" xr:uid="{00000000-0005-0000-0000-000097240000}"/>
    <cellStyle name="Обычный 3 2 3 16 2" xfId="11657" xr:uid="{00000000-0005-0000-0000-000098240000}"/>
    <cellStyle name="Обычный 3 2 3 17" xfId="8192" xr:uid="{00000000-0005-0000-0000-000099240000}"/>
    <cellStyle name="Обычный 3 2 3 17 2" xfId="11658" xr:uid="{00000000-0005-0000-0000-00009A240000}"/>
    <cellStyle name="Обычный 3 2 3 18" xfId="8193" xr:uid="{00000000-0005-0000-0000-00009B240000}"/>
    <cellStyle name="Обычный 3 2 3 18 2" xfId="11659" xr:uid="{00000000-0005-0000-0000-00009C240000}"/>
    <cellStyle name="Обычный 3 2 3 19" xfId="8194" xr:uid="{00000000-0005-0000-0000-00009D240000}"/>
    <cellStyle name="Обычный 3 2 3 19 2" xfId="11660" xr:uid="{00000000-0005-0000-0000-00009E240000}"/>
    <cellStyle name="Обычный 3 2 3 2" xfId="8195" xr:uid="{00000000-0005-0000-0000-00009F240000}"/>
    <cellStyle name="Обычный 3 2 3 2 2" xfId="11661" xr:uid="{00000000-0005-0000-0000-0000A0240000}"/>
    <cellStyle name="Обычный 3 2 3 20" xfId="11650" xr:uid="{00000000-0005-0000-0000-0000A1240000}"/>
    <cellStyle name="Обычный 3 2 3 3" xfId="8196" xr:uid="{00000000-0005-0000-0000-0000A2240000}"/>
    <cellStyle name="Обычный 3 2 3 3 2" xfId="11662" xr:uid="{00000000-0005-0000-0000-0000A3240000}"/>
    <cellStyle name="Обычный 3 2 3 4" xfId="8197" xr:uid="{00000000-0005-0000-0000-0000A4240000}"/>
    <cellStyle name="Обычный 3 2 3 4 2" xfId="11663" xr:uid="{00000000-0005-0000-0000-0000A5240000}"/>
    <cellStyle name="Обычный 3 2 3 5" xfId="8198" xr:uid="{00000000-0005-0000-0000-0000A6240000}"/>
    <cellStyle name="Обычный 3 2 3 5 2" xfId="11664" xr:uid="{00000000-0005-0000-0000-0000A7240000}"/>
    <cellStyle name="Обычный 3 2 3 6" xfId="8199" xr:uid="{00000000-0005-0000-0000-0000A8240000}"/>
    <cellStyle name="Обычный 3 2 3 6 2" xfId="11665" xr:uid="{00000000-0005-0000-0000-0000A9240000}"/>
    <cellStyle name="Обычный 3 2 3 7" xfId="8200" xr:uid="{00000000-0005-0000-0000-0000AA240000}"/>
    <cellStyle name="Обычный 3 2 3 7 2" xfId="11666" xr:uid="{00000000-0005-0000-0000-0000AB240000}"/>
    <cellStyle name="Обычный 3 2 3 8" xfId="8201" xr:uid="{00000000-0005-0000-0000-0000AC240000}"/>
    <cellStyle name="Обычный 3 2 3 8 2" xfId="11667" xr:uid="{00000000-0005-0000-0000-0000AD240000}"/>
    <cellStyle name="Обычный 3 2 3 9" xfId="8202" xr:uid="{00000000-0005-0000-0000-0000AE240000}"/>
    <cellStyle name="Обычный 3 2 3 9 2" xfId="11668" xr:uid="{00000000-0005-0000-0000-0000AF240000}"/>
    <cellStyle name="Обычный 3 2 4" xfId="8203" xr:uid="{00000000-0005-0000-0000-0000B0240000}"/>
    <cellStyle name="Обычный 3 2 4 10" xfId="8204" xr:uid="{00000000-0005-0000-0000-0000B1240000}"/>
    <cellStyle name="Обычный 3 2 4 10 2" xfId="11670" xr:uid="{00000000-0005-0000-0000-0000B2240000}"/>
    <cellStyle name="Обычный 3 2 4 11" xfId="8205" xr:uid="{00000000-0005-0000-0000-0000B3240000}"/>
    <cellStyle name="Обычный 3 2 4 11 2" xfId="11671" xr:uid="{00000000-0005-0000-0000-0000B4240000}"/>
    <cellStyle name="Обычный 3 2 4 12" xfId="8206" xr:uid="{00000000-0005-0000-0000-0000B5240000}"/>
    <cellStyle name="Обычный 3 2 4 12 2" xfId="11672" xr:uid="{00000000-0005-0000-0000-0000B6240000}"/>
    <cellStyle name="Обычный 3 2 4 13" xfId="8207" xr:uid="{00000000-0005-0000-0000-0000B7240000}"/>
    <cellStyle name="Обычный 3 2 4 13 2" xfId="11673" xr:uid="{00000000-0005-0000-0000-0000B8240000}"/>
    <cellStyle name="Обычный 3 2 4 14" xfId="8208" xr:uid="{00000000-0005-0000-0000-0000B9240000}"/>
    <cellStyle name="Обычный 3 2 4 14 2" xfId="11674" xr:uid="{00000000-0005-0000-0000-0000BA240000}"/>
    <cellStyle name="Обычный 3 2 4 15" xfId="8209" xr:uid="{00000000-0005-0000-0000-0000BB240000}"/>
    <cellStyle name="Обычный 3 2 4 15 2" xfId="11675" xr:uid="{00000000-0005-0000-0000-0000BC240000}"/>
    <cellStyle name="Обычный 3 2 4 16" xfId="8210" xr:uid="{00000000-0005-0000-0000-0000BD240000}"/>
    <cellStyle name="Обычный 3 2 4 16 2" xfId="11676" xr:uid="{00000000-0005-0000-0000-0000BE240000}"/>
    <cellStyle name="Обычный 3 2 4 17" xfId="8211" xr:uid="{00000000-0005-0000-0000-0000BF240000}"/>
    <cellStyle name="Обычный 3 2 4 17 2" xfId="11677" xr:uid="{00000000-0005-0000-0000-0000C0240000}"/>
    <cellStyle name="Обычный 3 2 4 18" xfId="8212" xr:uid="{00000000-0005-0000-0000-0000C1240000}"/>
    <cellStyle name="Обычный 3 2 4 18 2" xfId="11678" xr:uid="{00000000-0005-0000-0000-0000C2240000}"/>
    <cellStyle name="Обычный 3 2 4 19" xfId="8213" xr:uid="{00000000-0005-0000-0000-0000C3240000}"/>
    <cellStyle name="Обычный 3 2 4 19 2" xfId="11679" xr:uid="{00000000-0005-0000-0000-0000C4240000}"/>
    <cellStyle name="Обычный 3 2 4 2" xfId="8214" xr:uid="{00000000-0005-0000-0000-0000C5240000}"/>
    <cellStyle name="Обычный 3 2 4 2 2" xfId="11680" xr:uid="{00000000-0005-0000-0000-0000C6240000}"/>
    <cellStyle name="Обычный 3 2 4 20" xfId="11669" xr:uid="{00000000-0005-0000-0000-0000C7240000}"/>
    <cellStyle name="Обычный 3 2 4 3" xfId="8215" xr:uid="{00000000-0005-0000-0000-0000C8240000}"/>
    <cellStyle name="Обычный 3 2 4 3 2" xfId="11681" xr:uid="{00000000-0005-0000-0000-0000C9240000}"/>
    <cellStyle name="Обычный 3 2 4 4" xfId="8216" xr:uid="{00000000-0005-0000-0000-0000CA240000}"/>
    <cellStyle name="Обычный 3 2 4 4 2" xfId="11682" xr:uid="{00000000-0005-0000-0000-0000CB240000}"/>
    <cellStyle name="Обычный 3 2 4 5" xfId="8217" xr:uid="{00000000-0005-0000-0000-0000CC240000}"/>
    <cellStyle name="Обычный 3 2 4 5 2" xfId="11683" xr:uid="{00000000-0005-0000-0000-0000CD240000}"/>
    <cellStyle name="Обычный 3 2 4 6" xfId="8218" xr:uid="{00000000-0005-0000-0000-0000CE240000}"/>
    <cellStyle name="Обычный 3 2 4 6 2" xfId="11684" xr:uid="{00000000-0005-0000-0000-0000CF240000}"/>
    <cellStyle name="Обычный 3 2 4 7" xfId="8219" xr:uid="{00000000-0005-0000-0000-0000D0240000}"/>
    <cellStyle name="Обычный 3 2 4 7 2" xfId="11685" xr:uid="{00000000-0005-0000-0000-0000D1240000}"/>
    <cellStyle name="Обычный 3 2 4 8" xfId="8220" xr:uid="{00000000-0005-0000-0000-0000D2240000}"/>
    <cellStyle name="Обычный 3 2 4 8 2" xfId="11686" xr:uid="{00000000-0005-0000-0000-0000D3240000}"/>
    <cellStyle name="Обычный 3 2 4 9" xfId="8221" xr:uid="{00000000-0005-0000-0000-0000D4240000}"/>
    <cellStyle name="Обычный 3 2 4 9 2" xfId="11687" xr:uid="{00000000-0005-0000-0000-0000D5240000}"/>
    <cellStyle name="Обычный 3 2 5" xfId="8222" xr:uid="{00000000-0005-0000-0000-0000D6240000}"/>
    <cellStyle name="Обычный 3 2 5 10" xfId="8223" xr:uid="{00000000-0005-0000-0000-0000D7240000}"/>
    <cellStyle name="Обычный 3 2 5 10 2" xfId="11689" xr:uid="{00000000-0005-0000-0000-0000D8240000}"/>
    <cellStyle name="Обычный 3 2 5 11" xfId="8224" xr:uid="{00000000-0005-0000-0000-0000D9240000}"/>
    <cellStyle name="Обычный 3 2 5 11 2" xfId="11690" xr:uid="{00000000-0005-0000-0000-0000DA240000}"/>
    <cellStyle name="Обычный 3 2 5 12" xfId="8225" xr:uid="{00000000-0005-0000-0000-0000DB240000}"/>
    <cellStyle name="Обычный 3 2 5 12 2" xfId="11691" xr:uid="{00000000-0005-0000-0000-0000DC240000}"/>
    <cellStyle name="Обычный 3 2 5 13" xfId="8226" xr:uid="{00000000-0005-0000-0000-0000DD240000}"/>
    <cellStyle name="Обычный 3 2 5 13 2" xfId="11692" xr:uid="{00000000-0005-0000-0000-0000DE240000}"/>
    <cellStyle name="Обычный 3 2 5 14" xfId="8227" xr:uid="{00000000-0005-0000-0000-0000DF240000}"/>
    <cellStyle name="Обычный 3 2 5 14 2" xfId="11693" xr:uid="{00000000-0005-0000-0000-0000E0240000}"/>
    <cellStyle name="Обычный 3 2 5 15" xfId="8228" xr:uid="{00000000-0005-0000-0000-0000E1240000}"/>
    <cellStyle name="Обычный 3 2 5 15 2" xfId="11694" xr:uid="{00000000-0005-0000-0000-0000E2240000}"/>
    <cellStyle name="Обычный 3 2 5 16" xfId="8229" xr:uid="{00000000-0005-0000-0000-0000E3240000}"/>
    <cellStyle name="Обычный 3 2 5 16 2" xfId="11695" xr:uid="{00000000-0005-0000-0000-0000E4240000}"/>
    <cellStyle name="Обычный 3 2 5 17" xfId="8230" xr:uid="{00000000-0005-0000-0000-0000E5240000}"/>
    <cellStyle name="Обычный 3 2 5 17 2" xfId="11696" xr:uid="{00000000-0005-0000-0000-0000E6240000}"/>
    <cellStyle name="Обычный 3 2 5 18" xfId="8231" xr:uid="{00000000-0005-0000-0000-0000E7240000}"/>
    <cellStyle name="Обычный 3 2 5 18 2" xfId="11697" xr:uid="{00000000-0005-0000-0000-0000E8240000}"/>
    <cellStyle name="Обычный 3 2 5 19" xfId="8232" xr:uid="{00000000-0005-0000-0000-0000E9240000}"/>
    <cellStyle name="Обычный 3 2 5 19 2" xfId="11698" xr:uid="{00000000-0005-0000-0000-0000EA240000}"/>
    <cellStyle name="Обычный 3 2 5 2" xfId="8233" xr:uid="{00000000-0005-0000-0000-0000EB240000}"/>
    <cellStyle name="Обычный 3 2 5 2 2" xfId="11699" xr:uid="{00000000-0005-0000-0000-0000EC240000}"/>
    <cellStyle name="Обычный 3 2 5 20" xfId="11688" xr:uid="{00000000-0005-0000-0000-0000ED240000}"/>
    <cellStyle name="Обычный 3 2 5 3" xfId="8234" xr:uid="{00000000-0005-0000-0000-0000EE240000}"/>
    <cellStyle name="Обычный 3 2 5 3 2" xfId="11700" xr:uid="{00000000-0005-0000-0000-0000EF240000}"/>
    <cellStyle name="Обычный 3 2 5 4" xfId="8235" xr:uid="{00000000-0005-0000-0000-0000F0240000}"/>
    <cellStyle name="Обычный 3 2 5 4 2" xfId="11701" xr:uid="{00000000-0005-0000-0000-0000F1240000}"/>
    <cellStyle name="Обычный 3 2 5 5" xfId="8236" xr:uid="{00000000-0005-0000-0000-0000F2240000}"/>
    <cellStyle name="Обычный 3 2 5 5 2" xfId="11702" xr:uid="{00000000-0005-0000-0000-0000F3240000}"/>
    <cellStyle name="Обычный 3 2 5 6" xfId="8237" xr:uid="{00000000-0005-0000-0000-0000F4240000}"/>
    <cellStyle name="Обычный 3 2 5 6 2" xfId="11703" xr:uid="{00000000-0005-0000-0000-0000F5240000}"/>
    <cellStyle name="Обычный 3 2 5 7" xfId="8238" xr:uid="{00000000-0005-0000-0000-0000F6240000}"/>
    <cellStyle name="Обычный 3 2 5 7 2" xfId="11704" xr:uid="{00000000-0005-0000-0000-0000F7240000}"/>
    <cellStyle name="Обычный 3 2 5 8" xfId="8239" xr:uid="{00000000-0005-0000-0000-0000F8240000}"/>
    <cellStyle name="Обычный 3 2 5 8 2" xfId="11705" xr:uid="{00000000-0005-0000-0000-0000F9240000}"/>
    <cellStyle name="Обычный 3 2 5 9" xfId="8240" xr:uid="{00000000-0005-0000-0000-0000FA240000}"/>
    <cellStyle name="Обычный 3 2 5 9 2" xfId="11706" xr:uid="{00000000-0005-0000-0000-0000FB240000}"/>
    <cellStyle name="Обычный 3 2 6" xfId="13407" xr:uid="{00000000-0005-0000-0000-0000FC240000}"/>
    <cellStyle name="Обычный 3 3" xfId="8241" xr:uid="{00000000-0005-0000-0000-0000FD240000}"/>
    <cellStyle name="Обычный 3 3 10" xfId="8242" xr:uid="{00000000-0005-0000-0000-0000FE240000}"/>
    <cellStyle name="Обычный 3 3 10 2" xfId="11708" xr:uid="{00000000-0005-0000-0000-0000FF240000}"/>
    <cellStyle name="Обычный 3 3 11" xfId="8243" xr:uid="{00000000-0005-0000-0000-000000250000}"/>
    <cellStyle name="Обычный 3 3 11 2" xfId="11709" xr:uid="{00000000-0005-0000-0000-000001250000}"/>
    <cellStyle name="Обычный 3 3 12" xfId="8244" xr:uid="{00000000-0005-0000-0000-000002250000}"/>
    <cellStyle name="Обычный 3 3 12 2" xfId="11710" xr:uid="{00000000-0005-0000-0000-000003250000}"/>
    <cellStyle name="Обычный 3 3 13" xfId="8245" xr:uid="{00000000-0005-0000-0000-000004250000}"/>
    <cellStyle name="Обычный 3 3 13 2" xfId="11711" xr:uid="{00000000-0005-0000-0000-000005250000}"/>
    <cellStyle name="Обычный 3 3 14" xfId="8246" xr:uid="{00000000-0005-0000-0000-000006250000}"/>
    <cellStyle name="Обычный 3 3 14 2" xfId="11712" xr:uid="{00000000-0005-0000-0000-000007250000}"/>
    <cellStyle name="Обычный 3 3 15" xfId="8247" xr:uid="{00000000-0005-0000-0000-000008250000}"/>
    <cellStyle name="Обычный 3 3 15 2" xfId="11713" xr:uid="{00000000-0005-0000-0000-000009250000}"/>
    <cellStyle name="Обычный 3 3 16" xfId="8248" xr:uid="{00000000-0005-0000-0000-00000A250000}"/>
    <cellStyle name="Обычный 3 3 16 2" xfId="11714" xr:uid="{00000000-0005-0000-0000-00000B250000}"/>
    <cellStyle name="Обычный 3 3 17" xfId="8249" xr:uid="{00000000-0005-0000-0000-00000C250000}"/>
    <cellStyle name="Обычный 3 3 17 2" xfId="11715" xr:uid="{00000000-0005-0000-0000-00000D250000}"/>
    <cellStyle name="Обычный 3 3 18" xfId="8250" xr:uid="{00000000-0005-0000-0000-00000E250000}"/>
    <cellStyle name="Обычный 3 3 18 2" xfId="11716" xr:uid="{00000000-0005-0000-0000-00000F250000}"/>
    <cellStyle name="Обычный 3 3 19" xfId="8251" xr:uid="{00000000-0005-0000-0000-000010250000}"/>
    <cellStyle name="Обычный 3 3 19 2" xfId="11717" xr:uid="{00000000-0005-0000-0000-000011250000}"/>
    <cellStyle name="Обычный 3 3 2" xfId="8252" xr:uid="{00000000-0005-0000-0000-000012250000}"/>
    <cellStyle name="Обычный 3 3 2 2" xfId="13408" xr:uid="{00000000-0005-0000-0000-000013250000}"/>
    <cellStyle name="Обычный 3 3 2 3" xfId="13409" xr:uid="{00000000-0005-0000-0000-000014250000}"/>
    <cellStyle name="Обычный 3 3 20" xfId="8253" xr:uid="{00000000-0005-0000-0000-000015250000}"/>
    <cellStyle name="Обычный 3 3 20 2" xfId="11718" xr:uid="{00000000-0005-0000-0000-000016250000}"/>
    <cellStyle name="Обычный 3 3 21" xfId="8254" xr:uid="{00000000-0005-0000-0000-000017250000}"/>
    <cellStyle name="Обычный 3 3 21 2" xfId="11719" xr:uid="{00000000-0005-0000-0000-000018250000}"/>
    <cellStyle name="Обычный 3 3 22" xfId="11707" xr:uid="{00000000-0005-0000-0000-000019250000}"/>
    <cellStyle name="Обычный 3 3 3" xfId="8255" xr:uid="{00000000-0005-0000-0000-00001A250000}"/>
    <cellStyle name="Обычный 3 3 3 2" xfId="11720" xr:uid="{00000000-0005-0000-0000-00001B250000}"/>
    <cellStyle name="Обычный 3 3 3 3" xfId="13410" xr:uid="{00000000-0005-0000-0000-00001C250000}"/>
    <cellStyle name="Обычный 3 3 4" xfId="8256" xr:uid="{00000000-0005-0000-0000-00001D250000}"/>
    <cellStyle name="Обычный 3 3 4 10" xfId="8257" xr:uid="{00000000-0005-0000-0000-00001E250000}"/>
    <cellStyle name="Обычный 3 3 4 10 2" xfId="11722" xr:uid="{00000000-0005-0000-0000-00001F250000}"/>
    <cellStyle name="Обычный 3 3 4 11" xfId="8258" xr:uid="{00000000-0005-0000-0000-000020250000}"/>
    <cellStyle name="Обычный 3 3 4 11 2" xfId="11723" xr:uid="{00000000-0005-0000-0000-000021250000}"/>
    <cellStyle name="Обычный 3 3 4 12" xfId="8259" xr:uid="{00000000-0005-0000-0000-000022250000}"/>
    <cellStyle name="Обычный 3 3 4 12 2" xfId="11724" xr:uid="{00000000-0005-0000-0000-000023250000}"/>
    <cellStyle name="Обычный 3 3 4 13" xfId="8260" xr:uid="{00000000-0005-0000-0000-000024250000}"/>
    <cellStyle name="Обычный 3 3 4 13 2" xfId="11725" xr:uid="{00000000-0005-0000-0000-000025250000}"/>
    <cellStyle name="Обычный 3 3 4 14" xfId="8261" xr:uid="{00000000-0005-0000-0000-000026250000}"/>
    <cellStyle name="Обычный 3 3 4 14 2" xfId="11726" xr:uid="{00000000-0005-0000-0000-000027250000}"/>
    <cellStyle name="Обычный 3 3 4 15" xfId="8262" xr:uid="{00000000-0005-0000-0000-000028250000}"/>
    <cellStyle name="Обычный 3 3 4 15 2" xfId="11727" xr:uid="{00000000-0005-0000-0000-000029250000}"/>
    <cellStyle name="Обычный 3 3 4 16" xfId="8263" xr:uid="{00000000-0005-0000-0000-00002A250000}"/>
    <cellStyle name="Обычный 3 3 4 16 2" xfId="11728" xr:uid="{00000000-0005-0000-0000-00002B250000}"/>
    <cellStyle name="Обычный 3 3 4 17" xfId="8264" xr:uid="{00000000-0005-0000-0000-00002C250000}"/>
    <cellStyle name="Обычный 3 3 4 17 2" xfId="11729" xr:uid="{00000000-0005-0000-0000-00002D250000}"/>
    <cellStyle name="Обычный 3 3 4 18" xfId="8265" xr:uid="{00000000-0005-0000-0000-00002E250000}"/>
    <cellStyle name="Обычный 3 3 4 18 2" xfId="11730" xr:uid="{00000000-0005-0000-0000-00002F250000}"/>
    <cellStyle name="Обычный 3 3 4 19" xfId="8266" xr:uid="{00000000-0005-0000-0000-000030250000}"/>
    <cellStyle name="Обычный 3 3 4 19 2" xfId="11731" xr:uid="{00000000-0005-0000-0000-000031250000}"/>
    <cellStyle name="Обычный 3 3 4 2" xfId="8267" xr:uid="{00000000-0005-0000-0000-000032250000}"/>
    <cellStyle name="Обычный 3 3 4 2 2" xfId="11732" xr:uid="{00000000-0005-0000-0000-000033250000}"/>
    <cellStyle name="Обычный 3 3 4 20" xfId="11721" xr:uid="{00000000-0005-0000-0000-000034250000}"/>
    <cellStyle name="Обычный 3 3 4 3" xfId="8268" xr:uid="{00000000-0005-0000-0000-000035250000}"/>
    <cellStyle name="Обычный 3 3 4 3 2" xfId="11733" xr:uid="{00000000-0005-0000-0000-000036250000}"/>
    <cellStyle name="Обычный 3 3 4 4" xfId="8269" xr:uid="{00000000-0005-0000-0000-000037250000}"/>
    <cellStyle name="Обычный 3 3 4 4 2" xfId="11734" xr:uid="{00000000-0005-0000-0000-000038250000}"/>
    <cellStyle name="Обычный 3 3 4 5" xfId="8270" xr:uid="{00000000-0005-0000-0000-000039250000}"/>
    <cellStyle name="Обычный 3 3 4 5 2" xfId="11735" xr:uid="{00000000-0005-0000-0000-00003A250000}"/>
    <cellStyle name="Обычный 3 3 4 6" xfId="8271" xr:uid="{00000000-0005-0000-0000-00003B250000}"/>
    <cellStyle name="Обычный 3 3 4 6 2" xfId="11736" xr:uid="{00000000-0005-0000-0000-00003C250000}"/>
    <cellStyle name="Обычный 3 3 4 7" xfId="8272" xr:uid="{00000000-0005-0000-0000-00003D250000}"/>
    <cellStyle name="Обычный 3 3 4 7 2" xfId="11737" xr:uid="{00000000-0005-0000-0000-00003E250000}"/>
    <cellStyle name="Обычный 3 3 4 8" xfId="8273" xr:uid="{00000000-0005-0000-0000-00003F250000}"/>
    <cellStyle name="Обычный 3 3 4 8 2" xfId="11738" xr:uid="{00000000-0005-0000-0000-000040250000}"/>
    <cellStyle name="Обычный 3 3 4 9" xfId="8274" xr:uid="{00000000-0005-0000-0000-000041250000}"/>
    <cellStyle name="Обычный 3 3 4 9 2" xfId="11739" xr:uid="{00000000-0005-0000-0000-000042250000}"/>
    <cellStyle name="Обычный 3 3 5" xfId="8275" xr:uid="{00000000-0005-0000-0000-000043250000}"/>
    <cellStyle name="Обычный 3 3 5 2" xfId="11740" xr:uid="{00000000-0005-0000-0000-000044250000}"/>
    <cellStyle name="Обычный 3 3 6" xfId="8276" xr:uid="{00000000-0005-0000-0000-000045250000}"/>
    <cellStyle name="Обычный 3 3 6 2" xfId="11741" xr:uid="{00000000-0005-0000-0000-000046250000}"/>
    <cellStyle name="Обычный 3 3 7" xfId="8277" xr:uid="{00000000-0005-0000-0000-000047250000}"/>
    <cellStyle name="Обычный 3 3 7 2" xfId="11742" xr:uid="{00000000-0005-0000-0000-000048250000}"/>
    <cellStyle name="Обычный 3 3 8" xfId="8278" xr:uid="{00000000-0005-0000-0000-000049250000}"/>
    <cellStyle name="Обычный 3 3 8 2" xfId="11743" xr:uid="{00000000-0005-0000-0000-00004A250000}"/>
    <cellStyle name="Обычный 3 3 9" xfId="8279" xr:uid="{00000000-0005-0000-0000-00004B250000}"/>
    <cellStyle name="Обычный 3 3 9 2" xfId="11744" xr:uid="{00000000-0005-0000-0000-00004C250000}"/>
    <cellStyle name="Обычный 3 4" xfId="8280" xr:uid="{00000000-0005-0000-0000-00004D250000}"/>
    <cellStyle name="Обычный 3 4 2" xfId="8281" xr:uid="{00000000-0005-0000-0000-00004E250000}"/>
    <cellStyle name="Обычный 3 4 3" xfId="8282" xr:uid="{00000000-0005-0000-0000-00004F250000}"/>
    <cellStyle name="Обычный 3 5" xfId="8283" xr:uid="{00000000-0005-0000-0000-000050250000}"/>
    <cellStyle name="Обычный 3 5 2" xfId="13411" xr:uid="{00000000-0005-0000-0000-000051250000}"/>
    <cellStyle name="Обычный 3 5 3" xfId="13412" xr:uid="{00000000-0005-0000-0000-000052250000}"/>
    <cellStyle name="Обычный 3 6" xfId="8284" xr:uid="{00000000-0005-0000-0000-000053250000}"/>
    <cellStyle name="Обычный 3 7" xfId="8285" xr:uid="{00000000-0005-0000-0000-000054250000}"/>
    <cellStyle name="Обычный 3_2010 йил   йиллик" xfId="8286" xr:uid="{00000000-0005-0000-0000-000055250000}"/>
    <cellStyle name="Обычный 30" xfId="8287" xr:uid="{00000000-0005-0000-0000-000056250000}"/>
    <cellStyle name="Обычный 30 10" xfId="8288" xr:uid="{00000000-0005-0000-0000-000057250000}"/>
    <cellStyle name="Обычный 30 10 2" xfId="11746" xr:uid="{00000000-0005-0000-0000-000058250000}"/>
    <cellStyle name="Обычный 30 11" xfId="8289" xr:uid="{00000000-0005-0000-0000-000059250000}"/>
    <cellStyle name="Обычный 30 11 2" xfId="11747" xr:uid="{00000000-0005-0000-0000-00005A250000}"/>
    <cellStyle name="Обычный 30 12" xfId="8290" xr:uid="{00000000-0005-0000-0000-00005B250000}"/>
    <cellStyle name="Обычный 30 12 2" xfId="11748" xr:uid="{00000000-0005-0000-0000-00005C250000}"/>
    <cellStyle name="Обычный 30 13" xfId="8291" xr:uid="{00000000-0005-0000-0000-00005D250000}"/>
    <cellStyle name="Обычный 30 13 2" xfId="11749" xr:uid="{00000000-0005-0000-0000-00005E250000}"/>
    <cellStyle name="Обычный 30 14" xfId="8292" xr:uid="{00000000-0005-0000-0000-00005F250000}"/>
    <cellStyle name="Обычный 30 14 2" xfId="11750" xr:uid="{00000000-0005-0000-0000-000060250000}"/>
    <cellStyle name="Обычный 30 15" xfId="8293" xr:uid="{00000000-0005-0000-0000-000061250000}"/>
    <cellStyle name="Обычный 30 15 2" xfId="11751" xr:uid="{00000000-0005-0000-0000-000062250000}"/>
    <cellStyle name="Обычный 30 16" xfId="8294" xr:uid="{00000000-0005-0000-0000-000063250000}"/>
    <cellStyle name="Обычный 30 16 2" xfId="11752" xr:uid="{00000000-0005-0000-0000-000064250000}"/>
    <cellStyle name="Обычный 30 17" xfId="8295" xr:uid="{00000000-0005-0000-0000-000065250000}"/>
    <cellStyle name="Обычный 30 17 2" xfId="11753" xr:uid="{00000000-0005-0000-0000-000066250000}"/>
    <cellStyle name="Обычный 30 18" xfId="8296" xr:uid="{00000000-0005-0000-0000-000067250000}"/>
    <cellStyle name="Обычный 30 18 2" xfId="11754" xr:uid="{00000000-0005-0000-0000-000068250000}"/>
    <cellStyle name="Обычный 30 19" xfId="8297" xr:uid="{00000000-0005-0000-0000-000069250000}"/>
    <cellStyle name="Обычный 30 19 2" xfId="11755" xr:uid="{00000000-0005-0000-0000-00006A250000}"/>
    <cellStyle name="Обычный 30 2" xfId="8298" xr:uid="{00000000-0005-0000-0000-00006B250000}"/>
    <cellStyle name="Обычный 30 2 10" xfId="8299" xr:uid="{00000000-0005-0000-0000-00006C250000}"/>
    <cellStyle name="Обычный 30 2 10 2" xfId="11757" xr:uid="{00000000-0005-0000-0000-00006D250000}"/>
    <cellStyle name="Обычный 30 2 11" xfId="8300" xr:uid="{00000000-0005-0000-0000-00006E250000}"/>
    <cellStyle name="Обычный 30 2 11 2" xfId="11758" xr:uid="{00000000-0005-0000-0000-00006F250000}"/>
    <cellStyle name="Обычный 30 2 12" xfId="8301" xr:uid="{00000000-0005-0000-0000-000070250000}"/>
    <cellStyle name="Обычный 30 2 12 2" xfId="11759" xr:uid="{00000000-0005-0000-0000-000071250000}"/>
    <cellStyle name="Обычный 30 2 13" xfId="8302" xr:uid="{00000000-0005-0000-0000-000072250000}"/>
    <cellStyle name="Обычный 30 2 13 2" xfId="11760" xr:uid="{00000000-0005-0000-0000-000073250000}"/>
    <cellStyle name="Обычный 30 2 14" xfId="8303" xr:uid="{00000000-0005-0000-0000-000074250000}"/>
    <cellStyle name="Обычный 30 2 14 2" xfId="11761" xr:uid="{00000000-0005-0000-0000-000075250000}"/>
    <cellStyle name="Обычный 30 2 15" xfId="8304" xr:uid="{00000000-0005-0000-0000-000076250000}"/>
    <cellStyle name="Обычный 30 2 15 2" xfId="11762" xr:uid="{00000000-0005-0000-0000-000077250000}"/>
    <cellStyle name="Обычный 30 2 16" xfId="8305" xr:uid="{00000000-0005-0000-0000-000078250000}"/>
    <cellStyle name="Обычный 30 2 16 2" xfId="11763" xr:uid="{00000000-0005-0000-0000-000079250000}"/>
    <cellStyle name="Обычный 30 2 17" xfId="8306" xr:uid="{00000000-0005-0000-0000-00007A250000}"/>
    <cellStyle name="Обычный 30 2 17 2" xfId="11764" xr:uid="{00000000-0005-0000-0000-00007B250000}"/>
    <cellStyle name="Обычный 30 2 18" xfId="8307" xr:uid="{00000000-0005-0000-0000-00007C250000}"/>
    <cellStyle name="Обычный 30 2 18 2" xfId="11765" xr:uid="{00000000-0005-0000-0000-00007D250000}"/>
    <cellStyle name="Обычный 30 2 19" xfId="8308" xr:uid="{00000000-0005-0000-0000-00007E250000}"/>
    <cellStyle name="Обычный 30 2 19 2" xfId="11766" xr:uid="{00000000-0005-0000-0000-00007F250000}"/>
    <cellStyle name="Обычный 30 2 2" xfId="8309" xr:uid="{00000000-0005-0000-0000-000080250000}"/>
    <cellStyle name="Обычный 30 2 2 2" xfId="11767" xr:uid="{00000000-0005-0000-0000-000081250000}"/>
    <cellStyle name="Обычный 30 2 20" xfId="11756" xr:uid="{00000000-0005-0000-0000-000082250000}"/>
    <cellStyle name="Обычный 30 2 3" xfId="8310" xr:uid="{00000000-0005-0000-0000-000083250000}"/>
    <cellStyle name="Обычный 30 2 3 2" xfId="11768" xr:uid="{00000000-0005-0000-0000-000084250000}"/>
    <cellStyle name="Обычный 30 2 4" xfId="8311" xr:uid="{00000000-0005-0000-0000-000085250000}"/>
    <cellStyle name="Обычный 30 2 4 2" xfId="11769" xr:uid="{00000000-0005-0000-0000-000086250000}"/>
    <cellStyle name="Обычный 30 2 5" xfId="8312" xr:uid="{00000000-0005-0000-0000-000087250000}"/>
    <cellStyle name="Обычный 30 2 5 2" xfId="11770" xr:uid="{00000000-0005-0000-0000-000088250000}"/>
    <cellStyle name="Обычный 30 2 6" xfId="8313" xr:uid="{00000000-0005-0000-0000-000089250000}"/>
    <cellStyle name="Обычный 30 2 6 2" xfId="11771" xr:uid="{00000000-0005-0000-0000-00008A250000}"/>
    <cellStyle name="Обычный 30 2 7" xfId="8314" xr:uid="{00000000-0005-0000-0000-00008B250000}"/>
    <cellStyle name="Обычный 30 2 7 2" xfId="11772" xr:uid="{00000000-0005-0000-0000-00008C250000}"/>
    <cellStyle name="Обычный 30 2 8" xfId="8315" xr:uid="{00000000-0005-0000-0000-00008D250000}"/>
    <cellStyle name="Обычный 30 2 8 2" xfId="11773" xr:uid="{00000000-0005-0000-0000-00008E250000}"/>
    <cellStyle name="Обычный 30 2 9" xfId="8316" xr:uid="{00000000-0005-0000-0000-00008F250000}"/>
    <cellStyle name="Обычный 30 2 9 2" xfId="11774" xr:uid="{00000000-0005-0000-0000-000090250000}"/>
    <cellStyle name="Обычный 30 20" xfId="8317" xr:uid="{00000000-0005-0000-0000-000091250000}"/>
    <cellStyle name="Обычный 30 20 2" xfId="11775" xr:uid="{00000000-0005-0000-0000-000092250000}"/>
    <cellStyle name="Обычный 30 21" xfId="11745" xr:uid="{00000000-0005-0000-0000-000093250000}"/>
    <cellStyle name="Обычный 30 3" xfId="8318" xr:uid="{00000000-0005-0000-0000-000094250000}"/>
    <cellStyle name="Обычный 30 3 2" xfId="11776" xr:uid="{00000000-0005-0000-0000-000095250000}"/>
    <cellStyle name="Обычный 30 4" xfId="8319" xr:uid="{00000000-0005-0000-0000-000096250000}"/>
    <cellStyle name="Обычный 30 4 2" xfId="11777" xr:uid="{00000000-0005-0000-0000-000097250000}"/>
    <cellStyle name="Обычный 30 5" xfId="8320" xr:uid="{00000000-0005-0000-0000-000098250000}"/>
    <cellStyle name="Обычный 30 5 2" xfId="11778" xr:uid="{00000000-0005-0000-0000-000099250000}"/>
    <cellStyle name="Обычный 30 6" xfId="8321" xr:uid="{00000000-0005-0000-0000-00009A250000}"/>
    <cellStyle name="Обычный 30 6 2" xfId="11779" xr:uid="{00000000-0005-0000-0000-00009B250000}"/>
    <cellStyle name="Обычный 30 7" xfId="8322" xr:uid="{00000000-0005-0000-0000-00009C250000}"/>
    <cellStyle name="Обычный 30 7 2" xfId="11780" xr:uid="{00000000-0005-0000-0000-00009D250000}"/>
    <cellStyle name="Обычный 30 8" xfId="8323" xr:uid="{00000000-0005-0000-0000-00009E250000}"/>
    <cellStyle name="Обычный 30 8 2" xfId="11781" xr:uid="{00000000-0005-0000-0000-00009F250000}"/>
    <cellStyle name="Обычный 30 9" xfId="8324" xr:uid="{00000000-0005-0000-0000-0000A0250000}"/>
    <cellStyle name="Обычный 30 9 2" xfId="11782" xr:uid="{00000000-0005-0000-0000-0000A1250000}"/>
    <cellStyle name="Обычный 31" xfId="8325" xr:uid="{00000000-0005-0000-0000-0000A2250000}"/>
    <cellStyle name="Обычный 31 10" xfId="8326" xr:uid="{00000000-0005-0000-0000-0000A3250000}"/>
    <cellStyle name="Обычный 31 10 2" xfId="11784" xr:uid="{00000000-0005-0000-0000-0000A4250000}"/>
    <cellStyle name="Обычный 31 11" xfId="8327" xr:uid="{00000000-0005-0000-0000-0000A5250000}"/>
    <cellStyle name="Обычный 31 11 2" xfId="11785" xr:uid="{00000000-0005-0000-0000-0000A6250000}"/>
    <cellStyle name="Обычный 31 12" xfId="8328" xr:uid="{00000000-0005-0000-0000-0000A7250000}"/>
    <cellStyle name="Обычный 31 12 2" xfId="11786" xr:uid="{00000000-0005-0000-0000-0000A8250000}"/>
    <cellStyle name="Обычный 31 13" xfId="8329" xr:uid="{00000000-0005-0000-0000-0000A9250000}"/>
    <cellStyle name="Обычный 31 13 2" xfId="11787" xr:uid="{00000000-0005-0000-0000-0000AA250000}"/>
    <cellStyle name="Обычный 31 14" xfId="8330" xr:uid="{00000000-0005-0000-0000-0000AB250000}"/>
    <cellStyle name="Обычный 31 14 2" xfId="11788" xr:uid="{00000000-0005-0000-0000-0000AC250000}"/>
    <cellStyle name="Обычный 31 15" xfId="8331" xr:uid="{00000000-0005-0000-0000-0000AD250000}"/>
    <cellStyle name="Обычный 31 15 2" xfId="11789" xr:uid="{00000000-0005-0000-0000-0000AE250000}"/>
    <cellStyle name="Обычный 31 16" xfId="8332" xr:uid="{00000000-0005-0000-0000-0000AF250000}"/>
    <cellStyle name="Обычный 31 16 2" xfId="11790" xr:uid="{00000000-0005-0000-0000-0000B0250000}"/>
    <cellStyle name="Обычный 31 17" xfId="8333" xr:uid="{00000000-0005-0000-0000-0000B1250000}"/>
    <cellStyle name="Обычный 31 17 2" xfId="11791" xr:uid="{00000000-0005-0000-0000-0000B2250000}"/>
    <cellStyle name="Обычный 31 18" xfId="8334" xr:uid="{00000000-0005-0000-0000-0000B3250000}"/>
    <cellStyle name="Обычный 31 18 2" xfId="11792" xr:uid="{00000000-0005-0000-0000-0000B4250000}"/>
    <cellStyle name="Обычный 31 19" xfId="8335" xr:uid="{00000000-0005-0000-0000-0000B5250000}"/>
    <cellStyle name="Обычный 31 19 2" xfId="11793" xr:uid="{00000000-0005-0000-0000-0000B6250000}"/>
    <cellStyle name="Обычный 31 2" xfId="8336" xr:uid="{00000000-0005-0000-0000-0000B7250000}"/>
    <cellStyle name="Обычный 31 2 10" xfId="8337" xr:uid="{00000000-0005-0000-0000-0000B8250000}"/>
    <cellStyle name="Обычный 31 2 10 2" xfId="11795" xr:uid="{00000000-0005-0000-0000-0000B9250000}"/>
    <cellStyle name="Обычный 31 2 11" xfId="8338" xr:uid="{00000000-0005-0000-0000-0000BA250000}"/>
    <cellStyle name="Обычный 31 2 11 2" xfId="11796" xr:uid="{00000000-0005-0000-0000-0000BB250000}"/>
    <cellStyle name="Обычный 31 2 12" xfId="8339" xr:uid="{00000000-0005-0000-0000-0000BC250000}"/>
    <cellStyle name="Обычный 31 2 12 2" xfId="11797" xr:uid="{00000000-0005-0000-0000-0000BD250000}"/>
    <cellStyle name="Обычный 31 2 13" xfId="8340" xr:uid="{00000000-0005-0000-0000-0000BE250000}"/>
    <cellStyle name="Обычный 31 2 13 2" xfId="11798" xr:uid="{00000000-0005-0000-0000-0000BF250000}"/>
    <cellStyle name="Обычный 31 2 14" xfId="8341" xr:uid="{00000000-0005-0000-0000-0000C0250000}"/>
    <cellStyle name="Обычный 31 2 14 2" xfId="11799" xr:uid="{00000000-0005-0000-0000-0000C1250000}"/>
    <cellStyle name="Обычный 31 2 15" xfId="8342" xr:uid="{00000000-0005-0000-0000-0000C2250000}"/>
    <cellStyle name="Обычный 31 2 15 2" xfId="11800" xr:uid="{00000000-0005-0000-0000-0000C3250000}"/>
    <cellStyle name="Обычный 31 2 16" xfId="8343" xr:uid="{00000000-0005-0000-0000-0000C4250000}"/>
    <cellStyle name="Обычный 31 2 16 2" xfId="11801" xr:uid="{00000000-0005-0000-0000-0000C5250000}"/>
    <cellStyle name="Обычный 31 2 17" xfId="8344" xr:uid="{00000000-0005-0000-0000-0000C6250000}"/>
    <cellStyle name="Обычный 31 2 17 2" xfId="11802" xr:uid="{00000000-0005-0000-0000-0000C7250000}"/>
    <cellStyle name="Обычный 31 2 18" xfId="8345" xr:uid="{00000000-0005-0000-0000-0000C8250000}"/>
    <cellStyle name="Обычный 31 2 18 2" xfId="11803" xr:uid="{00000000-0005-0000-0000-0000C9250000}"/>
    <cellStyle name="Обычный 31 2 19" xfId="8346" xr:uid="{00000000-0005-0000-0000-0000CA250000}"/>
    <cellStyle name="Обычный 31 2 19 2" xfId="11804" xr:uid="{00000000-0005-0000-0000-0000CB250000}"/>
    <cellStyle name="Обычный 31 2 2" xfId="8347" xr:uid="{00000000-0005-0000-0000-0000CC250000}"/>
    <cellStyle name="Обычный 31 2 2 2" xfId="11805" xr:uid="{00000000-0005-0000-0000-0000CD250000}"/>
    <cellStyle name="Обычный 31 2 20" xfId="11794" xr:uid="{00000000-0005-0000-0000-0000CE250000}"/>
    <cellStyle name="Обычный 31 2 3" xfId="8348" xr:uid="{00000000-0005-0000-0000-0000CF250000}"/>
    <cellStyle name="Обычный 31 2 3 2" xfId="11806" xr:uid="{00000000-0005-0000-0000-0000D0250000}"/>
    <cellStyle name="Обычный 31 2 4" xfId="8349" xr:uid="{00000000-0005-0000-0000-0000D1250000}"/>
    <cellStyle name="Обычный 31 2 4 2" xfId="11807" xr:uid="{00000000-0005-0000-0000-0000D2250000}"/>
    <cellStyle name="Обычный 31 2 5" xfId="8350" xr:uid="{00000000-0005-0000-0000-0000D3250000}"/>
    <cellStyle name="Обычный 31 2 5 2" xfId="11808" xr:uid="{00000000-0005-0000-0000-0000D4250000}"/>
    <cellStyle name="Обычный 31 2 6" xfId="8351" xr:uid="{00000000-0005-0000-0000-0000D5250000}"/>
    <cellStyle name="Обычный 31 2 6 2" xfId="11809" xr:uid="{00000000-0005-0000-0000-0000D6250000}"/>
    <cellStyle name="Обычный 31 2 7" xfId="8352" xr:uid="{00000000-0005-0000-0000-0000D7250000}"/>
    <cellStyle name="Обычный 31 2 7 2" xfId="11810" xr:uid="{00000000-0005-0000-0000-0000D8250000}"/>
    <cellStyle name="Обычный 31 2 8" xfId="8353" xr:uid="{00000000-0005-0000-0000-0000D9250000}"/>
    <cellStyle name="Обычный 31 2 8 2" xfId="11811" xr:uid="{00000000-0005-0000-0000-0000DA250000}"/>
    <cellStyle name="Обычный 31 2 9" xfId="8354" xr:uid="{00000000-0005-0000-0000-0000DB250000}"/>
    <cellStyle name="Обычный 31 2 9 2" xfId="11812" xr:uid="{00000000-0005-0000-0000-0000DC250000}"/>
    <cellStyle name="Обычный 31 20" xfId="8355" xr:uid="{00000000-0005-0000-0000-0000DD250000}"/>
    <cellStyle name="Обычный 31 20 2" xfId="11813" xr:uid="{00000000-0005-0000-0000-0000DE250000}"/>
    <cellStyle name="Обычный 31 21" xfId="11783" xr:uid="{00000000-0005-0000-0000-0000DF250000}"/>
    <cellStyle name="Обычный 31 3" xfId="8356" xr:uid="{00000000-0005-0000-0000-0000E0250000}"/>
    <cellStyle name="Обычный 31 3 2" xfId="11814" xr:uid="{00000000-0005-0000-0000-0000E1250000}"/>
    <cellStyle name="Обычный 31 4" xfId="8357" xr:uid="{00000000-0005-0000-0000-0000E2250000}"/>
    <cellStyle name="Обычный 31 4 2" xfId="11815" xr:uid="{00000000-0005-0000-0000-0000E3250000}"/>
    <cellStyle name="Обычный 31 5" xfId="8358" xr:uid="{00000000-0005-0000-0000-0000E4250000}"/>
    <cellStyle name="Обычный 31 5 2" xfId="11816" xr:uid="{00000000-0005-0000-0000-0000E5250000}"/>
    <cellStyle name="Обычный 31 6" xfId="8359" xr:uid="{00000000-0005-0000-0000-0000E6250000}"/>
    <cellStyle name="Обычный 31 6 2" xfId="11817" xr:uid="{00000000-0005-0000-0000-0000E7250000}"/>
    <cellStyle name="Обычный 31 7" xfId="8360" xr:uid="{00000000-0005-0000-0000-0000E8250000}"/>
    <cellStyle name="Обычный 31 7 2" xfId="11818" xr:uid="{00000000-0005-0000-0000-0000E9250000}"/>
    <cellStyle name="Обычный 31 8" xfId="8361" xr:uid="{00000000-0005-0000-0000-0000EA250000}"/>
    <cellStyle name="Обычный 31 8 2" xfId="11819" xr:uid="{00000000-0005-0000-0000-0000EB250000}"/>
    <cellStyle name="Обычный 31 9" xfId="8362" xr:uid="{00000000-0005-0000-0000-0000EC250000}"/>
    <cellStyle name="Обычный 31 9 2" xfId="11820" xr:uid="{00000000-0005-0000-0000-0000ED250000}"/>
    <cellStyle name="Обычный 32" xfId="8363" xr:uid="{00000000-0005-0000-0000-0000EE250000}"/>
    <cellStyle name="Обычный 32 10" xfId="8364" xr:uid="{00000000-0005-0000-0000-0000EF250000}"/>
    <cellStyle name="Обычный 32 10 2" xfId="11822" xr:uid="{00000000-0005-0000-0000-0000F0250000}"/>
    <cellStyle name="Обычный 32 11" xfId="8365" xr:uid="{00000000-0005-0000-0000-0000F1250000}"/>
    <cellStyle name="Обычный 32 11 2" xfId="11823" xr:uid="{00000000-0005-0000-0000-0000F2250000}"/>
    <cellStyle name="Обычный 32 12" xfId="8366" xr:uid="{00000000-0005-0000-0000-0000F3250000}"/>
    <cellStyle name="Обычный 32 12 2" xfId="11824" xr:uid="{00000000-0005-0000-0000-0000F4250000}"/>
    <cellStyle name="Обычный 32 13" xfId="8367" xr:uid="{00000000-0005-0000-0000-0000F5250000}"/>
    <cellStyle name="Обычный 32 13 2" xfId="11825" xr:uid="{00000000-0005-0000-0000-0000F6250000}"/>
    <cellStyle name="Обычный 32 14" xfId="8368" xr:uid="{00000000-0005-0000-0000-0000F7250000}"/>
    <cellStyle name="Обычный 32 14 2" xfId="11826" xr:uid="{00000000-0005-0000-0000-0000F8250000}"/>
    <cellStyle name="Обычный 32 15" xfId="8369" xr:uid="{00000000-0005-0000-0000-0000F9250000}"/>
    <cellStyle name="Обычный 32 15 2" xfId="11827" xr:uid="{00000000-0005-0000-0000-0000FA250000}"/>
    <cellStyle name="Обычный 32 16" xfId="8370" xr:uid="{00000000-0005-0000-0000-0000FB250000}"/>
    <cellStyle name="Обычный 32 16 2" xfId="11828" xr:uid="{00000000-0005-0000-0000-0000FC250000}"/>
    <cellStyle name="Обычный 32 17" xfId="8371" xr:uid="{00000000-0005-0000-0000-0000FD250000}"/>
    <cellStyle name="Обычный 32 17 2" xfId="11829" xr:uid="{00000000-0005-0000-0000-0000FE250000}"/>
    <cellStyle name="Обычный 32 18" xfId="8372" xr:uid="{00000000-0005-0000-0000-0000FF250000}"/>
    <cellStyle name="Обычный 32 18 2" xfId="11830" xr:uid="{00000000-0005-0000-0000-000000260000}"/>
    <cellStyle name="Обычный 32 19" xfId="8373" xr:uid="{00000000-0005-0000-0000-000001260000}"/>
    <cellStyle name="Обычный 32 19 2" xfId="11831" xr:uid="{00000000-0005-0000-0000-000002260000}"/>
    <cellStyle name="Обычный 32 2" xfId="8374" xr:uid="{00000000-0005-0000-0000-000003260000}"/>
    <cellStyle name="Обычный 32 2 10" xfId="8375" xr:uid="{00000000-0005-0000-0000-000004260000}"/>
    <cellStyle name="Обычный 32 2 10 2" xfId="11833" xr:uid="{00000000-0005-0000-0000-000005260000}"/>
    <cellStyle name="Обычный 32 2 11" xfId="8376" xr:uid="{00000000-0005-0000-0000-000006260000}"/>
    <cellStyle name="Обычный 32 2 11 2" xfId="11834" xr:uid="{00000000-0005-0000-0000-000007260000}"/>
    <cellStyle name="Обычный 32 2 12" xfId="8377" xr:uid="{00000000-0005-0000-0000-000008260000}"/>
    <cellStyle name="Обычный 32 2 12 2" xfId="11835" xr:uid="{00000000-0005-0000-0000-000009260000}"/>
    <cellStyle name="Обычный 32 2 13" xfId="8378" xr:uid="{00000000-0005-0000-0000-00000A260000}"/>
    <cellStyle name="Обычный 32 2 13 2" xfId="11836" xr:uid="{00000000-0005-0000-0000-00000B260000}"/>
    <cellStyle name="Обычный 32 2 14" xfId="8379" xr:uid="{00000000-0005-0000-0000-00000C260000}"/>
    <cellStyle name="Обычный 32 2 14 2" xfId="11837" xr:uid="{00000000-0005-0000-0000-00000D260000}"/>
    <cellStyle name="Обычный 32 2 15" xfId="8380" xr:uid="{00000000-0005-0000-0000-00000E260000}"/>
    <cellStyle name="Обычный 32 2 15 2" xfId="11838" xr:uid="{00000000-0005-0000-0000-00000F260000}"/>
    <cellStyle name="Обычный 32 2 16" xfId="8381" xr:uid="{00000000-0005-0000-0000-000010260000}"/>
    <cellStyle name="Обычный 32 2 16 2" xfId="11839" xr:uid="{00000000-0005-0000-0000-000011260000}"/>
    <cellStyle name="Обычный 32 2 17" xfId="8382" xr:uid="{00000000-0005-0000-0000-000012260000}"/>
    <cellStyle name="Обычный 32 2 17 2" xfId="11840" xr:uid="{00000000-0005-0000-0000-000013260000}"/>
    <cellStyle name="Обычный 32 2 18" xfId="8383" xr:uid="{00000000-0005-0000-0000-000014260000}"/>
    <cellStyle name="Обычный 32 2 18 2" xfId="11841" xr:uid="{00000000-0005-0000-0000-000015260000}"/>
    <cellStyle name="Обычный 32 2 19" xfId="8384" xr:uid="{00000000-0005-0000-0000-000016260000}"/>
    <cellStyle name="Обычный 32 2 19 2" xfId="11842" xr:uid="{00000000-0005-0000-0000-000017260000}"/>
    <cellStyle name="Обычный 32 2 2" xfId="8385" xr:uid="{00000000-0005-0000-0000-000018260000}"/>
    <cellStyle name="Обычный 32 2 2 2" xfId="11843" xr:uid="{00000000-0005-0000-0000-000019260000}"/>
    <cellStyle name="Обычный 32 2 20" xfId="11832" xr:uid="{00000000-0005-0000-0000-00001A260000}"/>
    <cellStyle name="Обычный 32 2 3" xfId="8386" xr:uid="{00000000-0005-0000-0000-00001B260000}"/>
    <cellStyle name="Обычный 32 2 3 2" xfId="11844" xr:uid="{00000000-0005-0000-0000-00001C260000}"/>
    <cellStyle name="Обычный 32 2 4" xfId="8387" xr:uid="{00000000-0005-0000-0000-00001D260000}"/>
    <cellStyle name="Обычный 32 2 4 2" xfId="11845" xr:uid="{00000000-0005-0000-0000-00001E260000}"/>
    <cellStyle name="Обычный 32 2 5" xfId="8388" xr:uid="{00000000-0005-0000-0000-00001F260000}"/>
    <cellStyle name="Обычный 32 2 5 2" xfId="11846" xr:uid="{00000000-0005-0000-0000-000020260000}"/>
    <cellStyle name="Обычный 32 2 6" xfId="8389" xr:uid="{00000000-0005-0000-0000-000021260000}"/>
    <cellStyle name="Обычный 32 2 6 2" xfId="11847" xr:uid="{00000000-0005-0000-0000-000022260000}"/>
    <cellStyle name="Обычный 32 2 7" xfId="8390" xr:uid="{00000000-0005-0000-0000-000023260000}"/>
    <cellStyle name="Обычный 32 2 7 2" xfId="11848" xr:uid="{00000000-0005-0000-0000-000024260000}"/>
    <cellStyle name="Обычный 32 2 8" xfId="8391" xr:uid="{00000000-0005-0000-0000-000025260000}"/>
    <cellStyle name="Обычный 32 2 8 2" xfId="11849" xr:uid="{00000000-0005-0000-0000-000026260000}"/>
    <cellStyle name="Обычный 32 2 9" xfId="8392" xr:uid="{00000000-0005-0000-0000-000027260000}"/>
    <cellStyle name="Обычный 32 2 9 2" xfId="11850" xr:uid="{00000000-0005-0000-0000-000028260000}"/>
    <cellStyle name="Обычный 32 20" xfId="8393" xr:uid="{00000000-0005-0000-0000-000029260000}"/>
    <cellStyle name="Обычный 32 20 2" xfId="11851" xr:uid="{00000000-0005-0000-0000-00002A260000}"/>
    <cellStyle name="Обычный 32 21" xfId="11821" xr:uid="{00000000-0005-0000-0000-00002B260000}"/>
    <cellStyle name="Обычный 32 3" xfId="8394" xr:uid="{00000000-0005-0000-0000-00002C260000}"/>
    <cellStyle name="Обычный 32 3 2" xfId="11852" xr:uid="{00000000-0005-0000-0000-00002D260000}"/>
    <cellStyle name="Обычный 32 4" xfId="8395" xr:uid="{00000000-0005-0000-0000-00002E260000}"/>
    <cellStyle name="Обычный 32 4 2" xfId="11853" xr:uid="{00000000-0005-0000-0000-00002F260000}"/>
    <cellStyle name="Обычный 32 5" xfId="8396" xr:uid="{00000000-0005-0000-0000-000030260000}"/>
    <cellStyle name="Обычный 32 5 2" xfId="11854" xr:uid="{00000000-0005-0000-0000-000031260000}"/>
    <cellStyle name="Обычный 32 6" xfId="8397" xr:uid="{00000000-0005-0000-0000-000032260000}"/>
    <cellStyle name="Обычный 32 6 2" xfId="11855" xr:uid="{00000000-0005-0000-0000-000033260000}"/>
    <cellStyle name="Обычный 32 7" xfId="8398" xr:uid="{00000000-0005-0000-0000-000034260000}"/>
    <cellStyle name="Обычный 32 7 2" xfId="11856" xr:uid="{00000000-0005-0000-0000-000035260000}"/>
    <cellStyle name="Обычный 32 8" xfId="8399" xr:uid="{00000000-0005-0000-0000-000036260000}"/>
    <cellStyle name="Обычный 32 8 2" xfId="11857" xr:uid="{00000000-0005-0000-0000-000037260000}"/>
    <cellStyle name="Обычный 32 9" xfId="8400" xr:uid="{00000000-0005-0000-0000-000038260000}"/>
    <cellStyle name="Обычный 32 9 2" xfId="11858" xr:uid="{00000000-0005-0000-0000-000039260000}"/>
    <cellStyle name="Обычный 33" xfId="8401" xr:uid="{00000000-0005-0000-0000-00003A260000}"/>
    <cellStyle name="Обычный 33 10" xfId="8402" xr:uid="{00000000-0005-0000-0000-00003B260000}"/>
    <cellStyle name="Обычный 33 10 2" xfId="11860" xr:uid="{00000000-0005-0000-0000-00003C260000}"/>
    <cellStyle name="Обычный 33 11" xfId="8403" xr:uid="{00000000-0005-0000-0000-00003D260000}"/>
    <cellStyle name="Обычный 33 11 2" xfId="11861" xr:uid="{00000000-0005-0000-0000-00003E260000}"/>
    <cellStyle name="Обычный 33 12" xfId="8404" xr:uid="{00000000-0005-0000-0000-00003F260000}"/>
    <cellStyle name="Обычный 33 12 2" xfId="11862" xr:uid="{00000000-0005-0000-0000-000040260000}"/>
    <cellStyle name="Обычный 33 13" xfId="8405" xr:uid="{00000000-0005-0000-0000-000041260000}"/>
    <cellStyle name="Обычный 33 13 2" xfId="11863" xr:uid="{00000000-0005-0000-0000-000042260000}"/>
    <cellStyle name="Обычный 33 14" xfId="8406" xr:uid="{00000000-0005-0000-0000-000043260000}"/>
    <cellStyle name="Обычный 33 14 2" xfId="11864" xr:uid="{00000000-0005-0000-0000-000044260000}"/>
    <cellStyle name="Обычный 33 15" xfId="8407" xr:uid="{00000000-0005-0000-0000-000045260000}"/>
    <cellStyle name="Обычный 33 15 2" xfId="11865" xr:uid="{00000000-0005-0000-0000-000046260000}"/>
    <cellStyle name="Обычный 33 16" xfId="8408" xr:uid="{00000000-0005-0000-0000-000047260000}"/>
    <cellStyle name="Обычный 33 16 2" xfId="11866" xr:uid="{00000000-0005-0000-0000-000048260000}"/>
    <cellStyle name="Обычный 33 17" xfId="8409" xr:uid="{00000000-0005-0000-0000-000049260000}"/>
    <cellStyle name="Обычный 33 17 2" xfId="11867" xr:uid="{00000000-0005-0000-0000-00004A260000}"/>
    <cellStyle name="Обычный 33 18" xfId="8410" xr:uid="{00000000-0005-0000-0000-00004B260000}"/>
    <cellStyle name="Обычный 33 18 2" xfId="11868" xr:uid="{00000000-0005-0000-0000-00004C260000}"/>
    <cellStyle name="Обычный 33 19" xfId="8411" xr:uid="{00000000-0005-0000-0000-00004D260000}"/>
    <cellStyle name="Обычный 33 19 2" xfId="11869" xr:uid="{00000000-0005-0000-0000-00004E260000}"/>
    <cellStyle name="Обычный 33 2" xfId="8412" xr:uid="{00000000-0005-0000-0000-00004F260000}"/>
    <cellStyle name="Обычный 33 2 10" xfId="8413" xr:uid="{00000000-0005-0000-0000-000050260000}"/>
    <cellStyle name="Обычный 33 2 10 2" xfId="11871" xr:uid="{00000000-0005-0000-0000-000051260000}"/>
    <cellStyle name="Обычный 33 2 11" xfId="8414" xr:uid="{00000000-0005-0000-0000-000052260000}"/>
    <cellStyle name="Обычный 33 2 11 2" xfId="11872" xr:uid="{00000000-0005-0000-0000-000053260000}"/>
    <cellStyle name="Обычный 33 2 12" xfId="8415" xr:uid="{00000000-0005-0000-0000-000054260000}"/>
    <cellStyle name="Обычный 33 2 12 2" xfId="11873" xr:uid="{00000000-0005-0000-0000-000055260000}"/>
    <cellStyle name="Обычный 33 2 13" xfId="8416" xr:uid="{00000000-0005-0000-0000-000056260000}"/>
    <cellStyle name="Обычный 33 2 13 2" xfId="11874" xr:uid="{00000000-0005-0000-0000-000057260000}"/>
    <cellStyle name="Обычный 33 2 14" xfId="8417" xr:uid="{00000000-0005-0000-0000-000058260000}"/>
    <cellStyle name="Обычный 33 2 14 2" xfId="11875" xr:uid="{00000000-0005-0000-0000-000059260000}"/>
    <cellStyle name="Обычный 33 2 15" xfId="8418" xr:uid="{00000000-0005-0000-0000-00005A260000}"/>
    <cellStyle name="Обычный 33 2 15 2" xfId="11876" xr:uid="{00000000-0005-0000-0000-00005B260000}"/>
    <cellStyle name="Обычный 33 2 16" xfId="8419" xr:uid="{00000000-0005-0000-0000-00005C260000}"/>
    <cellStyle name="Обычный 33 2 16 2" xfId="11877" xr:uid="{00000000-0005-0000-0000-00005D260000}"/>
    <cellStyle name="Обычный 33 2 17" xfId="8420" xr:uid="{00000000-0005-0000-0000-00005E260000}"/>
    <cellStyle name="Обычный 33 2 17 2" xfId="11878" xr:uid="{00000000-0005-0000-0000-00005F260000}"/>
    <cellStyle name="Обычный 33 2 18" xfId="8421" xr:uid="{00000000-0005-0000-0000-000060260000}"/>
    <cellStyle name="Обычный 33 2 18 2" xfId="11879" xr:uid="{00000000-0005-0000-0000-000061260000}"/>
    <cellStyle name="Обычный 33 2 19" xfId="8422" xr:uid="{00000000-0005-0000-0000-000062260000}"/>
    <cellStyle name="Обычный 33 2 19 2" xfId="11880" xr:uid="{00000000-0005-0000-0000-000063260000}"/>
    <cellStyle name="Обычный 33 2 2" xfId="8423" xr:uid="{00000000-0005-0000-0000-000064260000}"/>
    <cellStyle name="Обычный 33 2 2 2" xfId="11881" xr:uid="{00000000-0005-0000-0000-000065260000}"/>
    <cellStyle name="Обычный 33 2 20" xfId="11870" xr:uid="{00000000-0005-0000-0000-000066260000}"/>
    <cellStyle name="Обычный 33 2 3" xfId="8424" xr:uid="{00000000-0005-0000-0000-000067260000}"/>
    <cellStyle name="Обычный 33 2 3 2" xfId="11882" xr:uid="{00000000-0005-0000-0000-000068260000}"/>
    <cellStyle name="Обычный 33 2 4" xfId="8425" xr:uid="{00000000-0005-0000-0000-000069260000}"/>
    <cellStyle name="Обычный 33 2 4 2" xfId="11883" xr:uid="{00000000-0005-0000-0000-00006A260000}"/>
    <cellStyle name="Обычный 33 2 5" xfId="8426" xr:uid="{00000000-0005-0000-0000-00006B260000}"/>
    <cellStyle name="Обычный 33 2 5 2" xfId="11884" xr:uid="{00000000-0005-0000-0000-00006C260000}"/>
    <cellStyle name="Обычный 33 2 6" xfId="8427" xr:uid="{00000000-0005-0000-0000-00006D260000}"/>
    <cellStyle name="Обычный 33 2 6 2" xfId="11885" xr:uid="{00000000-0005-0000-0000-00006E260000}"/>
    <cellStyle name="Обычный 33 2 7" xfId="8428" xr:uid="{00000000-0005-0000-0000-00006F260000}"/>
    <cellStyle name="Обычный 33 2 7 2" xfId="11886" xr:uid="{00000000-0005-0000-0000-000070260000}"/>
    <cellStyle name="Обычный 33 2 8" xfId="8429" xr:uid="{00000000-0005-0000-0000-000071260000}"/>
    <cellStyle name="Обычный 33 2 8 2" xfId="11887" xr:uid="{00000000-0005-0000-0000-000072260000}"/>
    <cellStyle name="Обычный 33 2 9" xfId="8430" xr:uid="{00000000-0005-0000-0000-000073260000}"/>
    <cellStyle name="Обычный 33 2 9 2" xfId="11888" xr:uid="{00000000-0005-0000-0000-000074260000}"/>
    <cellStyle name="Обычный 33 20" xfId="8431" xr:uid="{00000000-0005-0000-0000-000075260000}"/>
    <cellStyle name="Обычный 33 20 2" xfId="11889" xr:uid="{00000000-0005-0000-0000-000076260000}"/>
    <cellStyle name="Обычный 33 21" xfId="11859" xr:uid="{00000000-0005-0000-0000-000077260000}"/>
    <cellStyle name="Обычный 33 3" xfId="8432" xr:uid="{00000000-0005-0000-0000-000078260000}"/>
    <cellStyle name="Обычный 33 3 2" xfId="11890" xr:uid="{00000000-0005-0000-0000-000079260000}"/>
    <cellStyle name="Обычный 33 4" xfId="8433" xr:uid="{00000000-0005-0000-0000-00007A260000}"/>
    <cellStyle name="Обычный 33 4 2" xfId="11891" xr:uid="{00000000-0005-0000-0000-00007B260000}"/>
    <cellStyle name="Обычный 33 5" xfId="8434" xr:uid="{00000000-0005-0000-0000-00007C260000}"/>
    <cellStyle name="Обычный 33 5 2" xfId="11892" xr:uid="{00000000-0005-0000-0000-00007D260000}"/>
    <cellStyle name="Обычный 33 6" xfId="8435" xr:uid="{00000000-0005-0000-0000-00007E260000}"/>
    <cellStyle name="Обычный 33 6 2" xfId="11893" xr:uid="{00000000-0005-0000-0000-00007F260000}"/>
    <cellStyle name="Обычный 33 7" xfId="8436" xr:uid="{00000000-0005-0000-0000-000080260000}"/>
    <cellStyle name="Обычный 33 7 2" xfId="11894" xr:uid="{00000000-0005-0000-0000-000081260000}"/>
    <cellStyle name="Обычный 33 8" xfId="8437" xr:uid="{00000000-0005-0000-0000-000082260000}"/>
    <cellStyle name="Обычный 33 8 2" xfId="11895" xr:uid="{00000000-0005-0000-0000-000083260000}"/>
    <cellStyle name="Обычный 33 9" xfId="8438" xr:uid="{00000000-0005-0000-0000-000084260000}"/>
    <cellStyle name="Обычный 33 9 2" xfId="11896" xr:uid="{00000000-0005-0000-0000-000085260000}"/>
    <cellStyle name="Обычный 34" xfId="8439" xr:uid="{00000000-0005-0000-0000-000086260000}"/>
    <cellStyle name="Обычный 34 10" xfId="8440" xr:uid="{00000000-0005-0000-0000-000087260000}"/>
    <cellStyle name="Обычный 34 10 2" xfId="11898" xr:uid="{00000000-0005-0000-0000-000088260000}"/>
    <cellStyle name="Обычный 34 11" xfId="8441" xr:uid="{00000000-0005-0000-0000-000089260000}"/>
    <cellStyle name="Обычный 34 11 2" xfId="11899" xr:uid="{00000000-0005-0000-0000-00008A260000}"/>
    <cellStyle name="Обычный 34 12" xfId="8442" xr:uid="{00000000-0005-0000-0000-00008B260000}"/>
    <cellStyle name="Обычный 34 12 2" xfId="11900" xr:uid="{00000000-0005-0000-0000-00008C260000}"/>
    <cellStyle name="Обычный 34 13" xfId="8443" xr:uid="{00000000-0005-0000-0000-00008D260000}"/>
    <cellStyle name="Обычный 34 13 2" xfId="11901" xr:uid="{00000000-0005-0000-0000-00008E260000}"/>
    <cellStyle name="Обычный 34 14" xfId="8444" xr:uid="{00000000-0005-0000-0000-00008F260000}"/>
    <cellStyle name="Обычный 34 14 2" xfId="11902" xr:uid="{00000000-0005-0000-0000-000090260000}"/>
    <cellStyle name="Обычный 34 15" xfId="8445" xr:uid="{00000000-0005-0000-0000-000091260000}"/>
    <cellStyle name="Обычный 34 15 2" xfId="11903" xr:uid="{00000000-0005-0000-0000-000092260000}"/>
    <cellStyle name="Обычный 34 16" xfId="8446" xr:uid="{00000000-0005-0000-0000-000093260000}"/>
    <cellStyle name="Обычный 34 16 2" xfId="11904" xr:uid="{00000000-0005-0000-0000-000094260000}"/>
    <cellStyle name="Обычный 34 17" xfId="8447" xr:uid="{00000000-0005-0000-0000-000095260000}"/>
    <cellStyle name="Обычный 34 17 2" xfId="11905" xr:uid="{00000000-0005-0000-0000-000096260000}"/>
    <cellStyle name="Обычный 34 18" xfId="8448" xr:uid="{00000000-0005-0000-0000-000097260000}"/>
    <cellStyle name="Обычный 34 18 2" xfId="11906" xr:uid="{00000000-0005-0000-0000-000098260000}"/>
    <cellStyle name="Обычный 34 19" xfId="8449" xr:uid="{00000000-0005-0000-0000-000099260000}"/>
    <cellStyle name="Обычный 34 19 2" xfId="11907" xr:uid="{00000000-0005-0000-0000-00009A260000}"/>
    <cellStyle name="Обычный 34 2" xfId="8450" xr:uid="{00000000-0005-0000-0000-00009B260000}"/>
    <cellStyle name="Обычный 34 2 2" xfId="11908" xr:uid="{00000000-0005-0000-0000-00009C260000}"/>
    <cellStyle name="Обычный 34 20" xfId="11897" xr:uid="{00000000-0005-0000-0000-00009D260000}"/>
    <cellStyle name="Обычный 34 3" xfId="8451" xr:uid="{00000000-0005-0000-0000-00009E260000}"/>
    <cellStyle name="Обычный 34 3 2" xfId="11909" xr:uid="{00000000-0005-0000-0000-00009F260000}"/>
    <cellStyle name="Обычный 34 4" xfId="8452" xr:uid="{00000000-0005-0000-0000-0000A0260000}"/>
    <cellStyle name="Обычный 34 4 2" xfId="11910" xr:uid="{00000000-0005-0000-0000-0000A1260000}"/>
    <cellStyle name="Обычный 34 5" xfId="8453" xr:uid="{00000000-0005-0000-0000-0000A2260000}"/>
    <cellStyle name="Обычный 34 5 2" xfId="11911" xr:uid="{00000000-0005-0000-0000-0000A3260000}"/>
    <cellStyle name="Обычный 34 6" xfId="8454" xr:uid="{00000000-0005-0000-0000-0000A4260000}"/>
    <cellStyle name="Обычный 34 6 2" xfId="11912" xr:uid="{00000000-0005-0000-0000-0000A5260000}"/>
    <cellStyle name="Обычный 34 7" xfId="8455" xr:uid="{00000000-0005-0000-0000-0000A6260000}"/>
    <cellStyle name="Обычный 34 7 2" xfId="11913" xr:uid="{00000000-0005-0000-0000-0000A7260000}"/>
    <cellStyle name="Обычный 34 8" xfId="8456" xr:uid="{00000000-0005-0000-0000-0000A8260000}"/>
    <cellStyle name="Обычный 34 8 2" xfId="11914" xr:uid="{00000000-0005-0000-0000-0000A9260000}"/>
    <cellStyle name="Обычный 34 9" xfId="8457" xr:uid="{00000000-0005-0000-0000-0000AA260000}"/>
    <cellStyle name="Обычный 34 9 2" xfId="11915" xr:uid="{00000000-0005-0000-0000-0000AB260000}"/>
    <cellStyle name="Обычный 35" xfId="8458" xr:uid="{00000000-0005-0000-0000-0000AC260000}"/>
    <cellStyle name="Обычный 36" xfId="8459" xr:uid="{00000000-0005-0000-0000-0000AD260000}"/>
    <cellStyle name="Обычный 37" xfId="8460" xr:uid="{00000000-0005-0000-0000-0000AE260000}"/>
    <cellStyle name="Обычный 37 10" xfId="8461" xr:uid="{00000000-0005-0000-0000-0000AF260000}"/>
    <cellStyle name="Обычный 37 11" xfId="8462" xr:uid="{00000000-0005-0000-0000-0000B0260000}"/>
    <cellStyle name="Обычный 37 12" xfId="8463" xr:uid="{00000000-0005-0000-0000-0000B1260000}"/>
    <cellStyle name="Обычный 37 13" xfId="8464" xr:uid="{00000000-0005-0000-0000-0000B2260000}"/>
    <cellStyle name="Обычный 37 14" xfId="8465" xr:uid="{00000000-0005-0000-0000-0000B3260000}"/>
    <cellStyle name="Обычный 37 15" xfId="8466" xr:uid="{00000000-0005-0000-0000-0000B4260000}"/>
    <cellStyle name="Обычный 37 16" xfId="8467" xr:uid="{00000000-0005-0000-0000-0000B5260000}"/>
    <cellStyle name="Обычный 37 17" xfId="8468" xr:uid="{00000000-0005-0000-0000-0000B6260000}"/>
    <cellStyle name="Обычный 37 18" xfId="8469" xr:uid="{00000000-0005-0000-0000-0000B7260000}"/>
    <cellStyle name="Обычный 37 19" xfId="8470" xr:uid="{00000000-0005-0000-0000-0000B8260000}"/>
    <cellStyle name="Обычный 37 2" xfId="8471" xr:uid="{00000000-0005-0000-0000-0000B9260000}"/>
    <cellStyle name="Обычный 37 3" xfId="8472" xr:uid="{00000000-0005-0000-0000-0000BA260000}"/>
    <cellStyle name="Обычный 37 4" xfId="8473" xr:uid="{00000000-0005-0000-0000-0000BB260000}"/>
    <cellStyle name="Обычный 37 5" xfId="8474" xr:uid="{00000000-0005-0000-0000-0000BC260000}"/>
    <cellStyle name="Обычный 37 6" xfId="8475" xr:uid="{00000000-0005-0000-0000-0000BD260000}"/>
    <cellStyle name="Обычный 37 7" xfId="8476" xr:uid="{00000000-0005-0000-0000-0000BE260000}"/>
    <cellStyle name="Обычный 37 8" xfId="8477" xr:uid="{00000000-0005-0000-0000-0000BF260000}"/>
    <cellStyle name="Обычный 37 9" xfId="8478" xr:uid="{00000000-0005-0000-0000-0000C0260000}"/>
    <cellStyle name="Обычный 38" xfId="8479" xr:uid="{00000000-0005-0000-0000-0000C1260000}"/>
    <cellStyle name="Обычный 39" xfId="8480" xr:uid="{00000000-0005-0000-0000-0000C2260000}"/>
    <cellStyle name="Обычный 4" xfId="8481" xr:uid="{00000000-0005-0000-0000-0000C3260000}"/>
    <cellStyle name="Обычный 4 10" xfId="8482" xr:uid="{00000000-0005-0000-0000-0000C4260000}"/>
    <cellStyle name="Обычный 4 10 2" xfId="11917" xr:uid="{00000000-0005-0000-0000-0000C5260000}"/>
    <cellStyle name="Обычный 4 11" xfId="8483" xr:uid="{00000000-0005-0000-0000-0000C6260000}"/>
    <cellStyle name="Обычный 4 11 2" xfId="11918" xr:uid="{00000000-0005-0000-0000-0000C7260000}"/>
    <cellStyle name="Обычный 4 12" xfId="8484" xr:uid="{00000000-0005-0000-0000-0000C8260000}"/>
    <cellStyle name="Обычный 4 12 2" xfId="11919" xr:uid="{00000000-0005-0000-0000-0000C9260000}"/>
    <cellStyle name="Обычный 4 13" xfId="8485" xr:uid="{00000000-0005-0000-0000-0000CA260000}"/>
    <cellStyle name="Обычный 4 13 2" xfId="11920" xr:uid="{00000000-0005-0000-0000-0000CB260000}"/>
    <cellStyle name="Обычный 4 14" xfId="8486" xr:uid="{00000000-0005-0000-0000-0000CC260000}"/>
    <cellStyle name="Обычный 4 14 2" xfId="11921" xr:uid="{00000000-0005-0000-0000-0000CD260000}"/>
    <cellStyle name="Обычный 4 15" xfId="8487" xr:uid="{00000000-0005-0000-0000-0000CE260000}"/>
    <cellStyle name="Обычный 4 15 2" xfId="11922" xr:uid="{00000000-0005-0000-0000-0000CF260000}"/>
    <cellStyle name="Обычный 4 16" xfId="8488" xr:uid="{00000000-0005-0000-0000-0000D0260000}"/>
    <cellStyle name="Обычный 4 16 2" xfId="11923" xr:uid="{00000000-0005-0000-0000-0000D1260000}"/>
    <cellStyle name="Обычный 4 17" xfId="8489" xr:uid="{00000000-0005-0000-0000-0000D2260000}"/>
    <cellStyle name="Обычный 4 17 2" xfId="11924" xr:uid="{00000000-0005-0000-0000-0000D3260000}"/>
    <cellStyle name="Обычный 4 18" xfId="8490" xr:uid="{00000000-0005-0000-0000-0000D4260000}"/>
    <cellStyle name="Обычный 4 18 2" xfId="11925" xr:uid="{00000000-0005-0000-0000-0000D5260000}"/>
    <cellStyle name="Обычный 4 19" xfId="8491" xr:uid="{00000000-0005-0000-0000-0000D6260000}"/>
    <cellStyle name="Обычный 4 19 2" xfId="11926" xr:uid="{00000000-0005-0000-0000-0000D7260000}"/>
    <cellStyle name="Обычный 4 2" xfId="8492" xr:uid="{00000000-0005-0000-0000-0000D8260000}"/>
    <cellStyle name="Обычный 4 2 10" xfId="8493" xr:uid="{00000000-0005-0000-0000-0000D9260000}"/>
    <cellStyle name="Обычный 4 2 10 2" xfId="11928" xr:uid="{00000000-0005-0000-0000-0000DA260000}"/>
    <cellStyle name="Обычный 4 2 11" xfId="8494" xr:uid="{00000000-0005-0000-0000-0000DB260000}"/>
    <cellStyle name="Обычный 4 2 11 2" xfId="11929" xr:uid="{00000000-0005-0000-0000-0000DC260000}"/>
    <cellStyle name="Обычный 4 2 12" xfId="8495" xr:uid="{00000000-0005-0000-0000-0000DD260000}"/>
    <cellStyle name="Обычный 4 2 12 2" xfId="11930" xr:uid="{00000000-0005-0000-0000-0000DE260000}"/>
    <cellStyle name="Обычный 4 2 13" xfId="8496" xr:uid="{00000000-0005-0000-0000-0000DF260000}"/>
    <cellStyle name="Обычный 4 2 13 2" xfId="11931" xr:uid="{00000000-0005-0000-0000-0000E0260000}"/>
    <cellStyle name="Обычный 4 2 14" xfId="8497" xr:uid="{00000000-0005-0000-0000-0000E1260000}"/>
    <cellStyle name="Обычный 4 2 14 2" xfId="11932" xr:uid="{00000000-0005-0000-0000-0000E2260000}"/>
    <cellStyle name="Обычный 4 2 15" xfId="8498" xr:uid="{00000000-0005-0000-0000-0000E3260000}"/>
    <cellStyle name="Обычный 4 2 15 2" xfId="11933" xr:uid="{00000000-0005-0000-0000-0000E4260000}"/>
    <cellStyle name="Обычный 4 2 16" xfId="8499" xr:uid="{00000000-0005-0000-0000-0000E5260000}"/>
    <cellStyle name="Обычный 4 2 16 2" xfId="11934" xr:uid="{00000000-0005-0000-0000-0000E6260000}"/>
    <cellStyle name="Обычный 4 2 17" xfId="8500" xr:uid="{00000000-0005-0000-0000-0000E7260000}"/>
    <cellStyle name="Обычный 4 2 17 2" xfId="11935" xr:uid="{00000000-0005-0000-0000-0000E8260000}"/>
    <cellStyle name="Обычный 4 2 18" xfId="8501" xr:uid="{00000000-0005-0000-0000-0000E9260000}"/>
    <cellStyle name="Обычный 4 2 18 2" xfId="11936" xr:uid="{00000000-0005-0000-0000-0000EA260000}"/>
    <cellStyle name="Обычный 4 2 19" xfId="8502" xr:uid="{00000000-0005-0000-0000-0000EB260000}"/>
    <cellStyle name="Обычный 4 2 19 2" xfId="11937" xr:uid="{00000000-0005-0000-0000-0000EC260000}"/>
    <cellStyle name="Обычный 4 2 2" xfId="8503" xr:uid="{00000000-0005-0000-0000-0000ED260000}"/>
    <cellStyle name="Обычный 4 2 2 10" xfId="8504" xr:uid="{00000000-0005-0000-0000-0000EE260000}"/>
    <cellStyle name="Обычный 4 2 2 10 2" xfId="11939" xr:uid="{00000000-0005-0000-0000-0000EF260000}"/>
    <cellStyle name="Обычный 4 2 2 11" xfId="8505" xr:uid="{00000000-0005-0000-0000-0000F0260000}"/>
    <cellStyle name="Обычный 4 2 2 11 2" xfId="11940" xr:uid="{00000000-0005-0000-0000-0000F1260000}"/>
    <cellStyle name="Обычный 4 2 2 12" xfId="8506" xr:uid="{00000000-0005-0000-0000-0000F2260000}"/>
    <cellStyle name="Обычный 4 2 2 12 2" xfId="11941" xr:uid="{00000000-0005-0000-0000-0000F3260000}"/>
    <cellStyle name="Обычный 4 2 2 13" xfId="8507" xr:uid="{00000000-0005-0000-0000-0000F4260000}"/>
    <cellStyle name="Обычный 4 2 2 13 2" xfId="11942" xr:uid="{00000000-0005-0000-0000-0000F5260000}"/>
    <cellStyle name="Обычный 4 2 2 14" xfId="8508" xr:uid="{00000000-0005-0000-0000-0000F6260000}"/>
    <cellStyle name="Обычный 4 2 2 14 2" xfId="11943" xr:uid="{00000000-0005-0000-0000-0000F7260000}"/>
    <cellStyle name="Обычный 4 2 2 15" xfId="8509" xr:uid="{00000000-0005-0000-0000-0000F8260000}"/>
    <cellStyle name="Обычный 4 2 2 15 2" xfId="11944" xr:uid="{00000000-0005-0000-0000-0000F9260000}"/>
    <cellStyle name="Обычный 4 2 2 16" xfId="8510" xr:uid="{00000000-0005-0000-0000-0000FA260000}"/>
    <cellStyle name="Обычный 4 2 2 16 2" xfId="11945" xr:uid="{00000000-0005-0000-0000-0000FB260000}"/>
    <cellStyle name="Обычный 4 2 2 17" xfId="8511" xr:uid="{00000000-0005-0000-0000-0000FC260000}"/>
    <cellStyle name="Обычный 4 2 2 17 2" xfId="11946" xr:uid="{00000000-0005-0000-0000-0000FD260000}"/>
    <cellStyle name="Обычный 4 2 2 18" xfId="8512" xr:uid="{00000000-0005-0000-0000-0000FE260000}"/>
    <cellStyle name="Обычный 4 2 2 18 2" xfId="11947" xr:uid="{00000000-0005-0000-0000-0000FF260000}"/>
    <cellStyle name="Обычный 4 2 2 19" xfId="8513" xr:uid="{00000000-0005-0000-0000-000000270000}"/>
    <cellStyle name="Обычный 4 2 2 19 2" xfId="11948" xr:uid="{00000000-0005-0000-0000-000001270000}"/>
    <cellStyle name="Обычный 4 2 2 2" xfId="8514" xr:uid="{00000000-0005-0000-0000-000002270000}"/>
    <cellStyle name="Обычный 4 2 2 2 2" xfId="11949" xr:uid="{00000000-0005-0000-0000-000003270000}"/>
    <cellStyle name="Обычный 4 2 2 20" xfId="11938" xr:uid="{00000000-0005-0000-0000-000004270000}"/>
    <cellStyle name="Обычный 4 2 2 3" xfId="8515" xr:uid="{00000000-0005-0000-0000-000005270000}"/>
    <cellStyle name="Обычный 4 2 2 3 2" xfId="11950" xr:uid="{00000000-0005-0000-0000-000006270000}"/>
    <cellStyle name="Обычный 4 2 2 4" xfId="8516" xr:uid="{00000000-0005-0000-0000-000007270000}"/>
    <cellStyle name="Обычный 4 2 2 4 2" xfId="11951" xr:uid="{00000000-0005-0000-0000-000008270000}"/>
    <cellStyle name="Обычный 4 2 2 5" xfId="8517" xr:uid="{00000000-0005-0000-0000-000009270000}"/>
    <cellStyle name="Обычный 4 2 2 5 2" xfId="11952" xr:uid="{00000000-0005-0000-0000-00000A270000}"/>
    <cellStyle name="Обычный 4 2 2 6" xfId="8518" xr:uid="{00000000-0005-0000-0000-00000B270000}"/>
    <cellStyle name="Обычный 4 2 2 6 2" xfId="11953" xr:uid="{00000000-0005-0000-0000-00000C270000}"/>
    <cellStyle name="Обычный 4 2 2 7" xfId="8519" xr:uid="{00000000-0005-0000-0000-00000D270000}"/>
    <cellStyle name="Обычный 4 2 2 7 2" xfId="11954" xr:uid="{00000000-0005-0000-0000-00000E270000}"/>
    <cellStyle name="Обычный 4 2 2 8" xfId="8520" xr:uid="{00000000-0005-0000-0000-00000F270000}"/>
    <cellStyle name="Обычный 4 2 2 8 2" xfId="11955" xr:uid="{00000000-0005-0000-0000-000010270000}"/>
    <cellStyle name="Обычный 4 2 2 9" xfId="8521" xr:uid="{00000000-0005-0000-0000-000011270000}"/>
    <cellStyle name="Обычный 4 2 2 9 2" xfId="11956" xr:uid="{00000000-0005-0000-0000-000012270000}"/>
    <cellStyle name="Обычный 4 2 20" xfId="8522" xr:uid="{00000000-0005-0000-0000-000013270000}"/>
    <cellStyle name="Обычный 4 2 20 2" xfId="11957" xr:uid="{00000000-0005-0000-0000-000014270000}"/>
    <cellStyle name="Обычный 4 2 21" xfId="11927" xr:uid="{00000000-0005-0000-0000-000015270000}"/>
    <cellStyle name="Обычный 4 2 3" xfId="8523" xr:uid="{00000000-0005-0000-0000-000016270000}"/>
    <cellStyle name="Обычный 4 2 3 2" xfId="11958" xr:uid="{00000000-0005-0000-0000-000017270000}"/>
    <cellStyle name="Обычный 4 2 4" xfId="8524" xr:uid="{00000000-0005-0000-0000-000018270000}"/>
    <cellStyle name="Обычный 4 2 4 2" xfId="11959" xr:uid="{00000000-0005-0000-0000-000019270000}"/>
    <cellStyle name="Обычный 4 2 5" xfId="8525" xr:uid="{00000000-0005-0000-0000-00001A270000}"/>
    <cellStyle name="Обычный 4 2 5 2" xfId="11960" xr:uid="{00000000-0005-0000-0000-00001B270000}"/>
    <cellStyle name="Обычный 4 2 6" xfId="8526" xr:uid="{00000000-0005-0000-0000-00001C270000}"/>
    <cellStyle name="Обычный 4 2 6 2" xfId="11961" xr:uid="{00000000-0005-0000-0000-00001D270000}"/>
    <cellStyle name="Обычный 4 2 7" xfId="8527" xr:uid="{00000000-0005-0000-0000-00001E270000}"/>
    <cellStyle name="Обычный 4 2 7 2" xfId="11962" xr:uid="{00000000-0005-0000-0000-00001F270000}"/>
    <cellStyle name="Обычный 4 2 8" xfId="8528" xr:uid="{00000000-0005-0000-0000-000020270000}"/>
    <cellStyle name="Обычный 4 2 8 2" xfId="11963" xr:uid="{00000000-0005-0000-0000-000021270000}"/>
    <cellStyle name="Обычный 4 2 9" xfId="8529" xr:uid="{00000000-0005-0000-0000-000022270000}"/>
    <cellStyle name="Обычный 4 2 9 2" xfId="11964" xr:uid="{00000000-0005-0000-0000-000023270000}"/>
    <cellStyle name="Обычный 4 20" xfId="8530" xr:uid="{00000000-0005-0000-0000-000024270000}"/>
    <cellStyle name="Обычный 4 20 2" xfId="11965" xr:uid="{00000000-0005-0000-0000-000025270000}"/>
    <cellStyle name="Обычный 4 21" xfId="8531" xr:uid="{00000000-0005-0000-0000-000026270000}"/>
    <cellStyle name="Обычный 4 21 2" xfId="11966" xr:uid="{00000000-0005-0000-0000-000027270000}"/>
    <cellStyle name="Обычный 4 22" xfId="8532" xr:uid="{00000000-0005-0000-0000-000028270000}"/>
    <cellStyle name="Обычный 4 22 2" xfId="11967" xr:uid="{00000000-0005-0000-0000-000029270000}"/>
    <cellStyle name="Обычный 4 23" xfId="8533" xr:uid="{00000000-0005-0000-0000-00002A270000}"/>
    <cellStyle name="Обычный 4 23 2" xfId="11968" xr:uid="{00000000-0005-0000-0000-00002B270000}"/>
    <cellStyle name="Обычный 4 24" xfId="8534" xr:uid="{00000000-0005-0000-0000-00002C270000}"/>
    <cellStyle name="Обычный 4 24 2" xfId="11969" xr:uid="{00000000-0005-0000-0000-00002D270000}"/>
    <cellStyle name="Обычный 4 25" xfId="8535" xr:uid="{00000000-0005-0000-0000-00002E270000}"/>
    <cellStyle name="Обычный 4 25 2" xfId="11970" xr:uid="{00000000-0005-0000-0000-00002F270000}"/>
    <cellStyle name="Обычный 4 26" xfId="11916" xr:uid="{00000000-0005-0000-0000-000030270000}"/>
    <cellStyle name="Обычный 4 3" xfId="8536" xr:uid="{00000000-0005-0000-0000-000031270000}"/>
    <cellStyle name="Обычный 4 3 10" xfId="8537" xr:uid="{00000000-0005-0000-0000-000032270000}"/>
    <cellStyle name="Обычный 4 3 10 2" xfId="11972" xr:uid="{00000000-0005-0000-0000-000033270000}"/>
    <cellStyle name="Обычный 4 3 11" xfId="8538" xr:uid="{00000000-0005-0000-0000-000034270000}"/>
    <cellStyle name="Обычный 4 3 11 2" xfId="11973" xr:uid="{00000000-0005-0000-0000-000035270000}"/>
    <cellStyle name="Обычный 4 3 12" xfId="8539" xr:uid="{00000000-0005-0000-0000-000036270000}"/>
    <cellStyle name="Обычный 4 3 12 2" xfId="11974" xr:uid="{00000000-0005-0000-0000-000037270000}"/>
    <cellStyle name="Обычный 4 3 13" xfId="8540" xr:uid="{00000000-0005-0000-0000-000038270000}"/>
    <cellStyle name="Обычный 4 3 13 2" xfId="11975" xr:uid="{00000000-0005-0000-0000-000039270000}"/>
    <cellStyle name="Обычный 4 3 14" xfId="8541" xr:uid="{00000000-0005-0000-0000-00003A270000}"/>
    <cellStyle name="Обычный 4 3 14 2" xfId="11976" xr:uid="{00000000-0005-0000-0000-00003B270000}"/>
    <cellStyle name="Обычный 4 3 15" xfId="8542" xr:uid="{00000000-0005-0000-0000-00003C270000}"/>
    <cellStyle name="Обычный 4 3 15 2" xfId="11977" xr:uid="{00000000-0005-0000-0000-00003D270000}"/>
    <cellStyle name="Обычный 4 3 16" xfId="8543" xr:uid="{00000000-0005-0000-0000-00003E270000}"/>
    <cellStyle name="Обычный 4 3 16 2" xfId="11978" xr:uid="{00000000-0005-0000-0000-00003F270000}"/>
    <cellStyle name="Обычный 4 3 17" xfId="8544" xr:uid="{00000000-0005-0000-0000-000040270000}"/>
    <cellStyle name="Обычный 4 3 17 2" xfId="11979" xr:uid="{00000000-0005-0000-0000-000041270000}"/>
    <cellStyle name="Обычный 4 3 18" xfId="8545" xr:uid="{00000000-0005-0000-0000-000042270000}"/>
    <cellStyle name="Обычный 4 3 18 2" xfId="11980" xr:uid="{00000000-0005-0000-0000-000043270000}"/>
    <cellStyle name="Обычный 4 3 19" xfId="8546" xr:uid="{00000000-0005-0000-0000-000044270000}"/>
    <cellStyle name="Обычный 4 3 19 2" xfId="11981" xr:uid="{00000000-0005-0000-0000-000045270000}"/>
    <cellStyle name="Обычный 4 3 2" xfId="8547" xr:uid="{00000000-0005-0000-0000-000046270000}"/>
    <cellStyle name="Обычный 4 3 2 10" xfId="8548" xr:uid="{00000000-0005-0000-0000-000047270000}"/>
    <cellStyle name="Обычный 4 3 2 10 2" xfId="11983" xr:uid="{00000000-0005-0000-0000-000048270000}"/>
    <cellStyle name="Обычный 4 3 2 11" xfId="8549" xr:uid="{00000000-0005-0000-0000-000049270000}"/>
    <cellStyle name="Обычный 4 3 2 11 2" xfId="11984" xr:uid="{00000000-0005-0000-0000-00004A270000}"/>
    <cellStyle name="Обычный 4 3 2 12" xfId="8550" xr:uid="{00000000-0005-0000-0000-00004B270000}"/>
    <cellStyle name="Обычный 4 3 2 12 2" xfId="11985" xr:uid="{00000000-0005-0000-0000-00004C270000}"/>
    <cellStyle name="Обычный 4 3 2 13" xfId="8551" xr:uid="{00000000-0005-0000-0000-00004D270000}"/>
    <cellStyle name="Обычный 4 3 2 13 2" xfId="11986" xr:uid="{00000000-0005-0000-0000-00004E270000}"/>
    <cellStyle name="Обычный 4 3 2 14" xfId="8552" xr:uid="{00000000-0005-0000-0000-00004F270000}"/>
    <cellStyle name="Обычный 4 3 2 14 2" xfId="11987" xr:uid="{00000000-0005-0000-0000-000050270000}"/>
    <cellStyle name="Обычный 4 3 2 15" xfId="8553" xr:uid="{00000000-0005-0000-0000-000051270000}"/>
    <cellStyle name="Обычный 4 3 2 15 2" xfId="11988" xr:uid="{00000000-0005-0000-0000-000052270000}"/>
    <cellStyle name="Обычный 4 3 2 16" xfId="8554" xr:uid="{00000000-0005-0000-0000-000053270000}"/>
    <cellStyle name="Обычный 4 3 2 16 2" xfId="11989" xr:uid="{00000000-0005-0000-0000-000054270000}"/>
    <cellStyle name="Обычный 4 3 2 17" xfId="8555" xr:uid="{00000000-0005-0000-0000-000055270000}"/>
    <cellStyle name="Обычный 4 3 2 17 2" xfId="11990" xr:uid="{00000000-0005-0000-0000-000056270000}"/>
    <cellStyle name="Обычный 4 3 2 18" xfId="8556" xr:uid="{00000000-0005-0000-0000-000057270000}"/>
    <cellStyle name="Обычный 4 3 2 18 2" xfId="11991" xr:uid="{00000000-0005-0000-0000-000058270000}"/>
    <cellStyle name="Обычный 4 3 2 19" xfId="8557" xr:uid="{00000000-0005-0000-0000-000059270000}"/>
    <cellStyle name="Обычный 4 3 2 19 2" xfId="11992" xr:uid="{00000000-0005-0000-0000-00005A270000}"/>
    <cellStyle name="Обычный 4 3 2 2" xfId="8558" xr:uid="{00000000-0005-0000-0000-00005B270000}"/>
    <cellStyle name="Обычный 4 3 2 2 2" xfId="11993" xr:uid="{00000000-0005-0000-0000-00005C270000}"/>
    <cellStyle name="Обычный 4 3 2 20" xfId="11982" xr:uid="{00000000-0005-0000-0000-00005D270000}"/>
    <cellStyle name="Обычный 4 3 2 3" xfId="8559" xr:uid="{00000000-0005-0000-0000-00005E270000}"/>
    <cellStyle name="Обычный 4 3 2 3 2" xfId="11994" xr:uid="{00000000-0005-0000-0000-00005F270000}"/>
    <cellStyle name="Обычный 4 3 2 4" xfId="8560" xr:uid="{00000000-0005-0000-0000-000060270000}"/>
    <cellStyle name="Обычный 4 3 2 4 2" xfId="11995" xr:uid="{00000000-0005-0000-0000-000061270000}"/>
    <cellStyle name="Обычный 4 3 2 5" xfId="8561" xr:uid="{00000000-0005-0000-0000-000062270000}"/>
    <cellStyle name="Обычный 4 3 2 5 2" xfId="11996" xr:uid="{00000000-0005-0000-0000-000063270000}"/>
    <cellStyle name="Обычный 4 3 2 6" xfId="8562" xr:uid="{00000000-0005-0000-0000-000064270000}"/>
    <cellStyle name="Обычный 4 3 2 6 2" xfId="11997" xr:uid="{00000000-0005-0000-0000-000065270000}"/>
    <cellStyle name="Обычный 4 3 2 7" xfId="8563" xr:uid="{00000000-0005-0000-0000-000066270000}"/>
    <cellStyle name="Обычный 4 3 2 7 2" xfId="11998" xr:uid="{00000000-0005-0000-0000-000067270000}"/>
    <cellStyle name="Обычный 4 3 2 8" xfId="8564" xr:uid="{00000000-0005-0000-0000-000068270000}"/>
    <cellStyle name="Обычный 4 3 2 8 2" xfId="11999" xr:uid="{00000000-0005-0000-0000-000069270000}"/>
    <cellStyle name="Обычный 4 3 2 9" xfId="8565" xr:uid="{00000000-0005-0000-0000-00006A270000}"/>
    <cellStyle name="Обычный 4 3 2 9 2" xfId="12000" xr:uid="{00000000-0005-0000-0000-00006B270000}"/>
    <cellStyle name="Обычный 4 3 20" xfId="8566" xr:uid="{00000000-0005-0000-0000-00006C270000}"/>
    <cellStyle name="Обычный 4 3 20 2" xfId="12001" xr:uid="{00000000-0005-0000-0000-00006D270000}"/>
    <cellStyle name="Обычный 4 3 21" xfId="8567" xr:uid="{00000000-0005-0000-0000-00006E270000}"/>
    <cellStyle name="Обычный 4 3 21 2" xfId="12002" xr:uid="{00000000-0005-0000-0000-00006F270000}"/>
    <cellStyle name="Обычный 4 3 22" xfId="11971" xr:uid="{00000000-0005-0000-0000-000070270000}"/>
    <cellStyle name="Обычный 4 3 3" xfId="8568" xr:uid="{00000000-0005-0000-0000-000071270000}"/>
    <cellStyle name="Обычный 4 3 3 10" xfId="8569" xr:uid="{00000000-0005-0000-0000-000072270000}"/>
    <cellStyle name="Обычный 4 3 3 10 2" xfId="12004" xr:uid="{00000000-0005-0000-0000-000073270000}"/>
    <cellStyle name="Обычный 4 3 3 11" xfId="8570" xr:uid="{00000000-0005-0000-0000-000074270000}"/>
    <cellStyle name="Обычный 4 3 3 11 2" xfId="12005" xr:uid="{00000000-0005-0000-0000-000075270000}"/>
    <cellStyle name="Обычный 4 3 3 12" xfId="8571" xr:uid="{00000000-0005-0000-0000-000076270000}"/>
    <cellStyle name="Обычный 4 3 3 12 2" xfId="12006" xr:uid="{00000000-0005-0000-0000-000077270000}"/>
    <cellStyle name="Обычный 4 3 3 13" xfId="8572" xr:uid="{00000000-0005-0000-0000-000078270000}"/>
    <cellStyle name="Обычный 4 3 3 13 2" xfId="12007" xr:uid="{00000000-0005-0000-0000-000079270000}"/>
    <cellStyle name="Обычный 4 3 3 14" xfId="8573" xr:uid="{00000000-0005-0000-0000-00007A270000}"/>
    <cellStyle name="Обычный 4 3 3 14 2" xfId="12008" xr:uid="{00000000-0005-0000-0000-00007B270000}"/>
    <cellStyle name="Обычный 4 3 3 15" xfId="8574" xr:uid="{00000000-0005-0000-0000-00007C270000}"/>
    <cellStyle name="Обычный 4 3 3 15 2" xfId="12009" xr:uid="{00000000-0005-0000-0000-00007D270000}"/>
    <cellStyle name="Обычный 4 3 3 16" xfId="8575" xr:uid="{00000000-0005-0000-0000-00007E270000}"/>
    <cellStyle name="Обычный 4 3 3 16 2" xfId="12010" xr:uid="{00000000-0005-0000-0000-00007F270000}"/>
    <cellStyle name="Обычный 4 3 3 17" xfId="8576" xr:uid="{00000000-0005-0000-0000-000080270000}"/>
    <cellStyle name="Обычный 4 3 3 17 2" xfId="12011" xr:uid="{00000000-0005-0000-0000-000081270000}"/>
    <cellStyle name="Обычный 4 3 3 18" xfId="8577" xr:uid="{00000000-0005-0000-0000-000082270000}"/>
    <cellStyle name="Обычный 4 3 3 18 2" xfId="12012" xr:uid="{00000000-0005-0000-0000-000083270000}"/>
    <cellStyle name="Обычный 4 3 3 19" xfId="8578" xr:uid="{00000000-0005-0000-0000-000084270000}"/>
    <cellStyle name="Обычный 4 3 3 19 2" xfId="12013" xr:uid="{00000000-0005-0000-0000-000085270000}"/>
    <cellStyle name="Обычный 4 3 3 2" xfId="8579" xr:uid="{00000000-0005-0000-0000-000086270000}"/>
    <cellStyle name="Обычный 4 3 3 2 2" xfId="12014" xr:uid="{00000000-0005-0000-0000-000087270000}"/>
    <cellStyle name="Обычный 4 3 3 20" xfId="12003" xr:uid="{00000000-0005-0000-0000-000088270000}"/>
    <cellStyle name="Обычный 4 3 3 3" xfId="8580" xr:uid="{00000000-0005-0000-0000-000089270000}"/>
    <cellStyle name="Обычный 4 3 3 3 2" xfId="12015" xr:uid="{00000000-0005-0000-0000-00008A270000}"/>
    <cellStyle name="Обычный 4 3 3 4" xfId="8581" xr:uid="{00000000-0005-0000-0000-00008B270000}"/>
    <cellStyle name="Обычный 4 3 3 4 2" xfId="12016" xr:uid="{00000000-0005-0000-0000-00008C270000}"/>
    <cellStyle name="Обычный 4 3 3 5" xfId="8582" xr:uid="{00000000-0005-0000-0000-00008D270000}"/>
    <cellStyle name="Обычный 4 3 3 5 2" xfId="12017" xr:uid="{00000000-0005-0000-0000-00008E270000}"/>
    <cellStyle name="Обычный 4 3 3 6" xfId="8583" xr:uid="{00000000-0005-0000-0000-00008F270000}"/>
    <cellStyle name="Обычный 4 3 3 6 2" xfId="12018" xr:uid="{00000000-0005-0000-0000-000090270000}"/>
    <cellStyle name="Обычный 4 3 3 7" xfId="8584" xr:uid="{00000000-0005-0000-0000-000091270000}"/>
    <cellStyle name="Обычный 4 3 3 7 2" xfId="12019" xr:uid="{00000000-0005-0000-0000-000092270000}"/>
    <cellStyle name="Обычный 4 3 3 8" xfId="8585" xr:uid="{00000000-0005-0000-0000-000093270000}"/>
    <cellStyle name="Обычный 4 3 3 8 2" xfId="12020" xr:uid="{00000000-0005-0000-0000-000094270000}"/>
    <cellStyle name="Обычный 4 3 3 9" xfId="8586" xr:uid="{00000000-0005-0000-0000-000095270000}"/>
    <cellStyle name="Обычный 4 3 3 9 2" xfId="12021" xr:uid="{00000000-0005-0000-0000-000096270000}"/>
    <cellStyle name="Обычный 4 3 4" xfId="8587" xr:uid="{00000000-0005-0000-0000-000097270000}"/>
    <cellStyle name="Обычный 4 3 4 2" xfId="12022" xr:uid="{00000000-0005-0000-0000-000098270000}"/>
    <cellStyle name="Обычный 4 3 5" xfId="8588" xr:uid="{00000000-0005-0000-0000-000099270000}"/>
    <cellStyle name="Обычный 4 3 5 2" xfId="12023" xr:uid="{00000000-0005-0000-0000-00009A270000}"/>
    <cellStyle name="Обычный 4 3 6" xfId="8589" xr:uid="{00000000-0005-0000-0000-00009B270000}"/>
    <cellStyle name="Обычный 4 3 6 2" xfId="12024" xr:uid="{00000000-0005-0000-0000-00009C270000}"/>
    <cellStyle name="Обычный 4 3 7" xfId="8590" xr:uid="{00000000-0005-0000-0000-00009D270000}"/>
    <cellStyle name="Обычный 4 3 7 2" xfId="12025" xr:uid="{00000000-0005-0000-0000-00009E270000}"/>
    <cellStyle name="Обычный 4 3 8" xfId="8591" xr:uid="{00000000-0005-0000-0000-00009F270000}"/>
    <cellStyle name="Обычный 4 3 8 2" xfId="12026" xr:uid="{00000000-0005-0000-0000-0000A0270000}"/>
    <cellStyle name="Обычный 4 3 9" xfId="8592" xr:uid="{00000000-0005-0000-0000-0000A1270000}"/>
    <cellStyle name="Обычный 4 3 9 2" xfId="12027" xr:uid="{00000000-0005-0000-0000-0000A2270000}"/>
    <cellStyle name="Обычный 4 3_ВИЛ СВОДКА1-5-жадваллар секторлар кесимида (2)" xfId="8593" xr:uid="{00000000-0005-0000-0000-0000A3270000}"/>
    <cellStyle name="Обычный 4 4" xfId="8594" xr:uid="{00000000-0005-0000-0000-0000A4270000}"/>
    <cellStyle name="Обычный 4 4 2" xfId="8595" xr:uid="{00000000-0005-0000-0000-0000A5270000}"/>
    <cellStyle name="Обычный 4 4 2 10" xfId="8596" xr:uid="{00000000-0005-0000-0000-0000A6270000}"/>
    <cellStyle name="Обычный 4 4 2 10 2" xfId="12029" xr:uid="{00000000-0005-0000-0000-0000A7270000}"/>
    <cellStyle name="Обычный 4 4 2 11" xfId="8597" xr:uid="{00000000-0005-0000-0000-0000A8270000}"/>
    <cellStyle name="Обычный 4 4 2 11 2" xfId="12030" xr:uid="{00000000-0005-0000-0000-0000A9270000}"/>
    <cellStyle name="Обычный 4 4 2 12" xfId="8598" xr:uid="{00000000-0005-0000-0000-0000AA270000}"/>
    <cellStyle name="Обычный 4 4 2 12 2" xfId="12031" xr:uid="{00000000-0005-0000-0000-0000AB270000}"/>
    <cellStyle name="Обычный 4 4 2 13" xfId="8599" xr:uid="{00000000-0005-0000-0000-0000AC270000}"/>
    <cellStyle name="Обычный 4 4 2 13 2" xfId="12032" xr:uid="{00000000-0005-0000-0000-0000AD270000}"/>
    <cellStyle name="Обычный 4 4 2 14" xfId="8600" xr:uid="{00000000-0005-0000-0000-0000AE270000}"/>
    <cellStyle name="Обычный 4 4 2 14 2" xfId="12033" xr:uid="{00000000-0005-0000-0000-0000AF270000}"/>
    <cellStyle name="Обычный 4 4 2 15" xfId="8601" xr:uid="{00000000-0005-0000-0000-0000B0270000}"/>
    <cellStyle name="Обычный 4 4 2 15 2" xfId="12034" xr:uid="{00000000-0005-0000-0000-0000B1270000}"/>
    <cellStyle name="Обычный 4 4 2 16" xfId="8602" xr:uid="{00000000-0005-0000-0000-0000B2270000}"/>
    <cellStyle name="Обычный 4 4 2 16 2" xfId="12035" xr:uid="{00000000-0005-0000-0000-0000B3270000}"/>
    <cellStyle name="Обычный 4 4 2 17" xfId="8603" xr:uid="{00000000-0005-0000-0000-0000B4270000}"/>
    <cellStyle name="Обычный 4 4 2 17 2" xfId="12036" xr:uid="{00000000-0005-0000-0000-0000B5270000}"/>
    <cellStyle name="Обычный 4 4 2 18" xfId="8604" xr:uid="{00000000-0005-0000-0000-0000B6270000}"/>
    <cellStyle name="Обычный 4 4 2 18 2" xfId="12037" xr:uid="{00000000-0005-0000-0000-0000B7270000}"/>
    <cellStyle name="Обычный 4 4 2 19" xfId="8605" xr:uid="{00000000-0005-0000-0000-0000B8270000}"/>
    <cellStyle name="Обычный 4 4 2 19 2" xfId="12038" xr:uid="{00000000-0005-0000-0000-0000B9270000}"/>
    <cellStyle name="Обычный 4 4 2 2" xfId="8606" xr:uid="{00000000-0005-0000-0000-0000BA270000}"/>
    <cellStyle name="Обычный 4 4 2 2 2" xfId="12039" xr:uid="{00000000-0005-0000-0000-0000BB270000}"/>
    <cellStyle name="Обычный 4 4 2 20" xfId="12028" xr:uid="{00000000-0005-0000-0000-0000BC270000}"/>
    <cellStyle name="Обычный 4 4 2 3" xfId="8607" xr:uid="{00000000-0005-0000-0000-0000BD270000}"/>
    <cellStyle name="Обычный 4 4 2 3 2" xfId="12040" xr:uid="{00000000-0005-0000-0000-0000BE270000}"/>
    <cellStyle name="Обычный 4 4 2 4" xfId="8608" xr:uid="{00000000-0005-0000-0000-0000BF270000}"/>
    <cellStyle name="Обычный 4 4 2 4 2" xfId="12041" xr:uid="{00000000-0005-0000-0000-0000C0270000}"/>
    <cellStyle name="Обычный 4 4 2 5" xfId="8609" xr:uid="{00000000-0005-0000-0000-0000C1270000}"/>
    <cellStyle name="Обычный 4 4 2 5 2" xfId="12042" xr:uid="{00000000-0005-0000-0000-0000C2270000}"/>
    <cellStyle name="Обычный 4 4 2 6" xfId="8610" xr:uid="{00000000-0005-0000-0000-0000C3270000}"/>
    <cellStyle name="Обычный 4 4 2 6 2" xfId="12043" xr:uid="{00000000-0005-0000-0000-0000C4270000}"/>
    <cellStyle name="Обычный 4 4 2 7" xfId="8611" xr:uid="{00000000-0005-0000-0000-0000C5270000}"/>
    <cellStyle name="Обычный 4 4 2 7 2" xfId="12044" xr:uid="{00000000-0005-0000-0000-0000C6270000}"/>
    <cellStyle name="Обычный 4 4 2 8" xfId="8612" xr:uid="{00000000-0005-0000-0000-0000C7270000}"/>
    <cellStyle name="Обычный 4 4 2 8 2" xfId="12045" xr:uid="{00000000-0005-0000-0000-0000C8270000}"/>
    <cellStyle name="Обычный 4 4 2 9" xfId="8613" xr:uid="{00000000-0005-0000-0000-0000C9270000}"/>
    <cellStyle name="Обычный 4 4 2 9 2" xfId="12046" xr:uid="{00000000-0005-0000-0000-0000CA270000}"/>
    <cellStyle name="Обычный 4 5" xfId="8614" xr:uid="{00000000-0005-0000-0000-0000CB270000}"/>
    <cellStyle name="Обычный 4 5 10" xfId="8615" xr:uid="{00000000-0005-0000-0000-0000CC270000}"/>
    <cellStyle name="Обычный 4 5 10 2" xfId="12048" xr:uid="{00000000-0005-0000-0000-0000CD270000}"/>
    <cellStyle name="Обычный 4 5 11" xfId="8616" xr:uid="{00000000-0005-0000-0000-0000CE270000}"/>
    <cellStyle name="Обычный 4 5 11 2" xfId="12049" xr:uid="{00000000-0005-0000-0000-0000CF270000}"/>
    <cellStyle name="Обычный 4 5 12" xfId="8617" xr:uid="{00000000-0005-0000-0000-0000D0270000}"/>
    <cellStyle name="Обычный 4 5 12 2" xfId="12050" xr:uid="{00000000-0005-0000-0000-0000D1270000}"/>
    <cellStyle name="Обычный 4 5 13" xfId="8618" xr:uid="{00000000-0005-0000-0000-0000D2270000}"/>
    <cellStyle name="Обычный 4 5 13 2" xfId="12051" xr:uid="{00000000-0005-0000-0000-0000D3270000}"/>
    <cellStyle name="Обычный 4 5 14" xfId="8619" xr:uid="{00000000-0005-0000-0000-0000D4270000}"/>
    <cellStyle name="Обычный 4 5 14 2" xfId="12052" xr:uid="{00000000-0005-0000-0000-0000D5270000}"/>
    <cellStyle name="Обычный 4 5 15" xfId="8620" xr:uid="{00000000-0005-0000-0000-0000D6270000}"/>
    <cellStyle name="Обычный 4 5 15 2" xfId="12053" xr:uid="{00000000-0005-0000-0000-0000D7270000}"/>
    <cellStyle name="Обычный 4 5 16" xfId="8621" xr:uid="{00000000-0005-0000-0000-0000D8270000}"/>
    <cellStyle name="Обычный 4 5 16 2" xfId="12054" xr:uid="{00000000-0005-0000-0000-0000D9270000}"/>
    <cellStyle name="Обычный 4 5 17" xfId="8622" xr:uid="{00000000-0005-0000-0000-0000DA270000}"/>
    <cellStyle name="Обычный 4 5 17 2" xfId="12055" xr:uid="{00000000-0005-0000-0000-0000DB270000}"/>
    <cellStyle name="Обычный 4 5 18" xfId="8623" xr:uid="{00000000-0005-0000-0000-0000DC270000}"/>
    <cellStyle name="Обычный 4 5 18 2" xfId="12056" xr:uid="{00000000-0005-0000-0000-0000DD270000}"/>
    <cellStyle name="Обычный 4 5 19" xfId="8624" xr:uid="{00000000-0005-0000-0000-0000DE270000}"/>
    <cellStyle name="Обычный 4 5 19 2" xfId="12057" xr:uid="{00000000-0005-0000-0000-0000DF270000}"/>
    <cellStyle name="Обычный 4 5 2" xfId="8625" xr:uid="{00000000-0005-0000-0000-0000E0270000}"/>
    <cellStyle name="Обычный 4 5 2 10" xfId="8626" xr:uid="{00000000-0005-0000-0000-0000E1270000}"/>
    <cellStyle name="Обычный 4 5 2 10 2" xfId="12059" xr:uid="{00000000-0005-0000-0000-0000E2270000}"/>
    <cellStyle name="Обычный 4 5 2 11" xfId="8627" xr:uid="{00000000-0005-0000-0000-0000E3270000}"/>
    <cellStyle name="Обычный 4 5 2 11 2" xfId="12060" xr:uid="{00000000-0005-0000-0000-0000E4270000}"/>
    <cellStyle name="Обычный 4 5 2 12" xfId="8628" xr:uid="{00000000-0005-0000-0000-0000E5270000}"/>
    <cellStyle name="Обычный 4 5 2 12 2" xfId="12061" xr:uid="{00000000-0005-0000-0000-0000E6270000}"/>
    <cellStyle name="Обычный 4 5 2 13" xfId="8629" xr:uid="{00000000-0005-0000-0000-0000E7270000}"/>
    <cellStyle name="Обычный 4 5 2 13 2" xfId="12062" xr:uid="{00000000-0005-0000-0000-0000E8270000}"/>
    <cellStyle name="Обычный 4 5 2 14" xfId="8630" xr:uid="{00000000-0005-0000-0000-0000E9270000}"/>
    <cellStyle name="Обычный 4 5 2 14 2" xfId="12063" xr:uid="{00000000-0005-0000-0000-0000EA270000}"/>
    <cellStyle name="Обычный 4 5 2 15" xfId="8631" xr:uid="{00000000-0005-0000-0000-0000EB270000}"/>
    <cellStyle name="Обычный 4 5 2 15 2" xfId="12064" xr:uid="{00000000-0005-0000-0000-0000EC270000}"/>
    <cellStyle name="Обычный 4 5 2 16" xfId="8632" xr:uid="{00000000-0005-0000-0000-0000ED270000}"/>
    <cellStyle name="Обычный 4 5 2 16 2" xfId="12065" xr:uid="{00000000-0005-0000-0000-0000EE270000}"/>
    <cellStyle name="Обычный 4 5 2 17" xfId="8633" xr:uid="{00000000-0005-0000-0000-0000EF270000}"/>
    <cellStyle name="Обычный 4 5 2 17 2" xfId="12066" xr:uid="{00000000-0005-0000-0000-0000F0270000}"/>
    <cellStyle name="Обычный 4 5 2 18" xfId="8634" xr:uid="{00000000-0005-0000-0000-0000F1270000}"/>
    <cellStyle name="Обычный 4 5 2 18 2" xfId="12067" xr:uid="{00000000-0005-0000-0000-0000F2270000}"/>
    <cellStyle name="Обычный 4 5 2 19" xfId="8635" xr:uid="{00000000-0005-0000-0000-0000F3270000}"/>
    <cellStyle name="Обычный 4 5 2 19 2" xfId="12068" xr:uid="{00000000-0005-0000-0000-0000F4270000}"/>
    <cellStyle name="Обычный 4 5 2 2" xfId="8636" xr:uid="{00000000-0005-0000-0000-0000F5270000}"/>
    <cellStyle name="Обычный 4 5 2 2 2" xfId="12069" xr:uid="{00000000-0005-0000-0000-0000F6270000}"/>
    <cellStyle name="Обычный 4 5 2 20" xfId="12058" xr:uid="{00000000-0005-0000-0000-0000F7270000}"/>
    <cellStyle name="Обычный 4 5 2 3" xfId="8637" xr:uid="{00000000-0005-0000-0000-0000F8270000}"/>
    <cellStyle name="Обычный 4 5 2 3 2" xfId="12070" xr:uid="{00000000-0005-0000-0000-0000F9270000}"/>
    <cellStyle name="Обычный 4 5 2 4" xfId="8638" xr:uid="{00000000-0005-0000-0000-0000FA270000}"/>
    <cellStyle name="Обычный 4 5 2 4 2" xfId="12071" xr:uid="{00000000-0005-0000-0000-0000FB270000}"/>
    <cellStyle name="Обычный 4 5 2 5" xfId="8639" xr:uid="{00000000-0005-0000-0000-0000FC270000}"/>
    <cellStyle name="Обычный 4 5 2 5 2" xfId="12072" xr:uid="{00000000-0005-0000-0000-0000FD270000}"/>
    <cellStyle name="Обычный 4 5 2 6" xfId="8640" xr:uid="{00000000-0005-0000-0000-0000FE270000}"/>
    <cellStyle name="Обычный 4 5 2 6 2" xfId="12073" xr:uid="{00000000-0005-0000-0000-0000FF270000}"/>
    <cellStyle name="Обычный 4 5 2 7" xfId="8641" xr:uid="{00000000-0005-0000-0000-000000280000}"/>
    <cellStyle name="Обычный 4 5 2 7 2" xfId="12074" xr:uid="{00000000-0005-0000-0000-000001280000}"/>
    <cellStyle name="Обычный 4 5 2 8" xfId="8642" xr:uid="{00000000-0005-0000-0000-000002280000}"/>
    <cellStyle name="Обычный 4 5 2 8 2" xfId="12075" xr:uid="{00000000-0005-0000-0000-000003280000}"/>
    <cellStyle name="Обычный 4 5 2 9" xfId="8643" xr:uid="{00000000-0005-0000-0000-000004280000}"/>
    <cellStyle name="Обычный 4 5 2 9 2" xfId="12076" xr:uid="{00000000-0005-0000-0000-000005280000}"/>
    <cellStyle name="Обычный 4 5 20" xfId="8644" xr:uid="{00000000-0005-0000-0000-000006280000}"/>
    <cellStyle name="Обычный 4 5 20 2" xfId="12077" xr:uid="{00000000-0005-0000-0000-000007280000}"/>
    <cellStyle name="Обычный 4 5 21" xfId="12047" xr:uid="{00000000-0005-0000-0000-000008280000}"/>
    <cellStyle name="Обычный 4 5 3" xfId="8645" xr:uid="{00000000-0005-0000-0000-000009280000}"/>
    <cellStyle name="Обычный 4 5 3 2" xfId="12078" xr:uid="{00000000-0005-0000-0000-00000A280000}"/>
    <cellStyle name="Обычный 4 5 4" xfId="8646" xr:uid="{00000000-0005-0000-0000-00000B280000}"/>
    <cellStyle name="Обычный 4 5 4 2" xfId="12079" xr:uid="{00000000-0005-0000-0000-00000C280000}"/>
    <cellStyle name="Обычный 4 5 5" xfId="8647" xr:uid="{00000000-0005-0000-0000-00000D280000}"/>
    <cellStyle name="Обычный 4 5 5 2" xfId="12080" xr:uid="{00000000-0005-0000-0000-00000E280000}"/>
    <cellStyle name="Обычный 4 5 6" xfId="8648" xr:uid="{00000000-0005-0000-0000-00000F280000}"/>
    <cellStyle name="Обычный 4 5 6 2" xfId="12081" xr:uid="{00000000-0005-0000-0000-000010280000}"/>
    <cellStyle name="Обычный 4 5 7" xfId="8649" xr:uid="{00000000-0005-0000-0000-000011280000}"/>
    <cellStyle name="Обычный 4 5 7 2" xfId="12082" xr:uid="{00000000-0005-0000-0000-000012280000}"/>
    <cellStyle name="Обычный 4 5 8" xfId="8650" xr:uid="{00000000-0005-0000-0000-000013280000}"/>
    <cellStyle name="Обычный 4 5 8 2" xfId="12083" xr:uid="{00000000-0005-0000-0000-000014280000}"/>
    <cellStyle name="Обычный 4 5 9" xfId="8651" xr:uid="{00000000-0005-0000-0000-000015280000}"/>
    <cellStyle name="Обычный 4 5 9 2" xfId="12084" xr:uid="{00000000-0005-0000-0000-000016280000}"/>
    <cellStyle name="Обычный 4 6" xfId="8652" xr:uid="{00000000-0005-0000-0000-000017280000}"/>
    <cellStyle name="Обычный 4 6 10" xfId="8653" xr:uid="{00000000-0005-0000-0000-000018280000}"/>
    <cellStyle name="Обычный 4 6 10 2" xfId="12086" xr:uid="{00000000-0005-0000-0000-000019280000}"/>
    <cellStyle name="Обычный 4 6 11" xfId="8654" xr:uid="{00000000-0005-0000-0000-00001A280000}"/>
    <cellStyle name="Обычный 4 6 11 2" xfId="12087" xr:uid="{00000000-0005-0000-0000-00001B280000}"/>
    <cellStyle name="Обычный 4 6 12" xfId="8655" xr:uid="{00000000-0005-0000-0000-00001C280000}"/>
    <cellStyle name="Обычный 4 6 12 2" xfId="12088" xr:uid="{00000000-0005-0000-0000-00001D280000}"/>
    <cellStyle name="Обычный 4 6 13" xfId="8656" xr:uid="{00000000-0005-0000-0000-00001E280000}"/>
    <cellStyle name="Обычный 4 6 13 2" xfId="12089" xr:uid="{00000000-0005-0000-0000-00001F280000}"/>
    <cellStyle name="Обычный 4 6 14" xfId="8657" xr:uid="{00000000-0005-0000-0000-000020280000}"/>
    <cellStyle name="Обычный 4 6 14 2" xfId="12090" xr:uid="{00000000-0005-0000-0000-000021280000}"/>
    <cellStyle name="Обычный 4 6 15" xfId="8658" xr:uid="{00000000-0005-0000-0000-000022280000}"/>
    <cellStyle name="Обычный 4 6 15 2" xfId="12091" xr:uid="{00000000-0005-0000-0000-000023280000}"/>
    <cellStyle name="Обычный 4 6 16" xfId="8659" xr:uid="{00000000-0005-0000-0000-000024280000}"/>
    <cellStyle name="Обычный 4 6 16 2" xfId="12092" xr:uid="{00000000-0005-0000-0000-000025280000}"/>
    <cellStyle name="Обычный 4 6 17" xfId="8660" xr:uid="{00000000-0005-0000-0000-000026280000}"/>
    <cellStyle name="Обычный 4 6 17 2" xfId="12093" xr:uid="{00000000-0005-0000-0000-000027280000}"/>
    <cellStyle name="Обычный 4 6 18" xfId="8661" xr:uid="{00000000-0005-0000-0000-000028280000}"/>
    <cellStyle name="Обычный 4 6 18 2" xfId="12094" xr:uid="{00000000-0005-0000-0000-000029280000}"/>
    <cellStyle name="Обычный 4 6 19" xfId="8662" xr:uid="{00000000-0005-0000-0000-00002A280000}"/>
    <cellStyle name="Обычный 4 6 19 2" xfId="12095" xr:uid="{00000000-0005-0000-0000-00002B280000}"/>
    <cellStyle name="Обычный 4 6 2" xfId="8663" xr:uid="{00000000-0005-0000-0000-00002C280000}"/>
    <cellStyle name="Обычный 4 6 2 2" xfId="12096" xr:uid="{00000000-0005-0000-0000-00002D280000}"/>
    <cellStyle name="Обычный 4 6 20" xfId="12085" xr:uid="{00000000-0005-0000-0000-00002E280000}"/>
    <cellStyle name="Обычный 4 6 3" xfId="8664" xr:uid="{00000000-0005-0000-0000-00002F280000}"/>
    <cellStyle name="Обычный 4 6 3 2" xfId="12097" xr:uid="{00000000-0005-0000-0000-000030280000}"/>
    <cellStyle name="Обычный 4 6 4" xfId="8665" xr:uid="{00000000-0005-0000-0000-000031280000}"/>
    <cellStyle name="Обычный 4 6 4 2" xfId="12098" xr:uid="{00000000-0005-0000-0000-000032280000}"/>
    <cellStyle name="Обычный 4 6 5" xfId="8666" xr:uid="{00000000-0005-0000-0000-000033280000}"/>
    <cellStyle name="Обычный 4 6 5 2" xfId="12099" xr:uid="{00000000-0005-0000-0000-000034280000}"/>
    <cellStyle name="Обычный 4 6 6" xfId="8667" xr:uid="{00000000-0005-0000-0000-000035280000}"/>
    <cellStyle name="Обычный 4 6 6 2" xfId="12100" xr:uid="{00000000-0005-0000-0000-000036280000}"/>
    <cellStyle name="Обычный 4 6 7" xfId="8668" xr:uid="{00000000-0005-0000-0000-000037280000}"/>
    <cellStyle name="Обычный 4 6 7 2" xfId="12101" xr:uid="{00000000-0005-0000-0000-000038280000}"/>
    <cellStyle name="Обычный 4 6 8" xfId="8669" xr:uid="{00000000-0005-0000-0000-000039280000}"/>
    <cellStyle name="Обычный 4 6 8 2" xfId="12102" xr:uid="{00000000-0005-0000-0000-00003A280000}"/>
    <cellStyle name="Обычный 4 6 9" xfId="8670" xr:uid="{00000000-0005-0000-0000-00003B280000}"/>
    <cellStyle name="Обычный 4 6 9 2" xfId="12103" xr:uid="{00000000-0005-0000-0000-00003C280000}"/>
    <cellStyle name="Обычный 4 7" xfId="8671" xr:uid="{00000000-0005-0000-0000-00003D280000}"/>
    <cellStyle name="Обычный 4 7 10" xfId="8672" xr:uid="{00000000-0005-0000-0000-00003E280000}"/>
    <cellStyle name="Обычный 4 7 10 2" xfId="12105" xr:uid="{00000000-0005-0000-0000-00003F280000}"/>
    <cellStyle name="Обычный 4 7 11" xfId="8673" xr:uid="{00000000-0005-0000-0000-000040280000}"/>
    <cellStyle name="Обычный 4 7 11 2" xfId="12106" xr:uid="{00000000-0005-0000-0000-000041280000}"/>
    <cellStyle name="Обычный 4 7 12" xfId="8674" xr:uid="{00000000-0005-0000-0000-000042280000}"/>
    <cellStyle name="Обычный 4 7 12 2" xfId="12107" xr:uid="{00000000-0005-0000-0000-000043280000}"/>
    <cellStyle name="Обычный 4 7 13" xfId="8675" xr:uid="{00000000-0005-0000-0000-000044280000}"/>
    <cellStyle name="Обычный 4 7 13 2" xfId="12108" xr:uid="{00000000-0005-0000-0000-000045280000}"/>
    <cellStyle name="Обычный 4 7 14" xfId="8676" xr:uid="{00000000-0005-0000-0000-000046280000}"/>
    <cellStyle name="Обычный 4 7 14 2" xfId="12109" xr:uid="{00000000-0005-0000-0000-000047280000}"/>
    <cellStyle name="Обычный 4 7 15" xfId="8677" xr:uid="{00000000-0005-0000-0000-000048280000}"/>
    <cellStyle name="Обычный 4 7 15 2" xfId="12110" xr:uid="{00000000-0005-0000-0000-000049280000}"/>
    <cellStyle name="Обычный 4 7 16" xfId="8678" xr:uid="{00000000-0005-0000-0000-00004A280000}"/>
    <cellStyle name="Обычный 4 7 16 2" xfId="12111" xr:uid="{00000000-0005-0000-0000-00004B280000}"/>
    <cellStyle name="Обычный 4 7 17" xfId="8679" xr:uid="{00000000-0005-0000-0000-00004C280000}"/>
    <cellStyle name="Обычный 4 7 17 2" xfId="12112" xr:uid="{00000000-0005-0000-0000-00004D280000}"/>
    <cellStyle name="Обычный 4 7 18" xfId="8680" xr:uid="{00000000-0005-0000-0000-00004E280000}"/>
    <cellStyle name="Обычный 4 7 18 2" xfId="12113" xr:uid="{00000000-0005-0000-0000-00004F280000}"/>
    <cellStyle name="Обычный 4 7 19" xfId="8681" xr:uid="{00000000-0005-0000-0000-000050280000}"/>
    <cellStyle name="Обычный 4 7 19 2" xfId="12114" xr:uid="{00000000-0005-0000-0000-000051280000}"/>
    <cellStyle name="Обычный 4 7 2" xfId="8682" xr:uid="{00000000-0005-0000-0000-000052280000}"/>
    <cellStyle name="Обычный 4 7 2 2" xfId="12115" xr:uid="{00000000-0005-0000-0000-000053280000}"/>
    <cellStyle name="Обычный 4 7 20" xfId="12104" xr:uid="{00000000-0005-0000-0000-000054280000}"/>
    <cellStyle name="Обычный 4 7 3" xfId="8683" xr:uid="{00000000-0005-0000-0000-000055280000}"/>
    <cellStyle name="Обычный 4 7 3 2" xfId="12116" xr:uid="{00000000-0005-0000-0000-000056280000}"/>
    <cellStyle name="Обычный 4 7 4" xfId="8684" xr:uid="{00000000-0005-0000-0000-000057280000}"/>
    <cellStyle name="Обычный 4 7 4 2" xfId="12117" xr:uid="{00000000-0005-0000-0000-000058280000}"/>
    <cellStyle name="Обычный 4 7 5" xfId="8685" xr:uid="{00000000-0005-0000-0000-000059280000}"/>
    <cellStyle name="Обычный 4 7 5 2" xfId="12118" xr:uid="{00000000-0005-0000-0000-00005A280000}"/>
    <cellStyle name="Обычный 4 7 6" xfId="8686" xr:uid="{00000000-0005-0000-0000-00005B280000}"/>
    <cellStyle name="Обычный 4 7 6 2" xfId="12119" xr:uid="{00000000-0005-0000-0000-00005C280000}"/>
    <cellStyle name="Обычный 4 7 7" xfId="8687" xr:uid="{00000000-0005-0000-0000-00005D280000}"/>
    <cellStyle name="Обычный 4 7 7 2" xfId="12120" xr:uid="{00000000-0005-0000-0000-00005E280000}"/>
    <cellStyle name="Обычный 4 7 8" xfId="8688" xr:uid="{00000000-0005-0000-0000-00005F280000}"/>
    <cellStyle name="Обычный 4 7 8 2" xfId="12121" xr:uid="{00000000-0005-0000-0000-000060280000}"/>
    <cellStyle name="Обычный 4 7 9" xfId="8689" xr:uid="{00000000-0005-0000-0000-000061280000}"/>
    <cellStyle name="Обычный 4 7 9 2" xfId="12122" xr:uid="{00000000-0005-0000-0000-000062280000}"/>
    <cellStyle name="Обычный 4 8" xfId="8690" xr:uid="{00000000-0005-0000-0000-000063280000}"/>
    <cellStyle name="Обычный 4 8 2" xfId="12123" xr:uid="{00000000-0005-0000-0000-000064280000}"/>
    <cellStyle name="Обычный 4 9" xfId="8691" xr:uid="{00000000-0005-0000-0000-000065280000}"/>
    <cellStyle name="Обычный 4 9 2" xfId="12124" xr:uid="{00000000-0005-0000-0000-000066280000}"/>
    <cellStyle name="Обычный 4_ВИЛ СВОДКА1-5-жадваллар секторлар кесимида (2)" xfId="8692" xr:uid="{00000000-0005-0000-0000-000067280000}"/>
    <cellStyle name="Обычный 40" xfId="8693" xr:uid="{00000000-0005-0000-0000-000068280000}"/>
    <cellStyle name="Обычный 41" xfId="8694" xr:uid="{00000000-0005-0000-0000-000069280000}"/>
    <cellStyle name="Обычный 42" xfId="8695" xr:uid="{00000000-0005-0000-0000-00006A280000}"/>
    <cellStyle name="Обычный 43" xfId="8696" xr:uid="{00000000-0005-0000-0000-00006B280000}"/>
    <cellStyle name="Обычный 44" xfId="8697" xr:uid="{00000000-0005-0000-0000-00006C280000}"/>
    <cellStyle name="Обычный 44 2" xfId="8698" xr:uid="{00000000-0005-0000-0000-00006D280000}"/>
    <cellStyle name="Обычный 45" xfId="8699" xr:uid="{00000000-0005-0000-0000-00006E280000}"/>
    <cellStyle name="Обычный 46" xfId="8700" xr:uid="{00000000-0005-0000-0000-00006F280000}"/>
    <cellStyle name="Обычный 47" xfId="8701" xr:uid="{00000000-0005-0000-0000-000070280000}"/>
    <cellStyle name="Обычный 48" xfId="8702" xr:uid="{00000000-0005-0000-0000-000071280000}"/>
    <cellStyle name="Обычный 49" xfId="8703" xr:uid="{00000000-0005-0000-0000-000072280000}"/>
    <cellStyle name="Обычный 49 10" xfId="8704" xr:uid="{00000000-0005-0000-0000-000073280000}"/>
    <cellStyle name="Обычный 49 10 2" xfId="12126" xr:uid="{00000000-0005-0000-0000-000074280000}"/>
    <cellStyle name="Обычный 49 11" xfId="8705" xr:uid="{00000000-0005-0000-0000-000075280000}"/>
    <cellStyle name="Обычный 49 11 2" xfId="12127" xr:uid="{00000000-0005-0000-0000-000076280000}"/>
    <cellStyle name="Обычный 49 12" xfId="8706" xr:uid="{00000000-0005-0000-0000-000077280000}"/>
    <cellStyle name="Обычный 49 12 2" xfId="12128" xr:uid="{00000000-0005-0000-0000-000078280000}"/>
    <cellStyle name="Обычный 49 13" xfId="8707" xr:uid="{00000000-0005-0000-0000-000079280000}"/>
    <cellStyle name="Обычный 49 13 2" xfId="12129" xr:uid="{00000000-0005-0000-0000-00007A280000}"/>
    <cellStyle name="Обычный 49 14" xfId="8708" xr:uid="{00000000-0005-0000-0000-00007B280000}"/>
    <cellStyle name="Обычный 49 14 2" xfId="12130" xr:uid="{00000000-0005-0000-0000-00007C280000}"/>
    <cellStyle name="Обычный 49 15" xfId="8709" xr:uid="{00000000-0005-0000-0000-00007D280000}"/>
    <cellStyle name="Обычный 49 15 2" xfId="12131" xr:uid="{00000000-0005-0000-0000-00007E280000}"/>
    <cellStyle name="Обычный 49 16" xfId="8710" xr:uid="{00000000-0005-0000-0000-00007F280000}"/>
    <cellStyle name="Обычный 49 16 2" xfId="12132" xr:uid="{00000000-0005-0000-0000-000080280000}"/>
    <cellStyle name="Обычный 49 17" xfId="8711" xr:uid="{00000000-0005-0000-0000-000081280000}"/>
    <cellStyle name="Обычный 49 17 2" xfId="12133" xr:uid="{00000000-0005-0000-0000-000082280000}"/>
    <cellStyle name="Обычный 49 18" xfId="8712" xr:uid="{00000000-0005-0000-0000-000083280000}"/>
    <cellStyle name="Обычный 49 18 2" xfId="12134" xr:uid="{00000000-0005-0000-0000-000084280000}"/>
    <cellStyle name="Обычный 49 19" xfId="8713" xr:uid="{00000000-0005-0000-0000-000085280000}"/>
    <cellStyle name="Обычный 49 19 2" xfId="12135" xr:uid="{00000000-0005-0000-0000-000086280000}"/>
    <cellStyle name="Обычный 49 2" xfId="8714" xr:uid="{00000000-0005-0000-0000-000087280000}"/>
    <cellStyle name="Обычный 49 2 2" xfId="12136" xr:uid="{00000000-0005-0000-0000-000088280000}"/>
    <cellStyle name="Обычный 49 20" xfId="12125" xr:uid="{00000000-0005-0000-0000-000089280000}"/>
    <cellStyle name="Обычный 49 3" xfId="8715" xr:uid="{00000000-0005-0000-0000-00008A280000}"/>
    <cellStyle name="Обычный 49 3 2" xfId="12137" xr:uid="{00000000-0005-0000-0000-00008B280000}"/>
    <cellStyle name="Обычный 49 4" xfId="8716" xr:uid="{00000000-0005-0000-0000-00008C280000}"/>
    <cellStyle name="Обычный 49 4 2" xfId="12138" xr:uid="{00000000-0005-0000-0000-00008D280000}"/>
    <cellStyle name="Обычный 49 5" xfId="8717" xr:uid="{00000000-0005-0000-0000-00008E280000}"/>
    <cellStyle name="Обычный 49 5 2" xfId="12139" xr:uid="{00000000-0005-0000-0000-00008F280000}"/>
    <cellStyle name="Обычный 49 6" xfId="8718" xr:uid="{00000000-0005-0000-0000-000090280000}"/>
    <cellStyle name="Обычный 49 6 2" xfId="12140" xr:uid="{00000000-0005-0000-0000-000091280000}"/>
    <cellStyle name="Обычный 49 7" xfId="8719" xr:uid="{00000000-0005-0000-0000-000092280000}"/>
    <cellStyle name="Обычный 49 7 2" xfId="12141" xr:uid="{00000000-0005-0000-0000-000093280000}"/>
    <cellStyle name="Обычный 49 8" xfId="8720" xr:uid="{00000000-0005-0000-0000-000094280000}"/>
    <cellStyle name="Обычный 49 8 2" xfId="12142" xr:uid="{00000000-0005-0000-0000-000095280000}"/>
    <cellStyle name="Обычный 49 9" xfId="8721" xr:uid="{00000000-0005-0000-0000-000096280000}"/>
    <cellStyle name="Обычный 49 9 2" xfId="12143" xr:uid="{00000000-0005-0000-0000-000097280000}"/>
    <cellStyle name="Обычный 5" xfId="8722" xr:uid="{00000000-0005-0000-0000-000098280000}"/>
    <cellStyle name="Обычный 5 2" xfId="8723" xr:uid="{00000000-0005-0000-0000-000099280000}"/>
    <cellStyle name="Обычный 5 8" xfId="8724" xr:uid="{00000000-0005-0000-0000-00009A280000}"/>
    <cellStyle name="Обычный 50" xfId="8725" xr:uid="{00000000-0005-0000-0000-00009B280000}"/>
    <cellStyle name="Обычный 51" xfId="8726" xr:uid="{00000000-0005-0000-0000-00009C280000}"/>
    <cellStyle name="Обычный 52" xfId="8727" xr:uid="{00000000-0005-0000-0000-00009D280000}"/>
    <cellStyle name="Обычный 53" xfId="8728" xr:uid="{00000000-0005-0000-0000-00009E280000}"/>
    <cellStyle name="Обычный 54" xfId="8729" xr:uid="{00000000-0005-0000-0000-00009F280000}"/>
    <cellStyle name="Обычный 55" xfId="8730" xr:uid="{00000000-0005-0000-0000-0000A0280000}"/>
    <cellStyle name="Обычный 56" xfId="8731" xr:uid="{00000000-0005-0000-0000-0000A1280000}"/>
    <cellStyle name="Обычный 57" xfId="8732" xr:uid="{00000000-0005-0000-0000-0000A2280000}"/>
    <cellStyle name="Обычный 58" xfId="8733" xr:uid="{00000000-0005-0000-0000-0000A3280000}"/>
    <cellStyle name="Обычный 59" xfId="8734" xr:uid="{00000000-0005-0000-0000-0000A4280000}"/>
    <cellStyle name="Обычный 6" xfId="8735" xr:uid="{00000000-0005-0000-0000-0000A5280000}"/>
    <cellStyle name="Обычный 6 10" xfId="8736" xr:uid="{00000000-0005-0000-0000-0000A6280000}"/>
    <cellStyle name="Обычный 6 10 2" xfId="12145" xr:uid="{00000000-0005-0000-0000-0000A7280000}"/>
    <cellStyle name="Обычный 6 11" xfId="8737" xr:uid="{00000000-0005-0000-0000-0000A8280000}"/>
    <cellStyle name="Обычный 6 11 2" xfId="12146" xr:uid="{00000000-0005-0000-0000-0000A9280000}"/>
    <cellStyle name="Обычный 6 12" xfId="8738" xr:uid="{00000000-0005-0000-0000-0000AA280000}"/>
    <cellStyle name="Обычный 6 12 2" xfId="12147" xr:uid="{00000000-0005-0000-0000-0000AB280000}"/>
    <cellStyle name="Обычный 6 13" xfId="8739" xr:uid="{00000000-0005-0000-0000-0000AC280000}"/>
    <cellStyle name="Обычный 6 13 2" xfId="12148" xr:uid="{00000000-0005-0000-0000-0000AD280000}"/>
    <cellStyle name="Обычный 6 14" xfId="8740" xr:uid="{00000000-0005-0000-0000-0000AE280000}"/>
    <cellStyle name="Обычный 6 14 2" xfId="12149" xr:uid="{00000000-0005-0000-0000-0000AF280000}"/>
    <cellStyle name="Обычный 6 15" xfId="8741" xr:uid="{00000000-0005-0000-0000-0000B0280000}"/>
    <cellStyle name="Обычный 6 15 2" xfId="12150" xr:uid="{00000000-0005-0000-0000-0000B1280000}"/>
    <cellStyle name="Обычный 6 16" xfId="8742" xr:uid="{00000000-0005-0000-0000-0000B2280000}"/>
    <cellStyle name="Обычный 6 16 2" xfId="12151" xr:uid="{00000000-0005-0000-0000-0000B3280000}"/>
    <cellStyle name="Обычный 6 17" xfId="8743" xr:uid="{00000000-0005-0000-0000-0000B4280000}"/>
    <cellStyle name="Обычный 6 17 2" xfId="12152" xr:uid="{00000000-0005-0000-0000-0000B5280000}"/>
    <cellStyle name="Обычный 6 18" xfId="8744" xr:uid="{00000000-0005-0000-0000-0000B6280000}"/>
    <cellStyle name="Обычный 6 18 2" xfId="12153" xr:uid="{00000000-0005-0000-0000-0000B7280000}"/>
    <cellStyle name="Обычный 6 19" xfId="8745" xr:uid="{00000000-0005-0000-0000-0000B8280000}"/>
    <cellStyle name="Обычный 6 19 2" xfId="12154" xr:uid="{00000000-0005-0000-0000-0000B9280000}"/>
    <cellStyle name="Обычный 6 2" xfId="8746" xr:uid="{00000000-0005-0000-0000-0000BA280000}"/>
    <cellStyle name="Обычный 6 2 10" xfId="8747" xr:uid="{00000000-0005-0000-0000-0000BB280000}"/>
    <cellStyle name="Обычный 6 2 10 2" xfId="12156" xr:uid="{00000000-0005-0000-0000-0000BC280000}"/>
    <cellStyle name="Обычный 6 2 11" xfId="8748" xr:uid="{00000000-0005-0000-0000-0000BD280000}"/>
    <cellStyle name="Обычный 6 2 11 2" xfId="12157" xr:uid="{00000000-0005-0000-0000-0000BE280000}"/>
    <cellStyle name="Обычный 6 2 12" xfId="8749" xr:uid="{00000000-0005-0000-0000-0000BF280000}"/>
    <cellStyle name="Обычный 6 2 12 2" xfId="12158" xr:uid="{00000000-0005-0000-0000-0000C0280000}"/>
    <cellStyle name="Обычный 6 2 13" xfId="8750" xr:uid="{00000000-0005-0000-0000-0000C1280000}"/>
    <cellStyle name="Обычный 6 2 13 2" xfId="12159" xr:uid="{00000000-0005-0000-0000-0000C2280000}"/>
    <cellStyle name="Обычный 6 2 14" xfId="8751" xr:uid="{00000000-0005-0000-0000-0000C3280000}"/>
    <cellStyle name="Обычный 6 2 14 2" xfId="12160" xr:uid="{00000000-0005-0000-0000-0000C4280000}"/>
    <cellStyle name="Обычный 6 2 15" xfId="8752" xr:uid="{00000000-0005-0000-0000-0000C5280000}"/>
    <cellStyle name="Обычный 6 2 15 2" xfId="12161" xr:uid="{00000000-0005-0000-0000-0000C6280000}"/>
    <cellStyle name="Обычный 6 2 16" xfId="8753" xr:uid="{00000000-0005-0000-0000-0000C7280000}"/>
    <cellStyle name="Обычный 6 2 16 2" xfId="12162" xr:uid="{00000000-0005-0000-0000-0000C8280000}"/>
    <cellStyle name="Обычный 6 2 17" xfId="8754" xr:uid="{00000000-0005-0000-0000-0000C9280000}"/>
    <cellStyle name="Обычный 6 2 17 2" xfId="12163" xr:uid="{00000000-0005-0000-0000-0000CA280000}"/>
    <cellStyle name="Обычный 6 2 18" xfId="8755" xr:uid="{00000000-0005-0000-0000-0000CB280000}"/>
    <cellStyle name="Обычный 6 2 18 2" xfId="12164" xr:uid="{00000000-0005-0000-0000-0000CC280000}"/>
    <cellStyle name="Обычный 6 2 19" xfId="8756" xr:uid="{00000000-0005-0000-0000-0000CD280000}"/>
    <cellStyle name="Обычный 6 2 19 2" xfId="12165" xr:uid="{00000000-0005-0000-0000-0000CE280000}"/>
    <cellStyle name="Обычный 6 2 2" xfId="8757" xr:uid="{00000000-0005-0000-0000-0000CF280000}"/>
    <cellStyle name="Обычный 6 2 2 10" xfId="8758" xr:uid="{00000000-0005-0000-0000-0000D0280000}"/>
    <cellStyle name="Обычный 6 2 2 10 2" xfId="12167" xr:uid="{00000000-0005-0000-0000-0000D1280000}"/>
    <cellStyle name="Обычный 6 2 2 11" xfId="8759" xr:uid="{00000000-0005-0000-0000-0000D2280000}"/>
    <cellStyle name="Обычный 6 2 2 11 2" xfId="12168" xr:uid="{00000000-0005-0000-0000-0000D3280000}"/>
    <cellStyle name="Обычный 6 2 2 12" xfId="8760" xr:uid="{00000000-0005-0000-0000-0000D4280000}"/>
    <cellStyle name="Обычный 6 2 2 12 2" xfId="12169" xr:uid="{00000000-0005-0000-0000-0000D5280000}"/>
    <cellStyle name="Обычный 6 2 2 13" xfId="8761" xr:uid="{00000000-0005-0000-0000-0000D6280000}"/>
    <cellStyle name="Обычный 6 2 2 13 2" xfId="12170" xr:uid="{00000000-0005-0000-0000-0000D7280000}"/>
    <cellStyle name="Обычный 6 2 2 14" xfId="8762" xr:uid="{00000000-0005-0000-0000-0000D8280000}"/>
    <cellStyle name="Обычный 6 2 2 14 2" xfId="12171" xr:uid="{00000000-0005-0000-0000-0000D9280000}"/>
    <cellStyle name="Обычный 6 2 2 15" xfId="8763" xr:uid="{00000000-0005-0000-0000-0000DA280000}"/>
    <cellStyle name="Обычный 6 2 2 15 2" xfId="12172" xr:uid="{00000000-0005-0000-0000-0000DB280000}"/>
    <cellStyle name="Обычный 6 2 2 16" xfId="8764" xr:uid="{00000000-0005-0000-0000-0000DC280000}"/>
    <cellStyle name="Обычный 6 2 2 16 2" xfId="12173" xr:uid="{00000000-0005-0000-0000-0000DD280000}"/>
    <cellStyle name="Обычный 6 2 2 17" xfId="8765" xr:uid="{00000000-0005-0000-0000-0000DE280000}"/>
    <cellStyle name="Обычный 6 2 2 17 2" xfId="12174" xr:uid="{00000000-0005-0000-0000-0000DF280000}"/>
    <cellStyle name="Обычный 6 2 2 18" xfId="8766" xr:uid="{00000000-0005-0000-0000-0000E0280000}"/>
    <cellStyle name="Обычный 6 2 2 18 2" xfId="12175" xr:uid="{00000000-0005-0000-0000-0000E1280000}"/>
    <cellStyle name="Обычный 6 2 2 19" xfId="8767" xr:uid="{00000000-0005-0000-0000-0000E2280000}"/>
    <cellStyle name="Обычный 6 2 2 19 2" xfId="12176" xr:uid="{00000000-0005-0000-0000-0000E3280000}"/>
    <cellStyle name="Обычный 6 2 2 2" xfId="8768" xr:uid="{00000000-0005-0000-0000-0000E4280000}"/>
    <cellStyle name="Обычный 6 2 2 2 2" xfId="12177" xr:uid="{00000000-0005-0000-0000-0000E5280000}"/>
    <cellStyle name="Обычный 6 2 2 20" xfId="12166" xr:uid="{00000000-0005-0000-0000-0000E6280000}"/>
    <cellStyle name="Обычный 6 2 2 3" xfId="8769" xr:uid="{00000000-0005-0000-0000-0000E7280000}"/>
    <cellStyle name="Обычный 6 2 2 3 2" xfId="12178" xr:uid="{00000000-0005-0000-0000-0000E8280000}"/>
    <cellStyle name="Обычный 6 2 2 4" xfId="8770" xr:uid="{00000000-0005-0000-0000-0000E9280000}"/>
    <cellStyle name="Обычный 6 2 2 4 2" xfId="12179" xr:uid="{00000000-0005-0000-0000-0000EA280000}"/>
    <cellStyle name="Обычный 6 2 2 5" xfId="8771" xr:uid="{00000000-0005-0000-0000-0000EB280000}"/>
    <cellStyle name="Обычный 6 2 2 5 2" xfId="12180" xr:uid="{00000000-0005-0000-0000-0000EC280000}"/>
    <cellStyle name="Обычный 6 2 2 6" xfId="8772" xr:uid="{00000000-0005-0000-0000-0000ED280000}"/>
    <cellStyle name="Обычный 6 2 2 6 2" xfId="12181" xr:uid="{00000000-0005-0000-0000-0000EE280000}"/>
    <cellStyle name="Обычный 6 2 2 7" xfId="8773" xr:uid="{00000000-0005-0000-0000-0000EF280000}"/>
    <cellStyle name="Обычный 6 2 2 7 2" xfId="12182" xr:uid="{00000000-0005-0000-0000-0000F0280000}"/>
    <cellStyle name="Обычный 6 2 2 8" xfId="8774" xr:uid="{00000000-0005-0000-0000-0000F1280000}"/>
    <cellStyle name="Обычный 6 2 2 8 2" xfId="12183" xr:uid="{00000000-0005-0000-0000-0000F2280000}"/>
    <cellStyle name="Обычный 6 2 2 9" xfId="8775" xr:uid="{00000000-0005-0000-0000-0000F3280000}"/>
    <cellStyle name="Обычный 6 2 2 9 2" xfId="12184" xr:uid="{00000000-0005-0000-0000-0000F4280000}"/>
    <cellStyle name="Обычный 6 2 20" xfId="8776" xr:uid="{00000000-0005-0000-0000-0000F5280000}"/>
    <cellStyle name="Обычный 6 2 20 2" xfId="12185" xr:uid="{00000000-0005-0000-0000-0000F6280000}"/>
    <cellStyle name="Обычный 6 2 21" xfId="8777" xr:uid="{00000000-0005-0000-0000-0000F7280000}"/>
    <cellStyle name="Обычный 6 2 21 2" xfId="12186" xr:uid="{00000000-0005-0000-0000-0000F8280000}"/>
    <cellStyle name="Обычный 6 2 22" xfId="8778" xr:uid="{00000000-0005-0000-0000-0000F9280000}"/>
    <cellStyle name="Обычный 6 2 22 2" xfId="12187" xr:uid="{00000000-0005-0000-0000-0000FA280000}"/>
    <cellStyle name="Обычный 6 2 23" xfId="8779" xr:uid="{00000000-0005-0000-0000-0000FB280000}"/>
    <cellStyle name="Обычный 6 2 23 2" xfId="12188" xr:uid="{00000000-0005-0000-0000-0000FC280000}"/>
    <cellStyle name="Обычный 6 2 24" xfId="8780" xr:uid="{00000000-0005-0000-0000-0000FD280000}"/>
    <cellStyle name="Обычный 6 2 24 2" xfId="12189" xr:uid="{00000000-0005-0000-0000-0000FE280000}"/>
    <cellStyle name="Обычный 6 2 25" xfId="8781" xr:uid="{00000000-0005-0000-0000-0000FF280000}"/>
    <cellStyle name="Обычный 6 2 25 2" xfId="12190" xr:uid="{00000000-0005-0000-0000-000000290000}"/>
    <cellStyle name="Обычный 6 2 26" xfId="8782" xr:uid="{00000000-0005-0000-0000-000001290000}"/>
    <cellStyle name="Обычный 6 2 26 2" xfId="12191" xr:uid="{00000000-0005-0000-0000-000002290000}"/>
    <cellStyle name="Обычный 6 2 27" xfId="8783" xr:uid="{00000000-0005-0000-0000-000003290000}"/>
    <cellStyle name="Обычный 6 2 27 2" xfId="12192" xr:uid="{00000000-0005-0000-0000-000004290000}"/>
    <cellStyle name="Обычный 6 2 28" xfId="12155" xr:uid="{00000000-0005-0000-0000-000005290000}"/>
    <cellStyle name="Обычный 6 2 3" xfId="8784" xr:uid="{00000000-0005-0000-0000-000006290000}"/>
    <cellStyle name="Обычный 6 2 3 10" xfId="8785" xr:uid="{00000000-0005-0000-0000-000007290000}"/>
    <cellStyle name="Обычный 6 2 3 10 2" xfId="12194" xr:uid="{00000000-0005-0000-0000-000008290000}"/>
    <cellStyle name="Обычный 6 2 3 11" xfId="8786" xr:uid="{00000000-0005-0000-0000-000009290000}"/>
    <cellStyle name="Обычный 6 2 3 11 2" xfId="12195" xr:uid="{00000000-0005-0000-0000-00000A290000}"/>
    <cellStyle name="Обычный 6 2 3 12" xfId="8787" xr:uid="{00000000-0005-0000-0000-00000B290000}"/>
    <cellStyle name="Обычный 6 2 3 12 2" xfId="12196" xr:uid="{00000000-0005-0000-0000-00000C290000}"/>
    <cellStyle name="Обычный 6 2 3 13" xfId="8788" xr:uid="{00000000-0005-0000-0000-00000D290000}"/>
    <cellStyle name="Обычный 6 2 3 13 2" xfId="12197" xr:uid="{00000000-0005-0000-0000-00000E290000}"/>
    <cellStyle name="Обычный 6 2 3 14" xfId="8789" xr:uid="{00000000-0005-0000-0000-00000F290000}"/>
    <cellStyle name="Обычный 6 2 3 14 2" xfId="12198" xr:uid="{00000000-0005-0000-0000-000010290000}"/>
    <cellStyle name="Обычный 6 2 3 15" xfId="8790" xr:uid="{00000000-0005-0000-0000-000011290000}"/>
    <cellStyle name="Обычный 6 2 3 15 2" xfId="12199" xr:uid="{00000000-0005-0000-0000-000012290000}"/>
    <cellStyle name="Обычный 6 2 3 16" xfId="8791" xr:uid="{00000000-0005-0000-0000-000013290000}"/>
    <cellStyle name="Обычный 6 2 3 16 2" xfId="12200" xr:uid="{00000000-0005-0000-0000-000014290000}"/>
    <cellStyle name="Обычный 6 2 3 17" xfId="8792" xr:uid="{00000000-0005-0000-0000-000015290000}"/>
    <cellStyle name="Обычный 6 2 3 17 2" xfId="12201" xr:uid="{00000000-0005-0000-0000-000016290000}"/>
    <cellStyle name="Обычный 6 2 3 18" xfId="8793" xr:uid="{00000000-0005-0000-0000-000017290000}"/>
    <cellStyle name="Обычный 6 2 3 18 2" xfId="12202" xr:uid="{00000000-0005-0000-0000-000018290000}"/>
    <cellStyle name="Обычный 6 2 3 19" xfId="8794" xr:uid="{00000000-0005-0000-0000-000019290000}"/>
    <cellStyle name="Обычный 6 2 3 19 2" xfId="12203" xr:uid="{00000000-0005-0000-0000-00001A290000}"/>
    <cellStyle name="Обычный 6 2 3 2" xfId="8795" xr:uid="{00000000-0005-0000-0000-00001B290000}"/>
    <cellStyle name="Обычный 6 2 3 2 2" xfId="12204" xr:uid="{00000000-0005-0000-0000-00001C290000}"/>
    <cellStyle name="Обычный 6 2 3 20" xfId="12193" xr:uid="{00000000-0005-0000-0000-00001D290000}"/>
    <cellStyle name="Обычный 6 2 3 3" xfId="8796" xr:uid="{00000000-0005-0000-0000-00001E290000}"/>
    <cellStyle name="Обычный 6 2 3 3 2" xfId="12205" xr:uid="{00000000-0005-0000-0000-00001F290000}"/>
    <cellStyle name="Обычный 6 2 3 4" xfId="8797" xr:uid="{00000000-0005-0000-0000-000020290000}"/>
    <cellStyle name="Обычный 6 2 3 4 2" xfId="12206" xr:uid="{00000000-0005-0000-0000-000021290000}"/>
    <cellStyle name="Обычный 6 2 3 5" xfId="8798" xr:uid="{00000000-0005-0000-0000-000022290000}"/>
    <cellStyle name="Обычный 6 2 3 5 2" xfId="12207" xr:uid="{00000000-0005-0000-0000-000023290000}"/>
    <cellStyle name="Обычный 6 2 3 6" xfId="8799" xr:uid="{00000000-0005-0000-0000-000024290000}"/>
    <cellStyle name="Обычный 6 2 3 6 2" xfId="12208" xr:uid="{00000000-0005-0000-0000-000025290000}"/>
    <cellStyle name="Обычный 6 2 3 7" xfId="8800" xr:uid="{00000000-0005-0000-0000-000026290000}"/>
    <cellStyle name="Обычный 6 2 3 7 2" xfId="12209" xr:uid="{00000000-0005-0000-0000-000027290000}"/>
    <cellStyle name="Обычный 6 2 3 8" xfId="8801" xr:uid="{00000000-0005-0000-0000-000028290000}"/>
    <cellStyle name="Обычный 6 2 3 8 2" xfId="12210" xr:uid="{00000000-0005-0000-0000-000029290000}"/>
    <cellStyle name="Обычный 6 2 3 9" xfId="8802" xr:uid="{00000000-0005-0000-0000-00002A290000}"/>
    <cellStyle name="Обычный 6 2 3 9 2" xfId="12211" xr:uid="{00000000-0005-0000-0000-00002B290000}"/>
    <cellStyle name="Обычный 6 2 4" xfId="8803" xr:uid="{00000000-0005-0000-0000-00002C290000}"/>
    <cellStyle name="Обычный 6 2 4 10" xfId="8804" xr:uid="{00000000-0005-0000-0000-00002D290000}"/>
    <cellStyle name="Обычный 6 2 4 10 2" xfId="12213" xr:uid="{00000000-0005-0000-0000-00002E290000}"/>
    <cellStyle name="Обычный 6 2 4 11" xfId="8805" xr:uid="{00000000-0005-0000-0000-00002F290000}"/>
    <cellStyle name="Обычный 6 2 4 11 2" xfId="12214" xr:uid="{00000000-0005-0000-0000-000030290000}"/>
    <cellStyle name="Обычный 6 2 4 12" xfId="8806" xr:uid="{00000000-0005-0000-0000-000031290000}"/>
    <cellStyle name="Обычный 6 2 4 12 2" xfId="12215" xr:uid="{00000000-0005-0000-0000-000032290000}"/>
    <cellStyle name="Обычный 6 2 4 13" xfId="8807" xr:uid="{00000000-0005-0000-0000-000033290000}"/>
    <cellStyle name="Обычный 6 2 4 13 2" xfId="12216" xr:uid="{00000000-0005-0000-0000-000034290000}"/>
    <cellStyle name="Обычный 6 2 4 14" xfId="8808" xr:uid="{00000000-0005-0000-0000-000035290000}"/>
    <cellStyle name="Обычный 6 2 4 14 2" xfId="12217" xr:uid="{00000000-0005-0000-0000-000036290000}"/>
    <cellStyle name="Обычный 6 2 4 15" xfId="8809" xr:uid="{00000000-0005-0000-0000-000037290000}"/>
    <cellStyle name="Обычный 6 2 4 15 2" xfId="12218" xr:uid="{00000000-0005-0000-0000-000038290000}"/>
    <cellStyle name="Обычный 6 2 4 16" xfId="8810" xr:uid="{00000000-0005-0000-0000-000039290000}"/>
    <cellStyle name="Обычный 6 2 4 16 2" xfId="12219" xr:uid="{00000000-0005-0000-0000-00003A290000}"/>
    <cellStyle name="Обычный 6 2 4 17" xfId="8811" xr:uid="{00000000-0005-0000-0000-00003B290000}"/>
    <cellStyle name="Обычный 6 2 4 17 2" xfId="12220" xr:uid="{00000000-0005-0000-0000-00003C290000}"/>
    <cellStyle name="Обычный 6 2 4 18" xfId="8812" xr:uid="{00000000-0005-0000-0000-00003D290000}"/>
    <cellStyle name="Обычный 6 2 4 18 2" xfId="12221" xr:uid="{00000000-0005-0000-0000-00003E290000}"/>
    <cellStyle name="Обычный 6 2 4 19" xfId="8813" xr:uid="{00000000-0005-0000-0000-00003F290000}"/>
    <cellStyle name="Обычный 6 2 4 19 2" xfId="12222" xr:uid="{00000000-0005-0000-0000-000040290000}"/>
    <cellStyle name="Обычный 6 2 4 2" xfId="8814" xr:uid="{00000000-0005-0000-0000-000041290000}"/>
    <cellStyle name="Обычный 6 2 4 2 2" xfId="12223" xr:uid="{00000000-0005-0000-0000-000042290000}"/>
    <cellStyle name="Обычный 6 2 4 20" xfId="12212" xr:uid="{00000000-0005-0000-0000-000043290000}"/>
    <cellStyle name="Обычный 6 2 4 3" xfId="8815" xr:uid="{00000000-0005-0000-0000-000044290000}"/>
    <cellStyle name="Обычный 6 2 4 3 2" xfId="12224" xr:uid="{00000000-0005-0000-0000-000045290000}"/>
    <cellStyle name="Обычный 6 2 4 4" xfId="8816" xr:uid="{00000000-0005-0000-0000-000046290000}"/>
    <cellStyle name="Обычный 6 2 4 4 2" xfId="12225" xr:uid="{00000000-0005-0000-0000-000047290000}"/>
    <cellStyle name="Обычный 6 2 4 5" xfId="8817" xr:uid="{00000000-0005-0000-0000-000048290000}"/>
    <cellStyle name="Обычный 6 2 4 5 2" xfId="12226" xr:uid="{00000000-0005-0000-0000-000049290000}"/>
    <cellStyle name="Обычный 6 2 4 6" xfId="8818" xr:uid="{00000000-0005-0000-0000-00004A290000}"/>
    <cellStyle name="Обычный 6 2 4 6 2" xfId="12227" xr:uid="{00000000-0005-0000-0000-00004B290000}"/>
    <cellStyle name="Обычный 6 2 4 7" xfId="8819" xr:uid="{00000000-0005-0000-0000-00004C290000}"/>
    <cellStyle name="Обычный 6 2 4 7 2" xfId="12228" xr:uid="{00000000-0005-0000-0000-00004D290000}"/>
    <cellStyle name="Обычный 6 2 4 8" xfId="8820" xr:uid="{00000000-0005-0000-0000-00004E290000}"/>
    <cellStyle name="Обычный 6 2 4 8 2" xfId="12229" xr:uid="{00000000-0005-0000-0000-00004F290000}"/>
    <cellStyle name="Обычный 6 2 4 9" xfId="8821" xr:uid="{00000000-0005-0000-0000-000050290000}"/>
    <cellStyle name="Обычный 6 2 4 9 2" xfId="12230" xr:uid="{00000000-0005-0000-0000-000051290000}"/>
    <cellStyle name="Обычный 6 2 5" xfId="8822" xr:uid="{00000000-0005-0000-0000-000052290000}"/>
    <cellStyle name="Обычный 6 2 5 10" xfId="8823" xr:uid="{00000000-0005-0000-0000-000053290000}"/>
    <cellStyle name="Обычный 6 2 5 10 2" xfId="12232" xr:uid="{00000000-0005-0000-0000-000054290000}"/>
    <cellStyle name="Обычный 6 2 5 11" xfId="8824" xr:uid="{00000000-0005-0000-0000-000055290000}"/>
    <cellStyle name="Обычный 6 2 5 11 2" xfId="12233" xr:uid="{00000000-0005-0000-0000-000056290000}"/>
    <cellStyle name="Обычный 6 2 5 12" xfId="8825" xr:uid="{00000000-0005-0000-0000-000057290000}"/>
    <cellStyle name="Обычный 6 2 5 12 2" xfId="12234" xr:uid="{00000000-0005-0000-0000-000058290000}"/>
    <cellStyle name="Обычный 6 2 5 13" xfId="8826" xr:uid="{00000000-0005-0000-0000-000059290000}"/>
    <cellStyle name="Обычный 6 2 5 13 2" xfId="12235" xr:uid="{00000000-0005-0000-0000-00005A290000}"/>
    <cellStyle name="Обычный 6 2 5 14" xfId="8827" xr:uid="{00000000-0005-0000-0000-00005B290000}"/>
    <cellStyle name="Обычный 6 2 5 14 2" xfId="12236" xr:uid="{00000000-0005-0000-0000-00005C290000}"/>
    <cellStyle name="Обычный 6 2 5 15" xfId="8828" xr:uid="{00000000-0005-0000-0000-00005D290000}"/>
    <cellStyle name="Обычный 6 2 5 15 2" xfId="12237" xr:uid="{00000000-0005-0000-0000-00005E290000}"/>
    <cellStyle name="Обычный 6 2 5 16" xfId="8829" xr:uid="{00000000-0005-0000-0000-00005F290000}"/>
    <cellStyle name="Обычный 6 2 5 16 2" xfId="12238" xr:uid="{00000000-0005-0000-0000-000060290000}"/>
    <cellStyle name="Обычный 6 2 5 17" xfId="8830" xr:uid="{00000000-0005-0000-0000-000061290000}"/>
    <cellStyle name="Обычный 6 2 5 17 2" xfId="12239" xr:uid="{00000000-0005-0000-0000-000062290000}"/>
    <cellStyle name="Обычный 6 2 5 18" xfId="8831" xr:uid="{00000000-0005-0000-0000-000063290000}"/>
    <cellStyle name="Обычный 6 2 5 18 2" xfId="12240" xr:uid="{00000000-0005-0000-0000-000064290000}"/>
    <cellStyle name="Обычный 6 2 5 19" xfId="8832" xr:uid="{00000000-0005-0000-0000-000065290000}"/>
    <cellStyle name="Обычный 6 2 5 19 2" xfId="12241" xr:uid="{00000000-0005-0000-0000-000066290000}"/>
    <cellStyle name="Обычный 6 2 5 2" xfId="8833" xr:uid="{00000000-0005-0000-0000-000067290000}"/>
    <cellStyle name="Обычный 6 2 5 2 2" xfId="12242" xr:uid="{00000000-0005-0000-0000-000068290000}"/>
    <cellStyle name="Обычный 6 2 5 20" xfId="12231" xr:uid="{00000000-0005-0000-0000-000069290000}"/>
    <cellStyle name="Обычный 6 2 5 3" xfId="8834" xr:uid="{00000000-0005-0000-0000-00006A290000}"/>
    <cellStyle name="Обычный 6 2 5 3 2" xfId="12243" xr:uid="{00000000-0005-0000-0000-00006B290000}"/>
    <cellStyle name="Обычный 6 2 5 4" xfId="8835" xr:uid="{00000000-0005-0000-0000-00006C290000}"/>
    <cellStyle name="Обычный 6 2 5 4 2" xfId="12244" xr:uid="{00000000-0005-0000-0000-00006D290000}"/>
    <cellStyle name="Обычный 6 2 5 5" xfId="8836" xr:uid="{00000000-0005-0000-0000-00006E290000}"/>
    <cellStyle name="Обычный 6 2 5 5 2" xfId="12245" xr:uid="{00000000-0005-0000-0000-00006F290000}"/>
    <cellStyle name="Обычный 6 2 5 6" xfId="8837" xr:uid="{00000000-0005-0000-0000-000070290000}"/>
    <cellStyle name="Обычный 6 2 5 6 2" xfId="12246" xr:uid="{00000000-0005-0000-0000-000071290000}"/>
    <cellStyle name="Обычный 6 2 5 7" xfId="8838" xr:uid="{00000000-0005-0000-0000-000072290000}"/>
    <cellStyle name="Обычный 6 2 5 7 2" xfId="12247" xr:uid="{00000000-0005-0000-0000-000073290000}"/>
    <cellStyle name="Обычный 6 2 5 8" xfId="8839" xr:uid="{00000000-0005-0000-0000-000074290000}"/>
    <cellStyle name="Обычный 6 2 5 8 2" xfId="12248" xr:uid="{00000000-0005-0000-0000-000075290000}"/>
    <cellStyle name="Обычный 6 2 5 9" xfId="8840" xr:uid="{00000000-0005-0000-0000-000076290000}"/>
    <cellStyle name="Обычный 6 2 5 9 2" xfId="12249" xr:uid="{00000000-0005-0000-0000-000077290000}"/>
    <cellStyle name="Обычный 6 2 6" xfId="8841" xr:uid="{00000000-0005-0000-0000-000078290000}"/>
    <cellStyle name="Обычный 6 2 6 10" xfId="8842" xr:uid="{00000000-0005-0000-0000-000079290000}"/>
    <cellStyle name="Обычный 6 2 6 10 2" xfId="12251" xr:uid="{00000000-0005-0000-0000-00007A290000}"/>
    <cellStyle name="Обычный 6 2 6 11" xfId="8843" xr:uid="{00000000-0005-0000-0000-00007B290000}"/>
    <cellStyle name="Обычный 6 2 6 11 2" xfId="12252" xr:uid="{00000000-0005-0000-0000-00007C290000}"/>
    <cellStyle name="Обычный 6 2 6 12" xfId="8844" xr:uid="{00000000-0005-0000-0000-00007D290000}"/>
    <cellStyle name="Обычный 6 2 6 12 2" xfId="12253" xr:uid="{00000000-0005-0000-0000-00007E290000}"/>
    <cellStyle name="Обычный 6 2 6 13" xfId="8845" xr:uid="{00000000-0005-0000-0000-00007F290000}"/>
    <cellStyle name="Обычный 6 2 6 13 2" xfId="12254" xr:uid="{00000000-0005-0000-0000-000080290000}"/>
    <cellStyle name="Обычный 6 2 6 14" xfId="8846" xr:uid="{00000000-0005-0000-0000-000081290000}"/>
    <cellStyle name="Обычный 6 2 6 14 2" xfId="12255" xr:uid="{00000000-0005-0000-0000-000082290000}"/>
    <cellStyle name="Обычный 6 2 6 15" xfId="8847" xr:uid="{00000000-0005-0000-0000-000083290000}"/>
    <cellStyle name="Обычный 6 2 6 15 2" xfId="12256" xr:uid="{00000000-0005-0000-0000-000084290000}"/>
    <cellStyle name="Обычный 6 2 6 16" xfId="8848" xr:uid="{00000000-0005-0000-0000-000085290000}"/>
    <cellStyle name="Обычный 6 2 6 16 2" xfId="12257" xr:uid="{00000000-0005-0000-0000-000086290000}"/>
    <cellStyle name="Обычный 6 2 6 17" xfId="8849" xr:uid="{00000000-0005-0000-0000-000087290000}"/>
    <cellStyle name="Обычный 6 2 6 17 2" xfId="12258" xr:uid="{00000000-0005-0000-0000-000088290000}"/>
    <cellStyle name="Обычный 6 2 6 18" xfId="8850" xr:uid="{00000000-0005-0000-0000-000089290000}"/>
    <cellStyle name="Обычный 6 2 6 18 2" xfId="12259" xr:uid="{00000000-0005-0000-0000-00008A290000}"/>
    <cellStyle name="Обычный 6 2 6 19" xfId="8851" xr:uid="{00000000-0005-0000-0000-00008B290000}"/>
    <cellStyle name="Обычный 6 2 6 19 2" xfId="12260" xr:uid="{00000000-0005-0000-0000-00008C290000}"/>
    <cellStyle name="Обычный 6 2 6 2" xfId="8852" xr:uid="{00000000-0005-0000-0000-00008D290000}"/>
    <cellStyle name="Обычный 6 2 6 2 2" xfId="12261" xr:uid="{00000000-0005-0000-0000-00008E290000}"/>
    <cellStyle name="Обычный 6 2 6 20" xfId="12250" xr:uid="{00000000-0005-0000-0000-00008F290000}"/>
    <cellStyle name="Обычный 6 2 6 3" xfId="8853" xr:uid="{00000000-0005-0000-0000-000090290000}"/>
    <cellStyle name="Обычный 6 2 6 3 2" xfId="12262" xr:uid="{00000000-0005-0000-0000-000091290000}"/>
    <cellStyle name="Обычный 6 2 6 4" xfId="8854" xr:uid="{00000000-0005-0000-0000-000092290000}"/>
    <cellStyle name="Обычный 6 2 6 4 2" xfId="12263" xr:uid="{00000000-0005-0000-0000-000093290000}"/>
    <cellStyle name="Обычный 6 2 6 5" xfId="8855" xr:uid="{00000000-0005-0000-0000-000094290000}"/>
    <cellStyle name="Обычный 6 2 6 5 2" xfId="12264" xr:uid="{00000000-0005-0000-0000-000095290000}"/>
    <cellStyle name="Обычный 6 2 6 6" xfId="8856" xr:uid="{00000000-0005-0000-0000-000096290000}"/>
    <cellStyle name="Обычный 6 2 6 6 2" xfId="12265" xr:uid="{00000000-0005-0000-0000-000097290000}"/>
    <cellStyle name="Обычный 6 2 6 7" xfId="8857" xr:uid="{00000000-0005-0000-0000-000098290000}"/>
    <cellStyle name="Обычный 6 2 6 7 2" xfId="12266" xr:uid="{00000000-0005-0000-0000-000099290000}"/>
    <cellStyle name="Обычный 6 2 6 8" xfId="8858" xr:uid="{00000000-0005-0000-0000-00009A290000}"/>
    <cellStyle name="Обычный 6 2 6 8 2" xfId="12267" xr:uid="{00000000-0005-0000-0000-00009B290000}"/>
    <cellStyle name="Обычный 6 2 6 9" xfId="8859" xr:uid="{00000000-0005-0000-0000-00009C290000}"/>
    <cellStyle name="Обычный 6 2 6 9 2" xfId="12268" xr:uid="{00000000-0005-0000-0000-00009D290000}"/>
    <cellStyle name="Обычный 6 2 7" xfId="8860" xr:uid="{00000000-0005-0000-0000-00009E290000}"/>
    <cellStyle name="Обычный 6 2 7 10" xfId="8861" xr:uid="{00000000-0005-0000-0000-00009F290000}"/>
    <cellStyle name="Обычный 6 2 7 10 2" xfId="12270" xr:uid="{00000000-0005-0000-0000-0000A0290000}"/>
    <cellStyle name="Обычный 6 2 7 11" xfId="8862" xr:uid="{00000000-0005-0000-0000-0000A1290000}"/>
    <cellStyle name="Обычный 6 2 7 11 2" xfId="12271" xr:uid="{00000000-0005-0000-0000-0000A2290000}"/>
    <cellStyle name="Обычный 6 2 7 12" xfId="8863" xr:uid="{00000000-0005-0000-0000-0000A3290000}"/>
    <cellStyle name="Обычный 6 2 7 12 2" xfId="12272" xr:uid="{00000000-0005-0000-0000-0000A4290000}"/>
    <cellStyle name="Обычный 6 2 7 13" xfId="8864" xr:uid="{00000000-0005-0000-0000-0000A5290000}"/>
    <cellStyle name="Обычный 6 2 7 13 2" xfId="12273" xr:uid="{00000000-0005-0000-0000-0000A6290000}"/>
    <cellStyle name="Обычный 6 2 7 14" xfId="8865" xr:uid="{00000000-0005-0000-0000-0000A7290000}"/>
    <cellStyle name="Обычный 6 2 7 14 2" xfId="12274" xr:uid="{00000000-0005-0000-0000-0000A8290000}"/>
    <cellStyle name="Обычный 6 2 7 15" xfId="8866" xr:uid="{00000000-0005-0000-0000-0000A9290000}"/>
    <cellStyle name="Обычный 6 2 7 15 2" xfId="12275" xr:uid="{00000000-0005-0000-0000-0000AA290000}"/>
    <cellStyle name="Обычный 6 2 7 16" xfId="8867" xr:uid="{00000000-0005-0000-0000-0000AB290000}"/>
    <cellStyle name="Обычный 6 2 7 16 2" xfId="12276" xr:uid="{00000000-0005-0000-0000-0000AC290000}"/>
    <cellStyle name="Обычный 6 2 7 17" xfId="8868" xr:uid="{00000000-0005-0000-0000-0000AD290000}"/>
    <cellStyle name="Обычный 6 2 7 17 2" xfId="12277" xr:uid="{00000000-0005-0000-0000-0000AE290000}"/>
    <cellStyle name="Обычный 6 2 7 18" xfId="8869" xr:uid="{00000000-0005-0000-0000-0000AF290000}"/>
    <cellStyle name="Обычный 6 2 7 18 2" xfId="12278" xr:uid="{00000000-0005-0000-0000-0000B0290000}"/>
    <cellStyle name="Обычный 6 2 7 19" xfId="8870" xr:uid="{00000000-0005-0000-0000-0000B1290000}"/>
    <cellStyle name="Обычный 6 2 7 19 2" xfId="12279" xr:uid="{00000000-0005-0000-0000-0000B2290000}"/>
    <cellStyle name="Обычный 6 2 7 2" xfId="8871" xr:uid="{00000000-0005-0000-0000-0000B3290000}"/>
    <cellStyle name="Обычный 6 2 7 2 2" xfId="12280" xr:uid="{00000000-0005-0000-0000-0000B4290000}"/>
    <cellStyle name="Обычный 6 2 7 20" xfId="12269" xr:uid="{00000000-0005-0000-0000-0000B5290000}"/>
    <cellStyle name="Обычный 6 2 7 3" xfId="8872" xr:uid="{00000000-0005-0000-0000-0000B6290000}"/>
    <cellStyle name="Обычный 6 2 7 3 2" xfId="12281" xr:uid="{00000000-0005-0000-0000-0000B7290000}"/>
    <cellStyle name="Обычный 6 2 7 4" xfId="8873" xr:uid="{00000000-0005-0000-0000-0000B8290000}"/>
    <cellStyle name="Обычный 6 2 7 4 2" xfId="12282" xr:uid="{00000000-0005-0000-0000-0000B9290000}"/>
    <cellStyle name="Обычный 6 2 7 5" xfId="8874" xr:uid="{00000000-0005-0000-0000-0000BA290000}"/>
    <cellStyle name="Обычный 6 2 7 5 2" xfId="12283" xr:uid="{00000000-0005-0000-0000-0000BB290000}"/>
    <cellStyle name="Обычный 6 2 7 6" xfId="8875" xr:uid="{00000000-0005-0000-0000-0000BC290000}"/>
    <cellStyle name="Обычный 6 2 7 6 2" xfId="12284" xr:uid="{00000000-0005-0000-0000-0000BD290000}"/>
    <cellStyle name="Обычный 6 2 7 7" xfId="8876" xr:uid="{00000000-0005-0000-0000-0000BE290000}"/>
    <cellStyle name="Обычный 6 2 7 7 2" xfId="12285" xr:uid="{00000000-0005-0000-0000-0000BF290000}"/>
    <cellStyle name="Обычный 6 2 7 8" xfId="8877" xr:uid="{00000000-0005-0000-0000-0000C0290000}"/>
    <cellStyle name="Обычный 6 2 7 8 2" xfId="12286" xr:uid="{00000000-0005-0000-0000-0000C1290000}"/>
    <cellStyle name="Обычный 6 2 7 9" xfId="8878" xr:uid="{00000000-0005-0000-0000-0000C2290000}"/>
    <cellStyle name="Обычный 6 2 7 9 2" xfId="12287" xr:uid="{00000000-0005-0000-0000-0000C3290000}"/>
    <cellStyle name="Обычный 6 2 8" xfId="8879" xr:uid="{00000000-0005-0000-0000-0000C4290000}"/>
    <cellStyle name="Обычный 6 2 8 10" xfId="8880" xr:uid="{00000000-0005-0000-0000-0000C5290000}"/>
    <cellStyle name="Обычный 6 2 8 10 2" xfId="12289" xr:uid="{00000000-0005-0000-0000-0000C6290000}"/>
    <cellStyle name="Обычный 6 2 8 11" xfId="8881" xr:uid="{00000000-0005-0000-0000-0000C7290000}"/>
    <cellStyle name="Обычный 6 2 8 11 2" xfId="12290" xr:uid="{00000000-0005-0000-0000-0000C8290000}"/>
    <cellStyle name="Обычный 6 2 8 12" xfId="8882" xr:uid="{00000000-0005-0000-0000-0000C9290000}"/>
    <cellStyle name="Обычный 6 2 8 12 2" xfId="12291" xr:uid="{00000000-0005-0000-0000-0000CA290000}"/>
    <cellStyle name="Обычный 6 2 8 13" xfId="8883" xr:uid="{00000000-0005-0000-0000-0000CB290000}"/>
    <cellStyle name="Обычный 6 2 8 13 2" xfId="12292" xr:uid="{00000000-0005-0000-0000-0000CC290000}"/>
    <cellStyle name="Обычный 6 2 8 14" xfId="8884" xr:uid="{00000000-0005-0000-0000-0000CD290000}"/>
    <cellStyle name="Обычный 6 2 8 14 2" xfId="12293" xr:uid="{00000000-0005-0000-0000-0000CE290000}"/>
    <cellStyle name="Обычный 6 2 8 15" xfId="8885" xr:uid="{00000000-0005-0000-0000-0000CF290000}"/>
    <cellStyle name="Обычный 6 2 8 15 2" xfId="12294" xr:uid="{00000000-0005-0000-0000-0000D0290000}"/>
    <cellStyle name="Обычный 6 2 8 16" xfId="8886" xr:uid="{00000000-0005-0000-0000-0000D1290000}"/>
    <cellStyle name="Обычный 6 2 8 16 2" xfId="12295" xr:uid="{00000000-0005-0000-0000-0000D2290000}"/>
    <cellStyle name="Обычный 6 2 8 17" xfId="8887" xr:uid="{00000000-0005-0000-0000-0000D3290000}"/>
    <cellStyle name="Обычный 6 2 8 17 2" xfId="12296" xr:uid="{00000000-0005-0000-0000-0000D4290000}"/>
    <cellStyle name="Обычный 6 2 8 18" xfId="8888" xr:uid="{00000000-0005-0000-0000-0000D5290000}"/>
    <cellStyle name="Обычный 6 2 8 18 2" xfId="12297" xr:uid="{00000000-0005-0000-0000-0000D6290000}"/>
    <cellStyle name="Обычный 6 2 8 19" xfId="8889" xr:uid="{00000000-0005-0000-0000-0000D7290000}"/>
    <cellStyle name="Обычный 6 2 8 19 2" xfId="12298" xr:uid="{00000000-0005-0000-0000-0000D8290000}"/>
    <cellStyle name="Обычный 6 2 8 2" xfId="8890" xr:uid="{00000000-0005-0000-0000-0000D9290000}"/>
    <cellStyle name="Обычный 6 2 8 2 2" xfId="12299" xr:uid="{00000000-0005-0000-0000-0000DA290000}"/>
    <cellStyle name="Обычный 6 2 8 20" xfId="12288" xr:uid="{00000000-0005-0000-0000-0000DB290000}"/>
    <cellStyle name="Обычный 6 2 8 3" xfId="8891" xr:uid="{00000000-0005-0000-0000-0000DC290000}"/>
    <cellStyle name="Обычный 6 2 8 3 2" xfId="12300" xr:uid="{00000000-0005-0000-0000-0000DD290000}"/>
    <cellStyle name="Обычный 6 2 8 4" xfId="8892" xr:uid="{00000000-0005-0000-0000-0000DE290000}"/>
    <cellStyle name="Обычный 6 2 8 4 2" xfId="12301" xr:uid="{00000000-0005-0000-0000-0000DF290000}"/>
    <cellStyle name="Обычный 6 2 8 5" xfId="8893" xr:uid="{00000000-0005-0000-0000-0000E0290000}"/>
    <cellStyle name="Обычный 6 2 8 5 2" xfId="12302" xr:uid="{00000000-0005-0000-0000-0000E1290000}"/>
    <cellStyle name="Обычный 6 2 8 6" xfId="8894" xr:uid="{00000000-0005-0000-0000-0000E2290000}"/>
    <cellStyle name="Обычный 6 2 8 6 2" xfId="12303" xr:uid="{00000000-0005-0000-0000-0000E3290000}"/>
    <cellStyle name="Обычный 6 2 8 7" xfId="8895" xr:uid="{00000000-0005-0000-0000-0000E4290000}"/>
    <cellStyle name="Обычный 6 2 8 7 2" xfId="12304" xr:uid="{00000000-0005-0000-0000-0000E5290000}"/>
    <cellStyle name="Обычный 6 2 8 8" xfId="8896" xr:uid="{00000000-0005-0000-0000-0000E6290000}"/>
    <cellStyle name="Обычный 6 2 8 8 2" xfId="12305" xr:uid="{00000000-0005-0000-0000-0000E7290000}"/>
    <cellStyle name="Обычный 6 2 8 9" xfId="8897" xr:uid="{00000000-0005-0000-0000-0000E8290000}"/>
    <cellStyle name="Обычный 6 2 8 9 2" xfId="12306" xr:uid="{00000000-0005-0000-0000-0000E9290000}"/>
    <cellStyle name="Обычный 6 2 9" xfId="8898" xr:uid="{00000000-0005-0000-0000-0000EA290000}"/>
    <cellStyle name="Обычный 6 2 9 10" xfId="8899" xr:uid="{00000000-0005-0000-0000-0000EB290000}"/>
    <cellStyle name="Обычный 6 2 9 10 2" xfId="12308" xr:uid="{00000000-0005-0000-0000-0000EC290000}"/>
    <cellStyle name="Обычный 6 2 9 11" xfId="8900" xr:uid="{00000000-0005-0000-0000-0000ED290000}"/>
    <cellStyle name="Обычный 6 2 9 11 2" xfId="12309" xr:uid="{00000000-0005-0000-0000-0000EE290000}"/>
    <cellStyle name="Обычный 6 2 9 12" xfId="8901" xr:uid="{00000000-0005-0000-0000-0000EF290000}"/>
    <cellStyle name="Обычный 6 2 9 12 2" xfId="12310" xr:uid="{00000000-0005-0000-0000-0000F0290000}"/>
    <cellStyle name="Обычный 6 2 9 13" xfId="8902" xr:uid="{00000000-0005-0000-0000-0000F1290000}"/>
    <cellStyle name="Обычный 6 2 9 13 2" xfId="12311" xr:uid="{00000000-0005-0000-0000-0000F2290000}"/>
    <cellStyle name="Обычный 6 2 9 14" xfId="8903" xr:uid="{00000000-0005-0000-0000-0000F3290000}"/>
    <cellStyle name="Обычный 6 2 9 14 2" xfId="12312" xr:uid="{00000000-0005-0000-0000-0000F4290000}"/>
    <cellStyle name="Обычный 6 2 9 15" xfId="8904" xr:uid="{00000000-0005-0000-0000-0000F5290000}"/>
    <cellStyle name="Обычный 6 2 9 15 2" xfId="12313" xr:uid="{00000000-0005-0000-0000-0000F6290000}"/>
    <cellStyle name="Обычный 6 2 9 16" xfId="8905" xr:uid="{00000000-0005-0000-0000-0000F7290000}"/>
    <cellStyle name="Обычный 6 2 9 16 2" xfId="12314" xr:uid="{00000000-0005-0000-0000-0000F8290000}"/>
    <cellStyle name="Обычный 6 2 9 17" xfId="8906" xr:uid="{00000000-0005-0000-0000-0000F9290000}"/>
    <cellStyle name="Обычный 6 2 9 17 2" xfId="12315" xr:uid="{00000000-0005-0000-0000-0000FA290000}"/>
    <cellStyle name="Обычный 6 2 9 18" xfId="8907" xr:uid="{00000000-0005-0000-0000-0000FB290000}"/>
    <cellStyle name="Обычный 6 2 9 18 2" xfId="12316" xr:uid="{00000000-0005-0000-0000-0000FC290000}"/>
    <cellStyle name="Обычный 6 2 9 19" xfId="8908" xr:uid="{00000000-0005-0000-0000-0000FD290000}"/>
    <cellStyle name="Обычный 6 2 9 19 2" xfId="12317" xr:uid="{00000000-0005-0000-0000-0000FE290000}"/>
    <cellStyle name="Обычный 6 2 9 2" xfId="8909" xr:uid="{00000000-0005-0000-0000-0000FF290000}"/>
    <cellStyle name="Обычный 6 2 9 2 2" xfId="12318" xr:uid="{00000000-0005-0000-0000-0000002A0000}"/>
    <cellStyle name="Обычный 6 2 9 20" xfId="12307" xr:uid="{00000000-0005-0000-0000-0000012A0000}"/>
    <cellStyle name="Обычный 6 2 9 3" xfId="8910" xr:uid="{00000000-0005-0000-0000-0000022A0000}"/>
    <cellStyle name="Обычный 6 2 9 3 2" xfId="12319" xr:uid="{00000000-0005-0000-0000-0000032A0000}"/>
    <cellStyle name="Обычный 6 2 9 4" xfId="8911" xr:uid="{00000000-0005-0000-0000-0000042A0000}"/>
    <cellStyle name="Обычный 6 2 9 4 2" xfId="12320" xr:uid="{00000000-0005-0000-0000-0000052A0000}"/>
    <cellStyle name="Обычный 6 2 9 5" xfId="8912" xr:uid="{00000000-0005-0000-0000-0000062A0000}"/>
    <cellStyle name="Обычный 6 2 9 5 2" xfId="12321" xr:uid="{00000000-0005-0000-0000-0000072A0000}"/>
    <cellStyle name="Обычный 6 2 9 6" xfId="8913" xr:uid="{00000000-0005-0000-0000-0000082A0000}"/>
    <cellStyle name="Обычный 6 2 9 6 2" xfId="12322" xr:uid="{00000000-0005-0000-0000-0000092A0000}"/>
    <cellStyle name="Обычный 6 2 9 7" xfId="8914" xr:uid="{00000000-0005-0000-0000-00000A2A0000}"/>
    <cellStyle name="Обычный 6 2 9 7 2" xfId="12323" xr:uid="{00000000-0005-0000-0000-00000B2A0000}"/>
    <cellStyle name="Обычный 6 2 9 8" xfId="8915" xr:uid="{00000000-0005-0000-0000-00000C2A0000}"/>
    <cellStyle name="Обычный 6 2 9 8 2" xfId="12324" xr:uid="{00000000-0005-0000-0000-00000D2A0000}"/>
    <cellStyle name="Обычный 6 2 9 9" xfId="8916" xr:uid="{00000000-0005-0000-0000-00000E2A0000}"/>
    <cellStyle name="Обычный 6 2 9 9 2" xfId="12325" xr:uid="{00000000-0005-0000-0000-00000F2A0000}"/>
    <cellStyle name="Обычный 6 20" xfId="8917" xr:uid="{00000000-0005-0000-0000-0000102A0000}"/>
    <cellStyle name="Обычный 6 20 2" xfId="12326" xr:uid="{00000000-0005-0000-0000-0000112A0000}"/>
    <cellStyle name="Обычный 6 21" xfId="8918" xr:uid="{00000000-0005-0000-0000-0000122A0000}"/>
    <cellStyle name="Обычный 6 21 2" xfId="12327" xr:uid="{00000000-0005-0000-0000-0000132A0000}"/>
    <cellStyle name="Обычный 6 22" xfId="8919" xr:uid="{00000000-0005-0000-0000-0000142A0000}"/>
    <cellStyle name="Обычный 6 22 2" xfId="12328" xr:uid="{00000000-0005-0000-0000-0000152A0000}"/>
    <cellStyle name="Обычный 6 23" xfId="8920" xr:uid="{00000000-0005-0000-0000-0000162A0000}"/>
    <cellStyle name="Обычный 6 23 2" xfId="12329" xr:uid="{00000000-0005-0000-0000-0000172A0000}"/>
    <cellStyle name="Обычный 6 24" xfId="8921" xr:uid="{00000000-0005-0000-0000-0000182A0000}"/>
    <cellStyle name="Обычный 6 24 2" xfId="12330" xr:uid="{00000000-0005-0000-0000-0000192A0000}"/>
    <cellStyle name="Обычный 6 25" xfId="12144" xr:uid="{00000000-0005-0000-0000-00001A2A0000}"/>
    <cellStyle name="Обычный 6 3" xfId="8922" xr:uid="{00000000-0005-0000-0000-00001B2A0000}"/>
    <cellStyle name="Обычный 6 3 10" xfId="8923" xr:uid="{00000000-0005-0000-0000-00001C2A0000}"/>
    <cellStyle name="Обычный 6 3 10 2" xfId="12332" xr:uid="{00000000-0005-0000-0000-00001D2A0000}"/>
    <cellStyle name="Обычный 6 3 11" xfId="8924" xr:uid="{00000000-0005-0000-0000-00001E2A0000}"/>
    <cellStyle name="Обычный 6 3 11 2" xfId="12333" xr:uid="{00000000-0005-0000-0000-00001F2A0000}"/>
    <cellStyle name="Обычный 6 3 12" xfId="8925" xr:uid="{00000000-0005-0000-0000-0000202A0000}"/>
    <cellStyle name="Обычный 6 3 12 2" xfId="12334" xr:uid="{00000000-0005-0000-0000-0000212A0000}"/>
    <cellStyle name="Обычный 6 3 13" xfId="8926" xr:uid="{00000000-0005-0000-0000-0000222A0000}"/>
    <cellStyle name="Обычный 6 3 13 2" xfId="12335" xr:uid="{00000000-0005-0000-0000-0000232A0000}"/>
    <cellStyle name="Обычный 6 3 14" xfId="8927" xr:uid="{00000000-0005-0000-0000-0000242A0000}"/>
    <cellStyle name="Обычный 6 3 14 2" xfId="12336" xr:uid="{00000000-0005-0000-0000-0000252A0000}"/>
    <cellStyle name="Обычный 6 3 15" xfId="8928" xr:uid="{00000000-0005-0000-0000-0000262A0000}"/>
    <cellStyle name="Обычный 6 3 15 2" xfId="12337" xr:uid="{00000000-0005-0000-0000-0000272A0000}"/>
    <cellStyle name="Обычный 6 3 16" xfId="8929" xr:uid="{00000000-0005-0000-0000-0000282A0000}"/>
    <cellStyle name="Обычный 6 3 16 2" xfId="12338" xr:uid="{00000000-0005-0000-0000-0000292A0000}"/>
    <cellStyle name="Обычный 6 3 17" xfId="8930" xr:uid="{00000000-0005-0000-0000-00002A2A0000}"/>
    <cellStyle name="Обычный 6 3 17 2" xfId="12339" xr:uid="{00000000-0005-0000-0000-00002B2A0000}"/>
    <cellStyle name="Обычный 6 3 18" xfId="8931" xr:uid="{00000000-0005-0000-0000-00002C2A0000}"/>
    <cellStyle name="Обычный 6 3 18 2" xfId="12340" xr:uid="{00000000-0005-0000-0000-00002D2A0000}"/>
    <cellStyle name="Обычный 6 3 19" xfId="8932" xr:uid="{00000000-0005-0000-0000-00002E2A0000}"/>
    <cellStyle name="Обычный 6 3 19 2" xfId="12341" xr:uid="{00000000-0005-0000-0000-00002F2A0000}"/>
    <cellStyle name="Обычный 6 3 2" xfId="8933" xr:uid="{00000000-0005-0000-0000-0000302A0000}"/>
    <cellStyle name="Обычный 6 3 2 2" xfId="12342" xr:uid="{00000000-0005-0000-0000-0000312A0000}"/>
    <cellStyle name="Обычный 6 3 20" xfId="12331" xr:uid="{00000000-0005-0000-0000-0000322A0000}"/>
    <cellStyle name="Обычный 6 3 3" xfId="8934" xr:uid="{00000000-0005-0000-0000-0000332A0000}"/>
    <cellStyle name="Обычный 6 3 3 2" xfId="12343" xr:uid="{00000000-0005-0000-0000-0000342A0000}"/>
    <cellStyle name="Обычный 6 3 4" xfId="8935" xr:uid="{00000000-0005-0000-0000-0000352A0000}"/>
    <cellStyle name="Обычный 6 3 4 2" xfId="12344" xr:uid="{00000000-0005-0000-0000-0000362A0000}"/>
    <cellStyle name="Обычный 6 3 5" xfId="8936" xr:uid="{00000000-0005-0000-0000-0000372A0000}"/>
    <cellStyle name="Обычный 6 3 5 2" xfId="12345" xr:uid="{00000000-0005-0000-0000-0000382A0000}"/>
    <cellStyle name="Обычный 6 3 6" xfId="8937" xr:uid="{00000000-0005-0000-0000-0000392A0000}"/>
    <cellStyle name="Обычный 6 3 6 2" xfId="12346" xr:uid="{00000000-0005-0000-0000-00003A2A0000}"/>
    <cellStyle name="Обычный 6 3 7" xfId="8938" xr:uid="{00000000-0005-0000-0000-00003B2A0000}"/>
    <cellStyle name="Обычный 6 3 7 2" xfId="12347" xr:uid="{00000000-0005-0000-0000-00003C2A0000}"/>
    <cellStyle name="Обычный 6 3 8" xfId="8939" xr:uid="{00000000-0005-0000-0000-00003D2A0000}"/>
    <cellStyle name="Обычный 6 3 8 2" xfId="12348" xr:uid="{00000000-0005-0000-0000-00003E2A0000}"/>
    <cellStyle name="Обычный 6 3 9" xfId="8940" xr:uid="{00000000-0005-0000-0000-00003F2A0000}"/>
    <cellStyle name="Обычный 6 3 9 2" xfId="12349" xr:uid="{00000000-0005-0000-0000-0000402A0000}"/>
    <cellStyle name="Обычный 6 4" xfId="8941" xr:uid="{00000000-0005-0000-0000-0000412A0000}"/>
    <cellStyle name="Обычный 6 4 10" xfId="8942" xr:uid="{00000000-0005-0000-0000-0000422A0000}"/>
    <cellStyle name="Обычный 6 4 10 2" xfId="12351" xr:uid="{00000000-0005-0000-0000-0000432A0000}"/>
    <cellStyle name="Обычный 6 4 11" xfId="8943" xr:uid="{00000000-0005-0000-0000-0000442A0000}"/>
    <cellStyle name="Обычный 6 4 11 2" xfId="12352" xr:uid="{00000000-0005-0000-0000-0000452A0000}"/>
    <cellStyle name="Обычный 6 4 12" xfId="8944" xr:uid="{00000000-0005-0000-0000-0000462A0000}"/>
    <cellStyle name="Обычный 6 4 12 2" xfId="12353" xr:uid="{00000000-0005-0000-0000-0000472A0000}"/>
    <cellStyle name="Обычный 6 4 13" xfId="8945" xr:uid="{00000000-0005-0000-0000-0000482A0000}"/>
    <cellStyle name="Обычный 6 4 13 2" xfId="12354" xr:uid="{00000000-0005-0000-0000-0000492A0000}"/>
    <cellStyle name="Обычный 6 4 14" xfId="8946" xr:uid="{00000000-0005-0000-0000-00004A2A0000}"/>
    <cellStyle name="Обычный 6 4 14 2" xfId="12355" xr:uid="{00000000-0005-0000-0000-00004B2A0000}"/>
    <cellStyle name="Обычный 6 4 15" xfId="8947" xr:uid="{00000000-0005-0000-0000-00004C2A0000}"/>
    <cellStyle name="Обычный 6 4 15 2" xfId="12356" xr:uid="{00000000-0005-0000-0000-00004D2A0000}"/>
    <cellStyle name="Обычный 6 4 16" xfId="8948" xr:uid="{00000000-0005-0000-0000-00004E2A0000}"/>
    <cellStyle name="Обычный 6 4 16 2" xfId="12357" xr:uid="{00000000-0005-0000-0000-00004F2A0000}"/>
    <cellStyle name="Обычный 6 4 17" xfId="8949" xr:uid="{00000000-0005-0000-0000-0000502A0000}"/>
    <cellStyle name="Обычный 6 4 17 2" xfId="12358" xr:uid="{00000000-0005-0000-0000-0000512A0000}"/>
    <cellStyle name="Обычный 6 4 18" xfId="8950" xr:uid="{00000000-0005-0000-0000-0000522A0000}"/>
    <cellStyle name="Обычный 6 4 18 2" xfId="12359" xr:uid="{00000000-0005-0000-0000-0000532A0000}"/>
    <cellStyle name="Обычный 6 4 19" xfId="8951" xr:uid="{00000000-0005-0000-0000-0000542A0000}"/>
    <cellStyle name="Обычный 6 4 19 2" xfId="12360" xr:uid="{00000000-0005-0000-0000-0000552A0000}"/>
    <cellStyle name="Обычный 6 4 2" xfId="8952" xr:uid="{00000000-0005-0000-0000-0000562A0000}"/>
    <cellStyle name="Обычный 6 4 2 2" xfId="12361" xr:uid="{00000000-0005-0000-0000-0000572A0000}"/>
    <cellStyle name="Обычный 6 4 20" xfId="12350" xr:uid="{00000000-0005-0000-0000-0000582A0000}"/>
    <cellStyle name="Обычный 6 4 3" xfId="8953" xr:uid="{00000000-0005-0000-0000-0000592A0000}"/>
    <cellStyle name="Обычный 6 4 3 2" xfId="12362" xr:uid="{00000000-0005-0000-0000-00005A2A0000}"/>
    <cellStyle name="Обычный 6 4 4" xfId="8954" xr:uid="{00000000-0005-0000-0000-00005B2A0000}"/>
    <cellStyle name="Обычный 6 4 4 2" xfId="12363" xr:uid="{00000000-0005-0000-0000-00005C2A0000}"/>
    <cellStyle name="Обычный 6 4 5" xfId="8955" xr:uid="{00000000-0005-0000-0000-00005D2A0000}"/>
    <cellStyle name="Обычный 6 4 5 2" xfId="12364" xr:uid="{00000000-0005-0000-0000-00005E2A0000}"/>
    <cellStyle name="Обычный 6 4 6" xfId="8956" xr:uid="{00000000-0005-0000-0000-00005F2A0000}"/>
    <cellStyle name="Обычный 6 4 6 2" xfId="12365" xr:uid="{00000000-0005-0000-0000-0000602A0000}"/>
    <cellStyle name="Обычный 6 4 7" xfId="8957" xr:uid="{00000000-0005-0000-0000-0000612A0000}"/>
    <cellStyle name="Обычный 6 4 7 2" xfId="12366" xr:uid="{00000000-0005-0000-0000-0000622A0000}"/>
    <cellStyle name="Обычный 6 4 8" xfId="8958" xr:uid="{00000000-0005-0000-0000-0000632A0000}"/>
    <cellStyle name="Обычный 6 4 8 2" xfId="12367" xr:uid="{00000000-0005-0000-0000-0000642A0000}"/>
    <cellStyle name="Обычный 6 4 9" xfId="8959" xr:uid="{00000000-0005-0000-0000-0000652A0000}"/>
    <cellStyle name="Обычный 6 4 9 2" xfId="12368" xr:uid="{00000000-0005-0000-0000-0000662A0000}"/>
    <cellStyle name="Обычный 6 5" xfId="8960" xr:uid="{00000000-0005-0000-0000-0000672A0000}"/>
    <cellStyle name="Обычный 6 5 10" xfId="8961" xr:uid="{00000000-0005-0000-0000-0000682A0000}"/>
    <cellStyle name="Обычный 6 5 10 2" xfId="12370" xr:uid="{00000000-0005-0000-0000-0000692A0000}"/>
    <cellStyle name="Обычный 6 5 11" xfId="8962" xr:uid="{00000000-0005-0000-0000-00006A2A0000}"/>
    <cellStyle name="Обычный 6 5 11 2" xfId="12371" xr:uid="{00000000-0005-0000-0000-00006B2A0000}"/>
    <cellStyle name="Обычный 6 5 12" xfId="8963" xr:uid="{00000000-0005-0000-0000-00006C2A0000}"/>
    <cellStyle name="Обычный 6 5 12 2" xfId="12372" xr:uid="{00000000-0005-0000-0000-00006D2A0000}"/>
    <cellStyle name="Обычный 6 5 13" xfId="8964" xr:uid="{00000000-0005-0000-0000-00006E2A0000}"/>
    <cellStyle name="Обычный 6 5 13 2" xfId="12373" xr:uid="{00000000-0005-0000-0000-00006F2A0000}"/>
    <cellStyle name="Обычный 6 5 14" xfId="8965" xr:uid="{00000000-0005-0000-0000-0000702A0000}"/>
    <cellStyle name="Обычный 6 5 14 2" xfId="12374" xr:uid="{00000000-0005-0000-0000-0000712A0000}"/>
    <cellStyle name="Обычный 6 5 15" xfId="8966" xr:uid="{00000000-0005-0000-0000-0000722A0000}"/>
    <cellStyle name="Обычный 6 5 15 2" xfId="12375" xr:uid="{00000000-0005-0000-0000-0000732A0000}"/>
    <cellStyle name="Обычный 6 5 16" xfId="8967" xr:uid="{00000000-0005-0000-0000-0000742A0000}"/>
    <cellStyle name="Обычный 6 5 16 2" xfId="12376" xr:uid="{00000000-0005-0000-0000-0000752A0000}"/>
    <cellStyle name="Обычный 6 5 17" xfId="8968" xr:uid="{00000000-0005-0000-0000-0000762A0000}"/>
    <cellStyle name="Обычный 6 5 17 2" xfId="12377" xr:uid="{00000000-0005-0000-0000-0000772A0000}"/>
    <cellStyle name="Обычный 6 5 18" xfId="8969" xr:uid="{00000000-0005-0000-0000-0000782A0000}"/>
    <cellStyle name="Обычный 6 5 18 2" xfId="12378" xr:uid="{00000000-0005-0000-0000-0000792A0000}"/>
    <cellStyle name="Обычный 6 5 19" xfId="8970" xr:uid="{00000000-0005-0000-0000-00007A2A0000}"/>
    <cellStyle name="Обычный 6 5 19 2" xfId="12379" xr:uid="{00000000-0005-0000-0000-00007B2A0000}"/>
    <cellStyle name="Обычный 6 5 2" xfId="8971" xr:uid="{00000000-0005-0000-0000-00007C2A0000}"/>
    <cellStyle name="Обычный 6 5 2 2" xfId="12380" xr:uid="{00000000-0005-0000-0000-00007D2A0000}"/>
    <cellStyle name="Обычный 6 5 20" xfId="12369" xr:uid="{00000000-0005-0000-0000-00007E2A0000}"/>
    <cellStyle name="Обычный 6 5 3" xfId="8972" xr:uid="{00000000-0005-0000-0000-00007F2A0000}"/>
    <cellStyle name="Обычный 6 5 3 2" xfId="12381" xr:uid="{00000000-0005-0000-0000-0000802A0000}"/>
    <cellStyle name="Обычный 6 5 4" xfId="8973" xr:uid="{00000000-0005-0000-0000-0000812A0000}"/>
    <cellStyle name="Обычный 6 5 4 2" xfId="12382" xr:uid="{00000000-0005-0000-0000-0000822A0000}"/>
    <cellStyle name="Обычный 6 5 5" xfId="8974" xr:uid="{00000000-0005-0000-0000-0000832A0000}"/>
    <cellStyle name="Обычный 6 5 5 2" xfId="12383" xr:uid="{00000000-0005-0000-0000-0000842A0000}"/>
    <cellStyle name="Обычный 6 5 6" xfId="8975" xr:uid="{00000000-0005-0000-0000-0000852A0000}"/>
    <cellStyle name="Обычный 6 5 6 2" xfId="12384" xr:uid="{00000000-0005-0000-0000-0000862A0000}"/>
    <cellStyle name="Обычный 6 5 7" xfId="8976" xr:uid="{00000000-0005-0000-0000-0000872A0000}"/>
    <cellStyle name="Обычный 6 5 7 2" xfId="12385" xr:uid="{00000000-0005-0000-0000-0000882A0000}"/>
    <cellStyle name="Обычный 6 5 8" xfId="8977" xr:uid="{00000000-0005-0000-0000-0000892A0000}"/>
    <cellStyle name="Обычный 6 5 8 2" xfId="12386" xr:uid="{00000000-0005-0000-0000-00008A2A0000}"/>
    <cellStyle name="Обычный 6 5 9" xfId="8978" xr:uid="{00000000-0005-0000-0000-00008B2A0000}"/>
    <cellStyle name="Обычный 6 5 9 2" xfId="12387" xr:uid="{00000000-0005-0000-0000-00008C2A0000}"/>
    <cellStyle name="Обычный 6 6" xfId="8979" xr:uid="{00000000-0005-0000-0000-00008D2A0000}"/>
    <cellStyle name="Обычный 6 6 10" xfId="8980" xr:uid="{00000000-0005-0000-0000-00008E2A0000}"/>
    <cellStyle name="Обычный 6 6 10 2" xfId="12389" xr:uid="{00000000-0005-0000-0000-00008F2A0000}"/>
    <cellStyle name="Обычный 6 6 11" xfId="8981" xr:uid="{00000000-0005-0000-0000-0000902A0000}"/>
    <cellStyle name="Обычный 6 6 11 2" xfId="12390" xr:uid="{00000000-0005-0000-0000-0000912A0000}"/>
    <cellStyle name="Обычный 6 6 12" xfId="8982" xr:uid="{00000000-0005-0000-0000-0000922A0000}"/>
    <cellStyle name="Обычный 6 6 12 2" xfId="12391" xr:uid="{00000000-0005-0000-0000-0000932A0000}"/>
    <cellStyle name="Обычный 6 6 13" xfId="8983" xr:uid="{00000000-0005-0000-0000-0000942A0000}"/>
    <cellStyle name="Обычный 6 6 13 2" xfId="12392" xr:uid="{00000000-0005-0000-0000-0000952A0000}"/>
    <cellStyle name="Обычный 6 6 14" xfId="8984" xr:uid="{00000000-0005-0000-0000-0000962A0000}"/>
    <cellStyle name="Обычный 6 6 14 2" xfId="12393" xr:uid="{00000000-0005-0000-0000-0000972A0000}"/>
    <cellStyle name="Обычный 6 6 15" xfId="8985" xr:uid="{00000000-0005-0000-0000-0000982A0000}"/>
    <cellStyle name="Обычный 6 6 15 2" xfId="12394" xr:uid="{00000000-0005-0000-0000-0000992A0000}"/>
    <cellStyle name="Обычный 6 6 16" xfId="8986" xr:uid="{00000000-0005-0000-0000-00009A2A0000}"/>
    <cellStyle name="Обычный 6 6 16 2" xfId="12395" xr:uid="{00000000-0005-0000-0000-00009B2A0000}"/>
    <cellStyle name="Обычный 6 6 17" xfId="8987" xr:uid="{00000000-0005-0000-0000-00009C2A0000}"/>
    <cellStyle name="Обычный 6 6 17 2" xfId="12396" xr:uid="{00000000-0005-0000-0000-00009D2A0000}"/>
    <cellStyle name="Обычный 6 6 18" xfId="8988" xr:uid="{00000000-0005-0000-0000-00009E2A0000}"/>
    <cellStyle name="Обычный 6 6 18 2" xfId="12397" xr:uid="{00000000-0005-0000-0000-00009F2A0000}"/>
    <cellStyle name="Обычный 6 6 19" xfId="8989" xr:uid="{00000000-0005-0000-0000-0000A02A0000}"/>
    <cellStyle name="Обычный 6 6 19 2" xfId="12398" xr:uid="{00000000-0005-0000-0000-0000A12A0000}"/>
    <cellStyle name="Обычный 6 6 2" xfId="8990" xr:uid="{00000000-0005-0000-0000-0000A22A0000}"/>
    <cellStyle name="Обычный 6 6 2 2" xfId="12399" xr:uid="{00000000-0005-0000-0000-0000A32A0000}"/>
    <cellStyle name="Обычный 6 6 20" xfId="12388" xr:uid="{00000000-0005-0000-0000-0000A42A0000}"/>
    <cellStyle name="Обычный 6 6 3" xfId="8991" xr:uid="{00000000-0005-0000-0000-0000A52A0000}"/>
    <cellStyle name="Обычный 6 6 3 2" xfId="12400" xr:uid="{00000000-0005-0000-0000-0000A62A0000}"/>
    <cellStyle name="Обычный 6 6 4" xfId="8992" xr:uid="{00000000-0005-0000-0000-0000A72A0000}"/>
    <cellStyle name="Обычный 6 6 4 2" xfId="12401" xr:uid="{00000000-0005-0000-0000-0000A82A0000}"/>
    <cellStyle name="Обычный 6 6 5" xfId="8993" xr:uid="{00000000-0005-0000-0000-0000A92A0000}"/>
    <cellStyle name="Обычный 6 6 5 2" xfId="12402" xr:uid="{00000000-0005-0000-0000-0000AA2A0000}"/>
    <cellStyle name="Обычный 6 6 6" xfId="8994" xr:uid="{00000000-0005-0000-0000-0000AB2A0000}"/>
    <cellStyle name="Обычный 6 6 6 2" xfId="12403" xr:uid="{00000000-0005-0000-0000-0000AC2A0000}"/>
    <cellStyle name="Обычный 6 6 7" xfId="8995" xr:uid="{00000000-0005-0000-0000-0000AD2A0000}"/>
    <cellStyle name="Обычный 6 6 7 2" xfId="12404" xr:uid="{00000000-0005-0000-0000-0000AE2A0000}"/>
    <cellStyle name="Обычный 6 6 8" xfId="8996" xr:uid="{00000000-0005-0000-0000-0000AF2A0000}"/>
    <cellStyle name="Обычный 6 6 8 2" xfId="12405" xr:uid="{00000000-0005-0000-0000-0000B02A0000}"/>
    <cellStyle name="Обычный 6 6 9" xfId="8997" xr:uid="{00000000-0005-0000-0000-0000B12A0000}"/>
    <cellStyle name="Обычный 6 6 9 2" xfId="12406" xr:uid="{00000000-0005-0000-0000-0000B22A0000}"/>
    <cellStyle name="Обычный 6 7" xfId="8998" xr:uid="{00000000-0005-0000-0000-0000B32A0000}"/>
    <cellStyle name="Обычный 6 7 2" xfId="12407" xr:uid="{00000000-0005-0000-0000-0000B42A0000}"/>
    <cellStyle name="Обычный 6 8" xfId="8999" xr:uid="{00000000-0005-0000-0000-0000B52A0000}"/>
    <cellStyle name="Обычный 6 8 2" xfId="12408" xr:uid="{00000000-0005-0000-0000-0000B62A0000}"/>
    <cellStyle name="Обычный 6 9" xfId="9000" xr:uid="{00000000-0005-0000-0000-0000B72A0000}"/>
    <cellStyle name="Обычный 6 9 2" xfId="12409" xr:uid="{00000000-0005-0000-0000-0000B82A0000}"/>
    <cellStyle name="Обычный 60" xfId="9001" xr:uid="{00000000-0005-0000-0000-0000B92A0000}"/>
    <cellStyle name="Обычный 61" xfId="9002" xr:uid="{00000000-0005-0000-0000-0000BA2A0000}"/>
    <cellStyle name="Обычный 61 10" xfId="9003" xr:uid="{00000000-0005-0000-0000-0000BB2A0000}"/>
    <cellStyle name="Обычный 61 10 2" xfId="12411" xr:uid="{00000000-0005-0000-0000-0000BC2A0000}"/>
    <cellStyle name="Обычный 61 11" xfId="9004" xr:uid="{00000000-0005-0000-0000-0000BD2A0000}"/>
    <cellStyle name="Обычный 61 11 2" xfId="12412" xr:uid="{00000000-0005-0000-0000-0000BE2A0000}"/>
    <cellStyle name="Обычный 61 12" xfId="9005" xr:uid="{00000000-0005-0000-0000-0000BF2A0000}"/>
    <cellStyle name="Обычный 61 12 2" xfId="12413" xr:uid="{00000000-0005-0000-0000-0000C02A0000}"/>
    <cellStyle name="Обычный 61 13" xfId="9006" xr:uid="{00000000-0005-0000-0000-0000C12A0000}"/>
    <cellStyle name="Обычный 61 13 2" xfId="12414" xr:uid="{00000000-0005-0000-0000-0000C22A0000}"/>
    <cellStyle name="Обычный 61 14" xfId="9007" xr:uid="{00000000-0005-0000-0000-0000C32A0000}"/>
    <cellStyle name="Обычный 61 14 2" xfId="12415" xr:uid="{00000000-0005-0000-0000-0000C42A0000}"/>
    <cellStyle name="Обычный 61 15" xfId="9008" xr:uid="{00000000-0005-0000-0000-0000C52A0000}"/>
    <cellStyle name="Обычный 61 15 2" xfId="12416" xr:uid="{00000000-0005-0000-0000-0000C62A0000}"/>
    <cellStyle name="Обычный 61 16" xfId="9009" xr:uid="{00000000-0005-0000-0000-0000C72A0000}"/>
    <cellStyle name="Обычный 61 16 2" xfId="12417" xr:uid="{00000000-0005-0000-0000-0000C82A0000}"/>
    <cellStyle name="Обычный 61 17" xfId="9010" xr:uid="{00000000-0005-0000-0000-0000C92A0000}"/>
    <cellStyle name="Обычный 61 17 2" xfId="12418" xr:uid="{00000000-0005-0000-0000-0000CA2A0000}"/>
    <cellStyle name="Обычный 61 18" xfId="9011" xr:uid="{00000000-0005-0000-0000-0000CB2A0000}"/>
    <cellStyle name="Обычный 61 18 2" xfId="12419" xr:uid="{00000000-0005-0000-0000-0000CC2A0000}"/>
    <cellStyle name="Обычный 61 19" xfId="9012" xr:uid="{00000000-0005-0000-0000-0000CD2A0000}"/>
    <cellStyle name="Обычный 61 19 2" xfId="12420" xr:uid="{00000000-0005-0000-0000-0000CE2A0000}"/>
    <cellStyle name="Обычный 61 2" xfId="9013" xr:uid="{00000000-0005-0000-0000-0000CF2A0000}"/>
    <cellStyle name="Обычный 61 2 2" xfId="12421" xr:uid="{00000000-0005-0000-0000-0000D02A0000}"/>
    <cellStyle name="Обычный 61 20" xfId="12410" xr:uid="{00000000-0005-0000-0000-0000D12A0000}"/>
    <cellStyle name="Обычный 61 3" xfId="9014" xr:uid="{00000000-0005-0000-0000-0000D22A0000}"/>
    <cellStyle name="Обычный 61 3 2" xfId="12422" xr:uid="{00000000-0005-0000-0000-0000D32A0000}"/>
    <cellStyle name="Обычный 61 4" xfId="9015" xr:uid="{00000000-0005-0000-0000-0000D42A0000}"/>
    <cellStyle name="Обычный 61 4 2" xfId="12423" xr:uid="{00000000-0005-0000-0000-0000D52A0000}"/>
    <cellStyle name="Обычный 61 5" xfId="9016" xr:uid="{00000000-0005-0000-0000-0000D62A0000}"/>
    <cellStyle name="Обычный 61 5 2" xfId="12424" xr:uid="{00000000-0005-0000-0000-0000D72A0000}"/>
    <cellStyle name="Обычный 61 6" xfId="9017" xr:uid="{00000000-0005-0000-0000-0000D82A0000}"/>
    <cellStyle name="Обычный 61 6 2" xfId="12425" xr:uid="{00000000-0005-0000-0000-0000D92A0000}"/>
    <cellStyle name="Обычный 61 7" xfId="9018" xr:uid="{00000000-0005-0000-0000-0000DA2A0000}"/>
    <cellStyle name="Обычный 61 7 2" xfId="12426" xr:uid="{00000000-0005-0000-0000-0000DB2A0000}"/>
    <cellStyle name="Обычный 61 8" xfId="9019" xr:uid="{00000000-0005-0000-0000-0000DC2A0000}"/>
    <cellStyle name="Обычный 61 8 2" xfId="12427" xr:uid="{00000000-0005-0000-0000-0000DD2A0000}"/>
    <cellStyle name="Обычный 61 9" xfId="9020" xr:uid="{00000000-0005-0000-0000-0000DE2A0000}"/>
    <cellStyle name="Обычный 61 9 2" xfId="12428" xr:uid="{00000000-0005-0000-0000-0000DF2A0000}"/>
    <cellStyle name="Обычный 62" xfId="9021" xr:uid="{00000000-0005-0000-0000-0000E02A0000}"/>
    <cellStyle name="Обычный 63" xfId="9022" xr:uid="{00000000-0005-0000-0000-0000E12A0000}"/>
    <cellStyle name="Обычный 63 10" xfId="9023" xr:uid="{00000000-0005-0000-0000-0000E22A0000}"/>
    <cellStyle name="Обычный 63 10 2" xfId="12430" xr:uid="{00000000-0005-0000-0000-0000E32A0000}"/>
    <cellStyle name="Обычный 63 11" xfId="9024" xr:uid="{00000000-0005-0000-0000-0000E42A0000}"/>
    <cellStyle name="Обычный 63 11 2" xfId="12431" xr:uid="{00000000-0005-0000-0000-0000E52A0000}"/>
    <cellStyle name="Обычный 63 12" xfId="9025" xr:uid="{00000000-0005-0000-0000-0000E62A0000}"/>
    <cellStyle name="Обычный 63 12 2" xfId="12432" xr:uid="{00000000-0005-0000-0000-0000E72A0000}"/>
    <cellStyle name="Обычный 63 13" xfId="9026" xr:uid="{00000000-0005-0000-0000-0000E82A0000}"/>
    <cellStyle name="Обычный 63 13 2" xfId="12433" xr:uid="{00000000-0005-0000-0000-0000E92A0000}"/>
    <cellStyle name="Обычный 63 14" xfId="9027" xr:uid="{00000000-0005-0000-0000-0000EA2A0000}"/>
    <cellStyle name="Обычный 63 14 2" xfId="12434" xr:uid="{00000000-0005-0000-0000-0000EB2A0000}"/>
    <cellStyle name="Обычный 63 15" xfId="9028" xr:uid="{00000000-0005-0000-0000-0000EC2A0000}"/>
    <cellStyle name="Обычный 63 15 2" xfId="12435" xr:uid="{00000000-0005-0000-0000-0000ED2A0000}"/>
    <cellStyle name="Обычный 63 16" xfId="9029" xr:uid="{00000000-0005-0000-0000-0000EE2A0000}"/>
    <cellStyle name="Обычный 63 16 2" xfId="12436" xr:uid="{00000000-0005-0000-0000-0000EF2A0000}"/>
    <cellStyle name="Обычный 63 17" xfId="9030" xr:uid="{00000000-0005-0000-0000-0000F02A0000}"/>
    <cellStyle name="Обычный 63 17 2" xfId="12437" xr:uid="{00000000-0005-0000-0000-0000F12A0000}"/>
    <cellStyle name="Обычный 63 18" xfId="9031" xr:uid="{00000000-0005-0000-0000-0000F22A0000}"/>
    <cellStyle name="Обычный 63 18 2" xfId="12438" xr:uid="{00000000-0005-0000-0000-0000F32A0000}"/>
    <cellStyle name="Обычный 63 19" xfId="9032" xr:uid="{00000000-0005-0000-0000-0000F42A0000}"/>
    <cellStyle name="Обычный 63 19 2" xfId="12439" xr:uid="{00000000-0005-0000-0000-0000F52A0000}"/>
    <cellStyle name="Обычный 63 2" xfId="9033" xr:uid="{00000000-0005-0000-0000-0000F62A0000}"/>
    <cellStyle name="Обычный 63 2 2" xfId="12440" xr:uid="{00000000-0005-0000-0000-0000F72A0000}"/>
    <cellStyle name="Обычный 63 20" xfId="12429" xr:uid="{00000000-0005-0000-0000-0000F82A0000}"/>
    <cellStyle name="Обычный 63 3" xfId="9034" xr:uid="{00000000-0005-0000-0000-0000F92A0000}"/>
    <cellStyle name="Обычный 63 3 2" xfId="12441" xr:uid="{00000000-0005-0000-0000-0000FA2A0000}"/>
    <cellStyle name="Обычный 63 4" xfId="9035" xr:uid="{00000000-0005-0000-0000-0000FB2A0000}"/>
    <cellStyle name="Обычный 63 4 2" xfId="12442" xr:uid="{00000000-0005-0000-0000-0000FC2A0000}"/>
    <cellStyle name="Обычный 63 5" xfId="9036" xr:uid="{00000000-0005-0000-0000-0000FD2A0000}"/>
    <cellStyle name="Обычный 63 5 2" xfId="12443" xr:uid="{00000000-0005-0000-0000-0000FE2A0000}"/>
    <cellStyle name="Обычный 63 6" xfId="9037" xr:uid="{00000000-0005-0000-0000-0000FF2A0000}"/>
    <cellStyle name="Обычный 63 6 2" xfId="12444" xr:uid="{00000000-0005-0000-0000-0000002B0000}"/>
    <cellStyle name="Обычный 63 7" xfId="9038" xr:uid="{00000000-0005-0000-0000-0000012B0000}"/>
    <cellStyle name="Обычный 63 7 2" xfId="12445" xr:uid="{00000000-0005-0000-0000-0000022B0000}"/>
    <cellStyle name="Обычный 63 8" xfId="9039" xr:uid="{00000000-0005-0000-0000-0000032B0000}"/>
    <cellStyle name="Обычный 63 8 2" xfId="12446" xr:uid="{00000000-0005-0000-0000-0000042B0000}"/>
    <cellStyle name="Обычный 63 9" xfId="9040" xr:uid="{00000000-0005-0000-0000-0000052B0000}"/>
    <cellStyle name="Обычный 63 9 2" xfId="12447" xr:uid="{00000000-0005-0000-0000-0000062B0000}"/>
    <cellStyle name="Обычный 64" xfId="9041" xr:uid="{00000000-0005-0000-0000-0000072B0000}"/>
    <cellStyle name="Обычный 65" xfId="9042" xr:uid="{00000000-0005-0000-0000-0000082B0000}"/>
    <cellStyle name="Обычный 66" xfId="9043" xr:uid="{00000000-0005-0000-0000-0000092B0000}"/>
    <cellStyle name="Обычный 67" xfId="9044" xr:uid="{00000000-0005-0000-0000-00000A2B0000}"/>
    <cellStyle name="Обычный 68" xfId="9045" xr:uid="{00000000-0005-0000-0000-00000B2B0000}"/>
    <cellStyle name="Обычный 69" xfId="9046" xr:uid="{00000000-0005-0000-0000-00000C2B0000}"/>
    <cellStyle name="Обычный 7" xfId="9047" xr:uid="{00000000-0005-0000-0000-00000D2B0000}"/>
    <cellStyle name="Обычный 7 10" xfId="9048" xr:uid="{00000000-0005-0000-0000-00000E2B0000}"/>
    <cellStyle name="Обычный 7 10 2" xfId="12449" xr:uid="{00000000-0005-0000-0000-00000F2B0000}"/>
    <cellStyle name="Обычный 7 11" xfId="9049" xr:uid="{00000000-0005-0000-0000-0000102B0000}"/>
    <cellStyle name="Обычный 7 11 2" xfId="12450" xr:uid="{00000000-0005-0000-0000-0000112B0000}"/>
    <cellStyle name="Обычный 7 12" xfId="9050" xr:uid="{00000000-0005-0000-0000-0000122B0000}"/>
    <cellStyle name="Обычный 7 12 2" xfId="12451" xr:uid="{00000000-0005-0000-0000-0000132B0000}"/>
    <cellStyle name="Обычный 7 13" xfId="9051" xr:uid="{00000000-0005-0000-0000-0000142B0000}"/>
    <cellStyle name="Обычный 7 13 2" xfId="12452" xr:uid="{00000000-0005-0000-0000-0000152B0000}"/>
    <cellStyle name="Обычный 7 14" xfId="9052" xr:uid="{00000000-0005-0000-0000-0000162B0000}"/>
    <cellStyle name="Обычный 7 14 2" xfId="12453" xr:uid="{00000000-0005-0000-0000-0000172B0000}"/>
    <cellStyle name="Обычный 7 15" xfId="9053" xr:uid="{00000000-0005-0000-0000-0000182B0000}"/>
    <cellStyle name="Обычный 7 15 2" xfId="12454" xr:uid="{00000000-0005-0000-0000-0000192B0000}"/>
    <cellStyle name="Обычный 7 16" xfId="9054" xr:uid="{00000000-0005-0000-0000-00001A2B0000}"/>
    <cellStyle name="Обычный 7 16 2" xfId="12455" xr:uid="{00000000-0005-0000-0000-00001B2B0000}"/>
    <cellStyle name="Обычный 7 17" xfId="9055" xr:uid="{00000000-0005-0000-0000-00001C2B0000}"/>
    <cellStyle name="Обычный 7 17 2" xfId="12456" xr:uid="{00000000-0005-0000-0000-00001D2B0000}"/>
    <cellStyle name="Обычный 7 18" xfId="9056" xr:uid="{00000000-0005-0000-0000-00001E2B0000}"/>
    <cellStyle name="Обычный 7 18 2" xfId="12457" xr:uid="{00000000-0005-0000-0000-00001F2B0000}"/>
    <cellStyle name="Обычный 7 19" xfId="9057" xr:uid="{00000000-0005-0000-0000-0000202B0000}"/>
    <cellStyle name="Обычный 7 19 2" xfId="12458" xr:uid="{00000000-0005-0000-0000-0000212B0000}"/>
    <cellStyle name="Обычный 7 2" xfId="9058" xr:uid="{00000000-0005-0000-0000-0000222B0000}"/>
    <cellStyle name="Обычный 7 2 10" xfId="9059" xr:uid="{00000000-0005-0000-0000-0000232B0000}"/>
    <cellStyle name="Обычный 7 2 10 2" xfId="12460" xr:uid="{00000000-0005-0000-0000-0000242B0000}"/>
    <cellStyle name="Обычный 7 2 11" xfId="9060" xr:uid="{00000000-0005-0000-0000-0000252B0000}"/>
    <cellStyle name="Обычный 7 2 11 2" xfId="12461" xr:uid="{00000000-0005-0000-0000-0000262B0000}"/>
    <cellStyle name="Обычный 7 2 12" xfId="9061" xr:uid="{00000000-0005-0000-0000-0000272B0000}"/>
    <cellStyle name="Обычный 7 2 12 2" xfId="12462" xr:uid="{00000000-0005-0000-0000-0000282B0000}"/>
    <cellStyle name="Обычный 7 2 13" xfId="9062" xr:uid="{00000000-0005-0000-0000-0000292B0000}"/>
    <cellStyle name="Обычный 7 2 13 2" xfId="12463" xr:uid="{00000000-0005-0000-0000-00002A2B0000}"/>
    <cellStyle name="Обычный 7 2 14" xfId="9063" xr:uid="{00000000-0005-0000-0000-00002B2B0000}"/>
    <cellStyle name="Обычный 7 2 14 2" xfId="12464" xr:uid="{00000000-0005-0000-0000-00002C2B0000}"/>
    <cellStyle name="Обычный 7 2 15" xfId="9064" xr:uid="{00000000-0005-0000-0000-00002D2B0000}"/>
    <cellStyle name="Обычный 7 2 15 2" xfId="12465" xr:uid="{00000000-0005-0000-0000-00002E2B0000}"/>
    <cellStyle name="Обычный 7 2 16" xfId="9065" xr:uid="{00000000-0005-0000-0000-00002F2B0000}"/>
    <cellStyle name="Обычный 7 2 16 2" xfId="12466" xr:uid="{00000000-0005-0000-0000-0000302B0000}"/>
    <cellStyle name="Обычный 7 2 17" xfId="9066" xr:uid="{00000000-0005-0000-0000-0000312B0000}"/>
    <cellStyle name="Обычный 7 2 17 2" xfId="12467" xr:uid="{00000000-0005-0000-0000-0000322B0000}"/>
    <cellStyle name="Обычный 7 2 18" xfId="9067" xr:uid="{00000000-0005-0000-0000-0000332B0000}"/>
    <cellStyle name="Обычный 7 2 18 2" xfId="12468" xr:uid="{00000000-0005-0000-0000-0000342B0000}"/>
    <cellStyle name="Обычный 7 2 19" xfId="9068" xr:uid="{00000000-0005-0000-0000-0000352B0000}"/>
    <cellStyle name="Обычный 7 2 19 2" xfId="12469" xr:uid="{00000000-0005-0000-0000-0000362B0000}"/>
    <cellStyle name="Обычный 7 2 2" xfId="9069" xr:uid="{00000000-0005-0000-0000-0000372B0000}"/>
    <cellStyle name="Обычный 7 2 2 2" xfId="12470" xr:uid="{00000000-0005-0000-0000-0000382B0000}"/>
    <cellStyle name="Обычный 7 2 20" xfId="12459" xr:uid="{00000000-0005-0000-0000-0000392B0000}"/>
    <cellStyle name="Обычный 7 2 3" xfId="9070" xr:uid="{00000000-0005-0000-0000-00003A2B0000}"/>
    <cellStyle name="Обычный 7 2 3 2" xfId="12471" xr:uid="{00000000-0005-0000-0000-00003B2B0000}"/>
    <cellStyle name="Обычный 7 2 4" xfId="9071" xr:uid="{00000000-0005-0000-0000-00003C2B0000}"/>
    <cellStyle name="Обычный 7 2 4 2" xfId="12472" xr:uid="{00000000-0005-0000-0000-00003D2B0000}"/>
    <cellStyle name="Обычный 7 2 5" xfId="9072" xr:uid="{00000000-0005-0000-0000-00003E2B0000}"/>
    <cellStyle name="Обычный 7 2 5 2" xfId="12473" xr:uid="{00000000-0005-0000-0000-00003F2B0000}"/>
    <cellStyle name="Обычный 7 2 6" xfId="9073" xr:uid="{00000000-0005-0000-0000-0000402B0000}"/>
    <cellStyle name="Обычный 7 2 6 2" xfId="12474" xr:uid="{00000000-0005-0000-0000-0000412B0000}"/>
    <cellStyle name="Обычный 7 2 7" xfId="9074" xr:uid="{00000000-0005-0000-0000-0000422B0000}"/>
    <cellStyle name="Обычный 7 2 7 2" xfId="12475" xr:uid="{00000000-0005-0000-0000-0000432B0000}"/>
    <cellStyle name="Обычный 7 2 8" xfId="9075" xr:uid="{00000000-0005-0000-0000-0000442B0000}"/>
    <cellStyle name="Обычный 7 2 8 2" xfId="12476" xr:uid="{00000000-0005-0000-0000-0000452B0000}"/>
    <cellStyle name="Обычный 7 2 9" xfId="9076" xr:uid="{00000000-0005-0000-0000-0000462B0000}"/>
    <cellStyle name="Обычный 7 2 9 2" xfId="12477" xr:uid="{00000000-0005-0000-0000-0000472B0000}"/>
    <cellStyle name="Обычный 7 20" xfId="9077" xr:uid="{00000000-0005-0000-0000-0000482B0000}"/>
    <cellStyle name="Обычный 7 20 2" xfId="12478" xr:uid="{00000000-0005-0000-0000-0000492B0000}"/>
    <cellStyle name="Обычный 7 21" xfId="12448" xr:uid="{00000000-0005-0000-0000-00004A2B0000}"/>
    <cellStyle name="Обычный 7 3" xfId="9078" xr:uid="{00000000-0005-0000-0000-00004B2B0000}"/>
    <cellStyle name="Обычный 7 3 2" xfId="12479" xr:uid="{00000000-0005-0000-0000-00004C2B0000}"/>
    <cellStyle name="Обычный 7 4" xfId="9079" xr:uid="{00000000-0005-0000-0000-00004D2B0000}"/>
    <cellStyle name="Обычный 7 4 2" xfId="12480" xr:uid="{00000000-0005-0000-0000-00004E2B0000}"/>
    <cellStyle name="Обычный 7 5" xfId="9080" xr:uid="{00000000-0005-0000-0000-00004F2B0000}"/>
    <cellStyle name="Обычный 7 5 2" xfId="12481" xr:uid="{00000000-0005-0000-0000-0000502B0000}"/>
    <cellStyle name="Обычный 7 6" xfId="9081" xr:uid="{00000000-0005-0000-0000-0000512B0000}"/>
    <cellStyle name="Обычный 7 6 2" xfId="12482" xr:uid="{00000000-0005-0000-0000-0000522B0000}"/>
    <cellStyle name="Обычный 7 7" xfId="9082" xr:uid="{00000000-0005-0000-0000-0000532B0000}"/>
    <cellStyle name="Обычный 7 7 2" xfId="12483" xr:uid="{00000000-0005-0000-0000-0000542B0000}"/>
    <cellStyle name="Обычный 7 8" xfId="9083" xr:uid="{00000000-0005-0000-0000-0000552B0000}"/>
    <cellStyle name="Обычный 7 8 2" xfId="12484" xr:uid="{00000000-0005-0000-0000-0000562B0000}"/>
    <cellStyle name="Обычный 7 9" xfId="9084" xr:uid="{00000000-0005-0000-0000-0000572B0000}"/>
    <cellStyle name="Обычный 7 9 2" xfId="12485" xr:uid="{00000000-0005-0000-0000-0000582B0000}"/>
    <cellStyle name="Обычный 70" xfId="13413" xr:uid="{00000000-0005-0000-0000-0000592B0000}"/>
    <cellStyle name="Обычный 70 2" xfId="13427" xr:uid="{00000000-0005-0000-0000-00005A2B0000}"/>
    <cellStyle name="Обычный 71" xfId="9085" xr:uid="{00000000-0005-0000-0000-00005B2B0000}"/>
    <cellStyle name="Обычный 72" xfId="9086" xr:uid="{00000000-0005-0000-0000-00005C2B0000}"/>
    <cellStyle name="Обычный 72 10" xfId="9087" xr:uid="{00000000-0005-0000-0000-00005D2B0000}"/>
    <cellStyle name="Обычный 72 10 2" xfId="12487" xr:uid="{00000000-0005-0000-0000-00005E2B0000}"/>
    <cellStyle name="Обычный 72 11" xfId="9088" xr:uid="{00000000-0005-0000-0000-00005F2B0000}"/>
    <cellStyle name="Обычный 72 11 2" xfId="12488" xr:uid="{00000000-0005-0000-0000-0000602B0000}"/>
    <cellStyle name="Обычный 72 12" xfId="9089" xr:uid="{00000000-0005-0000-0000-0000612B0000}"/>
    <cellStyle name="Обычный 72 12 2" xfId="12489" xr:uid="{00000000-0005-0000-0000-0000622B0000}"/>
    <cellStyle name="Обычный 72 13" xfId="9090" xr:uid="{00000000-0005-0000-0000-0000632B0000}"/>
    <cellStyle name="Обычный 72 13 2" xfId="12490" xr:uid="{00000000-0005-0000-0000-0000642B0000}"/>
    <cellStyle name="Обычный 72 14" xfId="9091" xr:uid="{00000000-0005-0000-0000-0000652B0000}"/>
    <cellStyle name="Обычный 72 14 2" xfId="12491" xr:uid="{00000000-0005-0000-0000-0000662B0000}"/>
    <cellStyle name="Обычный 72 15" xfId="9092" xr:uid="{00000000-0005-0000-0000-0000672B0000}"/>
    <cellStyle name="Обычный 72 15 2" xfId="12492" xr:uid="{00000000-0005-0000-0000-0000682B0000}"/>
    <cellStyle name="Обычный 72 16" xfId="9093" xr:uid="{00000000-0005-0000-0000-0000692B0000}"/>
    <cellStyle name="Обычный 72 16 2" xfId="12493" xr:uid="{00000000-0005-0000-0000-00006A2B0000}"/>
    <cellStyle name="Обычный 72 17" xfId="9094" xr:uid="{00000000-0005-0000-0000-00006B2B0000}"/>
    <cellStyle name="Обычный 72 17 2" xfId="12494" xr:uid="{00000000-0005-0000-0000-00006C2B0000}"/>
    <cellStyle name="Обычный 72 18" xfId="9095" xr:uid="{00000000-0005-0000-0000-00006D2B0000}"/>
    <cellStyle name="Обычный 72 18 2" xfId="12495" xr:uid="{00000000-0005-0000-0000-00006E2B0000}"/>
    <cellStyle name="Обычный 72 19" xfId="9096" xr:uid="{00000000-0005-0000-0000-00006F2B0000}"/>
    <cellStyle name="Обычный 72 19 2" xfId="12496" xr:uid="{00000000-0005-0000-0000-0000702B0000}"/>
    <cellStyle name="Обычный 72 2" xfId="9097" xr:uid="{00000000-0005-0000-0000-0000712B0000}"/>
    <cellStyle name="Обычный 72 2 2" xfId="12497" xr:uid="{00000000-0005-0000-0000-0000722B0000}"/>
    <cellStyle name="Обычный 72 20" xfId="12486" xr:uid="{00000000-0005-0000-0000-0000732B0000}"/>
    <cellStyle name="Обычный 72 3" xfId="9098" xr:uid="{00000000-0005-0000-0000-0000742B0000}"/>
    <cellStyle name="Обычный 72 3 2" xfId="12498" xr:uid="{00000000-0005-0000-0000-0000752B0000}"/>
    <cellStyle name="Обычный 72 4" xfId="9099" xr:uid="{00000000-0005-0000-0000-0000762B0000}"/>
    <cellStyle name="Обычный 72 4 2" xfId="12499" xr:uid="{00000000-0005-0000-0000-0000772B0000}"/>
    <cellStyle name="Обычный 72 5" xfId="9100" xr:uid="{00000000-0005-0000-0000-0000782B0000}"/>
    <cellStyle name="Обычный 72 5 2" xfId="12500" xr:uid="{00000000-0005-0000-0000-0000792B0000}"/>
    <cellStyle name="Обычный 72 6" xfId="9101" xr:uid="{00000000-0005-0000-0000-00007A2B0000}"/>
    <cellStyle name="Обычный 72 6 2" xfId="12501" xr:uid="{00000000-0005-0000-0000-00007B2B0000}"/>
    <cellStyle name="Обычный 72 7" xfId="9102" xr:uid="{00000000-0005-0000-0000-00007C2B0000}"/>
    <cellStyle name="Обычный 72 7 2" xfId="12502" xr:uid="{00000000-0005-0000-0000-00007D2B0000}"/>
    <cellStyle name="Обычный 72 8" xfId="9103" xr:uid="{00000000-0005-0000-0000-00007E2B0000}"/>
    <cellStyle name="Обычный 72 8 2" xfId="12503" xr:uid="{00000000-0005-0000-0000-00007F2B0000}"/>
    <cellStyle name="Обычный 72 9" xfId="9104" xr:uid="{00000000-0005-0000-0000-0000802B0000}"/>
    <cellStyle name="Обычный 72 9 2" xfId="12504" xr:uid="{00000000-0005-0000-0000-0000812B0000}"/>
    <cellStyle name="Обычный 73" xfId="13414" xr:uid="{00000000-0005-0000-0000-0000822B0000}"/>
    <cellStyle name="Обычный 74" xfId="9105" xr:uid="{00000000-0005-0000-0000-0000832B0000}"/>
    <cellStyle name="Обычный 75" xfId="9106" xr:uid="{00000000-0005-0000-0000-0000842B0000}"/>
    <cellStyle name="Обычный 75 10" xfId="9107" xr:uid="{00000000-0005-0000-0000-0000852B0000}"/>
    <cellStyle name="Обычный 75 10 2" xfId="12506" xr:uid="{00000000-0005-0000-0000-0000862B0000}"/>
    <cellStyle name="Обычный 75 11" xfId="9108" xr:uid="{00000000-0005-0000-0000-0000872B0000}"/>
    <cellStyle name="Обычный 75 11 2" xfId="12507" xr:uid="{00000000-0005-0000-0000-0000882B0000}"/>
    <cellStyle name="Обычный 75 12" xfId="9109" xr:uid="{00000000-0005-0000-0000-0000892B0000}"/>
    <cellStyle name="Обычный 75 12 2" xfId="12508" xr:uid="{00000000-0005-0000-0000-00008A2B0000}"/>
    <cellStyle name="Обычный 75 13" xfId="9110" xr:uid="{00000000-0005-0000-0000-00008B2B0000}"/>
    <cellStyle name="Обычный 75 13 2" xfId="12509" xr:uid="{00000000-0005-0000-0000-00008C2B0000}"/>
    <cellStyle name="Обычный 75 14" xfId="9111" xr:uid="{00000000-0005-0000-0000-00008D2B0000}"/>
    <cellStyle name="Обычный 75 14 2" xfId="12510" xr:uid="{00000000-0005-0000-0000-00008E2B0000}"/>
    <cellStyle name="Обычный 75 15" xfId="9112" xr:uid="{00000000-0005-0000-0000-00008F2B0000}"/>
    <cellStyle name="Обычный 75 15 2" xfId="12511" xr:uid="{00000000-0005-0000-0000-0000902B0000}"/>
    <cellStyle name="Обычный 75 16" xfId="9113" xr:uid="{00000000-0005-0000-0000-0000912B0000}"/>
    <cellStyle name="Обычный 75 16 2" xfId="12512" xr:uid="{00000000-0005-0000-0000-0000922B0000}"/>
    <cellStyle name="Обычный 75 17" xfId="9114" xr:uid="{00000000-0005-0000-0000-0000932B0000}"/>
    <cellStyle name="Обычный 75 17 2" xfId="12513" xr:uid="{00000000-0005-0000-0000-0000942B0000}"/>
    <cellStyle name="Обычный 75 18" xfId="9115" xr:uid="{00000000-0005-0000-0000-0000952B0000}"/>
    <cellStyle name="Обычный 75 18 2" xfId="12514" xr:uid="{00000000-0005-0000-0000-0000962B0000}"/>
    <cellStyle name="Обычный 75 19" xfId="9116" xr:uid="{00000000-0005-0000-0000-0000972B0000}"/>
    <cellStyle name="Обычный 75 19 2" xfId="12515" xr:uid="{00000000-0005-0000-0000-0000982B0000}"/>
    <cellStyle name="Обычный 75 2" xfId="9117" xr:uid="{00000000-0005-0000-0000-0000992B0000}"/>
    <cellStyle name="Обычный 75 2 2" xfId="12516" xr:uid="{00000000-0005-0000-0000-00009A2B0000}"/>
    <cellStyle name="Обычный 75 20" xfId="12505" xr:uid="{00000000-0005-0000-0000-00009B2B0000}"/>
    <cellStyle name="Обычный 75 3" xfId="9118" xr:uid="{00000000-0005-0000-0000-00009C2B0000}"/>
    <cellStyle name="Обычный 75 3 2" xfId="12517" xr:uid="{00000000-0005-0000-0000-00009D2B0000}"/>
    <cellStyle name="Обычный 75 4" xfId="9119" xr:uid="{00000000-0005-0000-0000-00009E2B0000}"/>
    <cellStyle name="Обычный 75 4 2" xfId="12518" xr:uid="{00000000-0005-0000-0000-00009F2B0000}"/>
    <cellStyle name="Обычный 75 5" xfId="9120" xr:uid="{00000000-0005-0000-0000-0000A02B0000}"/>
    <cellStyle name="Обычный 75 5 2" xfId="12519" xr:uid="{00000000-0005-0000-0000-0000A12B0000}"/>
    <cellStyle name="Обычный 75 6" xfId="9121" xr:uid="{00000000-0005-0000-0000-0000A22B0000}"/>
    <cellStyle name="Обычный 75 6 2" xfId="12520" xr:uid="{00000000-0005-0000-0000-0000A32B0000}"/>
    <cellStyle name="Обычный 75 7" xfId="9122" xr:uid="{00000000-0005-0000-0000-0000A42B0000}"/>
    <cellStyle name="Обычный 75 7 2" xfId="12521" xr:uid="{00000000-0005-0000-0000-0000A52B0000}"/>
    <cellStyle name="Обычный 75 8" xfId="9123" xr:uid="{00000000-0005-0000-0000-0000A62B0000}"/>
    <cellStyle name="Обычный 75 8 2" xfId="12522" xr:uid="{00000000-0005-0000-0000-0000A72B0000}"/>
    <cellStyle name="Обычный 75 9" xfId="9124" xr:uid="{00000000-0005-0000-0000-0000A82B0000}"/>
    <cellStyle name="Обычный 75 9 2" xfId="12523" xr:uid="{00000000-0005-0000-0000-0000A92B0000}"/>
    <cellStyle name="Обычный 76" xfId="13415" xr:uid="{00000000-0005-0000-0000-0000AA2B0000}"/>
    <cellStyle name="Обычный 77" xfId="9125" xr:uid="{00000000-0005-0000-0000-0000AB2B0000}"/>
    <cellStyle name="Обычный 78" xfId="9126" xr:uid="{00000000-0005-0000-0000-0000AC2B0000}"/>
    <cellStyle name="Обычный 78 10" xfId="9127" xr:uid="{00000000-0005-0000-0000-0000AD2B0000}"/>
    <cellStyle name="Обычный 78 10 2" xfId="12525" xr:uid="{00000000-0005-0000-0000-0000AE2B0000}"/>
    <cellStyle name="Обычный 78 11" xfId="9128" xr:uid="{00000000-0005-0000-0000-0000AF2B0000}"/>
    <cellStyle name="Обычный 78 11 2" xfId="12526" xr:uid="{00000000-0005-0000-0000-0000B02B0000}"/>
    <cellStyle name="Обычный 78 12" xfId="9129" xr:uid="{00000000-0005-0000-0000-0000B12B0000}"/>
    <cellStyle name="Обычный 78 12 2" xfId="12527" xr:uid="{00000000-0005-0000-0000-0000B22B0000}"/>
    <cellStyle name="Обычный 78 13" xfId="9130" xr:uid="{00000000-0005-0000-0000-0000B32B0000}"/>
    <cellStyle name="Обычный 78 13 2" xfId="12528" xr:uid="{00000000-0005-0000-0000-0000B42B0000}"/>
    <cellStyle name="Обычный 78 14" xfId="9131" xr:uid="{00000000-0005-0000-0000-0000B52B0000}"/>
    <cellStyle name="Обычный 78 14 2" xfId="12529" xr:uid="{00000000-0005-0000-0000-0000B62B0000}"/>
    <cellStyle name="Обычный 78 15" xfId="9132" xr:uid="{00000000-0005-0000-0000-0000B72B0000}"/>
    <cellStyle name="Обычный 78 15 2" xfId="12530" xr:uid="{00000000-0005-0000-0000-0000B82B0000}"/>
    <cellStyle name="Обычный 78 16" xfId="9133" xr:uid="{00000000-0005-0000-0000-0000B92B0000}"/>
    <cellStyle name="Обычный 78 16 2" xfId="12531" xr:uid="{00000000-0005-0000-0000-0000BA2B0000}"/>
    <cellStyle name="Обычный 78 17" xfId="9134" xr:uid="{00000000-0005-0000-0000-0000BB2B0000}"/>
    <cellStyle name="Обычный 78 17 2" xfId="12532" xr:uid="{00000000-0005-0000-0000-0000BC2B0000}"/>
    <cellStyle name="Обычный 78 18" xfId="9135" xr:uid="{00000000-0005-0000-0000-0000BD2B0000}"/>
    <cellStyle name="Обычный 78 18 2" xfId="12533" xr:uid="{00000000-0005-0000-0000-0000BE2B0000}"/>
    <cellStyle name="Обычный 78 19" xfId="9136" xr:uid="{00000000-0005-0000-0000-0000BF2B0000}"/>
    <cellStyle name="Обычный 78 19 2" xfId="12534" xr:uid="{00000000-0005-0000-0000-0000C02B0000}"/>
    <cellStyle name="Обычный 78 2" xfId="9137" xr:uid="{00000000-0005-0000-0000-0000C12B0000}"/>
    <cellStyle name="Обычный 78 2 2" xfId="12535" xr:uid="{00000000-0005-0000-0000-0000C22B0000}"/>
    <cellStyle name="Обычный 78 20" xfId="12524" xr:uid="{00000000-0005-0000-0000-0000C32B0000}"/>
    <cellStyle name="Обычный 78 3" xfId="9138" xr:uid="{00000000-0005-0000-0000-0000C42B0000}"/>
    <cellStyle name="Обычный 78 3 2" xfId="12536" xr:uid="{00000000-0005-0000-0000-0000C52B0000}"/>
    <cellStyle name="Обычный 78 4" xfId="9139" xr:uid="{00000000-0005-0000-0000-0000C62B0000}"/>
    <cellStyle name="Обычный 78 4 2" xfId="12537" xr:uid="{00000000-0005-0000-0000-0000C72B0000}"/>
    <cellStyle name="Обычный 78 5" xfId="9140" xr:uid="{00000000-0005-0000-0000-0000C82B0000}"/>
    <cellStyle name="Обычный 78 5 2" xfId="12538" xr:uid="{00000000-0005-0000-0000-0000C92B0000}"/>
    <cellStyle name="Обычный 78 6" xfId="9141" xr:uid="{00000000-0005-0000-0000-0000CA2B0000}"/>
    <cellStyle name="Обычный 78 6 2" xfId="12539" xr:uid="{00000000-0005-0000-0000-0000CB2B0000}"/>
    <cellStyle name="Обычный 78 7" xfId="9142" xr:uid="{00000000-0005-0000-0000-0000CC2B0000}"/>
    <cellStyle name="Обычный 78 7 2" xfId="12540" xr:uid="{00000000-0005-0000-0000-0000CD2B0000}"/>
    <cellStyle name="Обычный 78 8" xfId="9143" xr:uid="{00000000-0005-0000-0000-0000CE2B0000}"/>
    <cellStyle name="Обычный 78 8 2" xfId="12541" xr:uid="{00000000-0005-0000-0000-0000CF2B0000}"/>
    <cellStyle name="Обычный 78 9" xfId="9144" xr:uid="{00000000-0005-0000-0000-0000D02B0000}"/>
    <cellStyle name="Обычный 78 9 2" xfId="12542" xr:uid="{00000000-0005-0000-0000-0000D12B0000}"/>
    <cellStyle name="Обычный 79" xfId="13428" xr:uid="{00000000-0005-0000-0000-0000D22B0000}"/>
    <cellStyle name="Обычный 8" xfId="9145" xr:uid="{00000000-0005-0000-0000-0000D32B0000}"/>
    <cellStyle name="Обычный 8 2" xfId="9146" xr:uid="{00000000-0005-0000-0000-0000D42B0000}"/>
    <cellStyle name="Обычный 8 2 2" xfId="9147" xr:uid="{00000000-0005-0000-0000-0000D52B0000}"/>
    <cellStyle name="Обычный 8_Намуна жадвал" xfId="9148" xr:uid="{00000000-0005-0000-0000-0000D62B0000}"/>
    <cellStyle name="Обычный 80" xfId="9149" xr:uid="{00000000-0005-0000-0000-0000D72B0000}"/>
    <cellStyle name="Обычный 80 10" xfId="9150" xr:uid="{00000000-0005-0000-0000-0000D82B0000}"/>
    <cellStyle name="Обычный 80 10 2" xfId="12544" xr:uid="{00000000-0005-0000-0000-0000D92B0000}"/>
    <cellStyle name="Обычный 80 11" xfId="9151" xr:uid="{00000000-0005-0000-0000-0000DA2B0000}"/>
    <cellStyle name="Обычный 80 11 2" xfId="12545" xr:uid="{00000000-0005-0000-0000-0000DB2B0000}"/>
    <cellStyle name="Обычный 80 12" xfId="9152" xr:uid="{00000000-0005-0000-0000-0000DC2B0000}"/>
    <cellStyle name="Обычный 80 12 2" xfId="12546" xr:uid="{00000000-0005-0000-0000-0000DD2B0000}"/>
    <cellStyle name="Обычный 80 13" xfId="9153" xr:uid="{00000000-0005-0000-0000-0000DE2B0000}"/>
    <cellStyle name="Обычный 80 13 2" xfId="12547" xr:uid="{00000000-0005-0000-0000-0000DF2B0000}"/>
    <cellStyle name="Обычный 80 14" xfId="9154" xr:uid="{00000000-0005-0000-0000-0000E02B0000}"/>
    <cellStyle name="Обычный 80 14 2" xfId="12548" xr:uid="{00000000-0005-0000-0000-0000E12B0000}"/>
    <cellStyle name="Обычный 80 15" xfId="9155" xr:uid="{00000000-0005-0000-0000-0000E22B0000}"/>
    <cellStyle name="Обычный 80 15 2" xfId="12549" xr:uid="{00000000-0005-0000-0000-0000E32B0000}"/>
    <cellStyle name="Обычный 80 16" xfId="9156" xr:uid="{00000000-0005-0000-0000-0000E42B0000}"/>
    <cellStyle name="Обычный 80 16 2" xfId="12550" xr:uid="{00000000-0005-0000-0000-0000E52B0000}"/>
    <cellStyle name="Обычный 80 17" xfId="9157" xr:uid="{00000000-0005-0000-0000-0000E62B0000}"/>
    <cellStyle name="Обычный 80 17 2" xfId="12551" xr:uid="{00000000-0005-0000-0000-0000E72B0000}"/>
    <cellStyle name="Обычный 80 18" xfId="9158" xr:uid="{00000000-0005-0000-0000-0000E82B0000}"/>
    <cellStyle name="Обычный 80 18 2" xfId="12552" xr:uid="{00000000-0005-0000-0000-0000E92B0000}"/>
    <cellStyle name="Обычный 80 19" xfId="9159" xr:uid="{00000000-0005-0000-0000-0000EA2B0000}"/>
    <cellStyle name="Обычный 80 19 2" xfId="12553" xr:uid="{00000000-0005-0000-0000-0000EB2B0000}"/>
    <cellStyle name="Обычный 80 2" xfId="9160" xr:uid="{00000000-0005-0000-0000-0000EC2B0000}"/>
    <cellStyle name="Обычный 80 2 2" xfId="12554" xr:uid="{00000000-0005-0000-0000-0000ED2B0000}"/>
    <cellStyle name="Обычный 80 20" xfId="12543" xr:uid="{00000000-0005-0000-0000-0000EE2B0000}"/>
    <cellStyle name="Обычный 80 3" xfId="9161" xr:uid="{00000000-0005-0000-0000-0000EF2B0000}"/>
    <cellStyle name="Обычный 80 3 2" xfId="12555" xr:uid="{00000000-0005-0000-0000-0000F02B0000}"/>
    <cellStyle name="Обычный 80 4" xfId="9162" xr:uid="{00000000-0005-0000-0000-0000F12B0000}"/>
    <cellStyle name="Обычный 80 4 2" xfId="12556" xr:uid="{00000000-0005-0000-0000-0000F22B0000}"/>
    <cellStyle name="Обычный 80 5" xfId="9163" xr:uid="{00000000-0005-0000-0000-0000F32B0000}"/>
    <cellStyle name="Обычный 80 5 2" xfId="12557" xr:uid="{00000000-0005-0000-0000-0000F42B0000}"/>
    <cellStyle name="Обычный 80 6" xfId="9164" xr:uid="{00000000-0005-0000-0000-0000F52B0000}"/>
    <cellStyle name="Обычный 80 6 2" xfId="12558" xr:uid="{00000000-0005-0000-0000-0000F62B0000}"/>
    <cellStyle name="Обычный 80 7" xfId="9165" xr:uid="{00000000-0005-0000-0000-0000F72B0000}"/>
    <cellStyle name="Обычный 80 7 2" xfId="12559" xr:uid="{00000000-0005-0000-0000-0000F82B0000}"/>
    <cellStyle name="Обычный 80 8" xfId="9166" xr:uid="{00000000-0005-0000-0000-0000F92B0000}"/>
    <cellStyle name="Обычный 80 8 2" xfId="12560" xr:uid="{00000000-0005-0000-0000-0000FA2B0000}"/>
    <cellStyle name="Обычный 80 9" xfId="9167" xr:uid="{00000000-0005-0000-0000-0000FB2B0000}"/>
    <cellStyle name="Обычный 80 9 2" xfId="12561" xr:uid="{00000000-0005-0000-0000-0000FC2B0000}"/>
    <cellStyle name="Обычный 87" xfId="9168" xr:uid="{00000000-0005-0000-0000-0000FD2B0000}"/>
    <cellStyle name="Обычный 88" xfId="9169" xr:uid="{00000000-0005-0000-0000-0000FE2B0000}"/>
    <cellStyle name="Обычный 88 10" xfId="9170" xr:uid="{00000000-0005-0000-0000-0000FF2B0000}"/>
    <cellStyle name="Обычный 88 10 2" xfId="12563" xr:uid="{00000000-0005-0000-0000-0000002C0000}"/>
    <cellStyle name="Обычный 88 11" xfId="9171" xr:uid="{00000000-0005-0000-0000-0000012C0000}"/>
    <cellStyle name="Обычный 88 11 2" xfId="12564" xr:uid="{00000000-0005-0000-0000-0000022C0000}"/>
    <cellStyle name="Обычный 88 12" xfId="9172" xr:uid="{00000000-0005-0000-0000-0000032C0000}"/>
    <cellStyle name="Обычный 88 12 2" xfId="12565" xr:uid="{00000000-0005-0000-0000-0000042C0000}"/>
    <cellStyle name="Обычный 88 13" xfId="9173" xr:uid="{00000000-0005-0000-0000-0000052C0000}"/>
    <cellStyle name="Обычный 88 13 2" xfId="12566" xr:uid="{00000000-0005-0000-0000-0000062C0000}"/>
    <cellStyle name="Обычный 88 14" xfId="9174" xr:uid="{00000000-0005-0000-0000-0000072C0000}"/>
    <cellStyle name="Обычный 88 14 2" xfId="12567" xr:uid="{00000000-0005-0000-0000-0000082C0000}"/>
    <cellStyle name="Обычный 88 15" xfId="9175" xr:uid="{00000000-0005-0000-0000-0000092C0000}"/>
    <cellStyle name="Обычный 88 15 2" xfId="12568" xr:uid="{00000000-0005-0000-0000-00000A2C0000}"/>
    <cellStyle name="Обычный 88 16" xfId="9176" xr:uid="{00000000-0005-0000-0000-00000B2C0000}"/>
    <cellStyle name="Обычный 88 16 2" xfId="12569" xr:uid="{00000000-0005-0000-0000-00000C2C0000}"/>
    <cellStyle name="Обычный 88 17" xfId="9177" xr:uid="{00000000-0005-0000-0000-00000D2C0000}"/>
    <cellStyle name="Обычный 88 17 2" xfId="12570" xr:uid="{00000000-0005-0000-0000-00000E2C0000}"/>
    <cellStyle name="Обычный 88 18" xfId="9178" xr:uid="{00000000-0005-0000-0000-00000F2C0000}"/>
    <cellStyle name="Обычный 88 18 2" xfId="12571" xr:uid="{00000000-0005-0000-0000-0000102C0000}"/>
    <cellStyle name="Обычный 88 19" xfId="9179" xr:uid="{00000000-0005-0000-0000-0000112C0000}"/>
    <cellStyle name="Обычный 88 19 2" xfId="12572" xr:uid="{00000000-0005-0000-0000-0000122C0000}"/>
    <cellStyle name="Обычный 88 2" xfId="9180" xr:uid="{00000000-0005-0000-0000-0000132C0000}"/>
    <cellStyle name="Обычный 88 2 2" xfId="12573" xr:uid="{00000000-0005-0000-0000-0000142C0000}"/>
    <cellStyle name="Обычный 88 20" xfId="12562" xr:uid="{00000000-0005-0000-0000-0000152C0000}"/>
    <cellStyle name="Обычный 88 3" xfId="9181" xr:uid="{00000000-0005-0000-0000-0000162C0000}"/>
    <cellStyle name="Обычный 88 3 2" xfId="12574" xr:uid="{00000000-0005-0000-0000-0000172C0000}"/>
    <cellStyle name="Обычный 88 4" xfId="9182" xr:uid="{00000000-0005-0000-0000-0000182C0000}"/>
    <cellStyle name="Обычный 88 4 2" xfId="12575" xr:uid="{00000000-0005-0000-0000-0000192C0000}"/>
    <cellStyle name="Обычный 88 5" xfId="9183" xr:uid="{00000000-0005-0000-0000-00001A2C0000}"/>
    <cellStyle name="Обычный 88 5 2" xfId="12576" xr:uid="{00000000-0005-0000-0000-00001B2C0000}"/>
    <cellStyle name="Обычный 88 6" xfId="9184" xr:uid="{00000000-0005-0000-0000-00001C2C0000}"/>
    <cellStyle name="Обычный 88 6 2" xfId="12577" xr:uid="{00000000-0005-0000-0000-00001D2C0000}"/>
    <cellStyle name="Обычный 88 7" xfId="9185" xr:uid="{00000000-0005-0000-0000-00001E2C0000}"/>
    <cellStyle name="Обычный 88 7 2" xfId="12578" xr:uid="{00000000-0005-0000-0000-00001F2C0000}"/>
    <cellStyle name="Обычный 88 8" xfId="9186" xr:uid="{00000000-0005-0000-0000-0000202C0000}"/>
    <cellStyle name="Обычный 88 8 2" xfId="12579" xr:uid="{00000000-0005-0000-0000-0000212C0000}"/>
    <cellStyle name="Обычный 88 9" xfId="9187" xr:uid="{00000000-0005-0000-0000-0000222C0000}"/>
    <cellStyle name="Обычный 88 9 2" xfId="12580" xr:uid="{00000000-0005-0000-0000-0000232C0000}"/>
    <cellStyle name="Обычный 9" xfId="9188" xr:uid="{00000000-0005-0000-0000-0000242C0000}"/>
    <cellStyle name="Обычный 9 10" xfId="9189" xr:uid="{00000000-0005-0000-0000-0000252C0000}"/>
    <cellStyle name="Обычный 9 10 2" xfId="12582" xr:uid="{00000000-0005-0000-0000-0000262C0000}"/>
    <cellStyle name="Обычный 9 11" xfId="9190" xr:uid="{00000000-0005-0000-0000-0000272C0000}"/>
    <cellStyle name="Обычный 9 11 2" xfId="12583" xr:uid="{00000000-0005-0000-0000-0000282C0000}"/>
    <cellStyle name="Обычный 9 12" xfId="9191" xr:uid="{00000000-0005-0000-0000-0000292C0000}"/>
    <cellStyle name="Обычный 9 12 2" xfId="12584" xr:uid="{00000000-0005-0000-0000-00002A2C0000}"/>
    <cellStyle name="Обычный 9 13" xfId="9192" xr:uid="{00000000-0005-0000-0000-00002B2C0000}"/>
    <cellStyle name="Обычный 9 13 2" xfId="12585" xr:uid="{00000000-0005-0000-0000-00002C2C0000}"/>
    <cellStyle name="Обычный 9 14" xfId="9193" xr:uid="{00000000-0005-0000-0000-00002D2C0000}"/>
    <cellStyle name="Обычный 9 14 2" xfId="12586" xr:uid="{00000000-0005-0000-0000-00002E2C0000}"/>
    <cellStyle name="Обычный 9 15" xfId="9194" xr:uid="{00000000-0005-0000-0000-00002F2C0000}"/>
    <cellStyle name="Обычный 9 15 2" xfId="12587" xr:uid="{00000000-0005-0000-0000-0000302C0000}"/>
    <cellStyle name="Обычный 9 16" xfId="9195" xr:uid="{00000000-0005-0000-0000-0000312C0000}"/>
    <cellStyle name="Обычный 9 16 2" xfId="12588" xr:uid="{00000000-0005-0000-0000-0000322C0000}"/>
    <cellStyle name="Обычный 9 17" xfId="9196" xr:uid="{00000000-0005-0000-0000-0000332C0000}"/>
    <cellStyle name="Обычный 9 17 2" xfId="12589" xr:uid="{00000000-0005-0000-0000-0000342C0000}"/>
    <cellStyle name="Обычный 9 18" xfId="9197" xr:uid="{00000000-0005-0000-0000-0000352C0000}"/>
    <cellStyle name="Обычный 9 18 2" xfId="12590" xr:uid="{00000000-0005-0000-0000-0000362C0000}"/>
    <cellStyle name="Обычный 9 19" xfId="9198" xr:uid="{00000000-0005-0000-0000-0000372C0000}"/>
    <cellStyle name="Обычный 9 19 2" xfId="12591" xr:uid="{00000000-0005-0000-0000-0000382C0000}"/>
    <cellStyle name="Обычный 9 2" xfId="9199" xr:uid="{00000000-0005-0000-0000-0000392C0000}"/>
    <cellStyle name="Обычный 9 2 2" xfId="9200" xr:uid="{00000000-0005-0000-0000-00003A2C0000}"/>
    <cellStyle name="Обычный 9 20" xfId="9201" xr:uid="{00000000-0005-0000-0000-00003B2C0000}"/>
    <cellStyle name="Обычный 9 20 2" xfId="12592" xr:uid="{00000000-0005-0000-0000-00003C2C0000}"/>
    <cellStyle name="Обычный 9 21" xfId="9202" xr:uid="{00000000-0005-0000-0000-00003D2C0000}"/>
    <cellStyle name="Обычный 9 21 2" xfId="12593" xr:uid="{00000000-0005-0000-0000-00003E2C0000}"/>
    <cellStyle name="Обычный 9 22" xfId="12581" xr:uid="{00000000-0005-0000-0000-00003F2C0000}"/>
    <cellStyle name="Обычный 9 3" xfId="9203" xr:uid="{00000000-0005-0000-0000-0000402C0000}"/>
    <cellStyle name="Обычный 9 4" xfId="9204" xr:uid="{00000000-0005-0000-0000-0000412C0000}"/>
    <cellStyle name="Обычный 9 4 2" xfId="12594" xr:uid="{00000000-0005-0000-0000-0000422C0000}"/>
    <cellStyle name="Обычный 9 5" xfId="9205" xr:uid="{00000000-0005-0000-0000-0000432C0000}"/>
    <cellStyle name="Обычный 9 5 2" xfId="12595" xr:uid="{00000000-0005-0000-0000-0000442C0000}"/>
    <cellStyle name="Обычный 9 6" xfId="9206" xr:uid="{00000000-0005-0000-0000-0000452C0000}"/>
    <cellStyle name="Обычный 9 6 2" xfId="12596" xr:uid="{00000000-0005-0000-0000-0000462C0000}"/>
    <cellStyle name="Обычный 9 7" xfId="9207" xr:uid="{00000000-0005-0000-0000-0000472C0000}"/>
    <cellStyle name="Обычный 9 7 2" xfId="12597" xr:uid="{00000000-0005-0000-0000-0000482C0000}"/>
    <cellStyle name="Обычный 9 8" xfId="9208" xr:uid="{00000000-0005-0000-0000-0000492C0000}"/>
    <cellStyle name="Обычный 9 8 2" xfId="12598" xr:uid="{00000000-0005-0000-0000-00004A2C0000}"/>
    <cellStyle name="Обычный 9 9" xfId="9209" xr:uid="{00000000-0005-0000-0000-00004B2C0000}"/>
    <cellStyle name="Обычный 9 9 2" xfId="12599" xr:uid="{00000000-0005-0000-0000-00004C2C0000}"/>
    <cellStyle name="Обычный 9_ВИЛ СВОДКА1-5-жадваллар секторлар кесимида (2)" xfId="9210" xr:uid="{00000000-0005-0000-0000-00004D2C0000}"/>
    <cellStyle name="Обычный 90" xfId="9211" xr:uid="{00000000-0005-0000-0000-00004E2C0000}"/>
    <cellStyle name="Обычный 90 10" xfId="9212" xr:uid="{00000000-0005-0000-0000-00004F2C0000}"/>
    <cellStyle name="Обычный 90 10 2" xfId="12601" xr:uid="{00000000-0005-0000-0000-0000502C0000}"/>
    <cellStyle name="Обычный 90 11" xfId="9213" xr:uid="{00000000-0005-0000-0000-0000512C0000}"/>
    <cellStyle name="Обычный 90 11 2" xfId="12602" xr:uid="{00000000-0005-0000-0000-0000522C0000}"/>
    <cellStyle name="Обычный 90 12" xfId="9214" xr:uid="{00000000-0005-0000-0000-0000532C0000}"/>
    <cellStyle name="Обычный 90 12 2" xfId="12603" xr:uid="{00000000-0005-0000-0000-0000542C0000}"/>
    <cellStyle name="Обычный 90 13" xfId="9215" xr:uid="{00000000-0005-0000-0000-0000552C0000}"/>
    <cellStyle name="Обычный 90 13 2" xfId="12604" xr:uid="{00000000-0005-0000-0000-0000562C0000}"/>
    <cellStyle name="Обычный 90 14" xfId="9216" xr:uid="{00000000-0005-0000-0000-0000572C0000}"/>
    <cellStyle name="Обычный 90 14 2" xfId="12605" xr:uid="{00000000-0005-0000-0000-0000582C0000}"/>
    <cellStyle name="Обычный 90 15" xfId="9217" xr:uid="{00000000-0005-0000-0000-0000592C0000}"/>
    <cellStyle name="Обычный 90 15 2" xfId="12606" xr:uid="{00000000-0005-0000-0000-00005A2C0000}"/>
    <cellStyle name="Обычный 90 16" xfId="9218" xr:uid="{00000000-0005-0000-0000-00005B2C0000}"/>
    <cellStyle name="Обычный 90 16 2" xfId="12607" xr:uid="{00000000-0005-0000-0000-00005C2C0000}"/>
    <cellStyle name="Обычный 90 17" xfId="9219" xr:uid="{00000000-0005-0000-0000-00005D2C0000}"/>
    <cellStyle name="Обычный 90 17 2" xfId="12608" xr:uid="{00000000-0005-0000-0000-00005E2C0000}"/>
    <cellStyle name="Обычный 90 18" xfId="9220" xr:uid="{00000000-0005-0000-0000-00005F2C0000}"/>
    <cellStyle name="Обычный 90 18 2" xfId="12609" xr:uid="{00000000-0005-0000-0000-0000602C0000}"/>
    <cellStyle name="Обычный 90 19" xfId="9221" xr:uid="{00000000-0005-0000-0000-0000612C0000}"/>
    <cellStyle name="Обычный 90 19 2" xfId="12610" xr:uid="{00000000-0005-0000-0000-0000622C0000}"/>
    <cellStyle name="Обычный 90 2" xfId="9222" xr:uid="{00000000-0005-0000-0000-0000632C0000}"/>
    <cellStyle name="Обычный 90 2 2" xfId="12611" xr:uid="{00000000-0005-0000-0000-0000642C0000}"/>
    <cellStyle name="Обычный 90 20" xfId="12600" xr:uid="{00000000-0005-0000-0000-0000652C0000}"/>
    <cellStyle name="Обычный 90 3" xfId="9223" xr:uid="{00000000-0005-0000-0000-0000662C0000}"/>
    <cellStyle name="Обычный 90 3 2" xfId="12612" xr:uid="{00000000-0005-0000-0000-0000672C0000}"/>
    <cellStyle name="Обычный 90 4" xfId="9224" xr:uid="{00000000-0005-0000-0000-0000682C0000}"/>
    <cellStyle name="Обычный 90 4 2" xfId="12613" xr:uid="{00000000-0005-0000-0000-0000692C0000}"/>
    <cellStyle name="Обычный 90 5" xfId="9225" xr:uid="{00000000-0005-0000-0000-00006A2C0000}"/>
    <cellStyle name="Обычный 90 5 2" xfId="12614" xr:uid="{00000000-0005-0000-0000-00006B2C0000}"/>
    <cellStyle name="Обычный 90 6" xfId="9226" xr:uid="{00000000-0005-0000-0000-00006C2C0000}"/>
    <cellStyle name="Обычный 90 6 2" xfId="12615" xr:uid="{00000000-0005-0000-0000-00006D2C0000}"/>
    <cellStyle name="Обычный 90 7" xfId="9227" xr:uid="{00000000-0005-0000-0000-00006E2C0000}"/>
    <cellStyle name="Обычный 90 7 2" xfId="12616" xr:uid="{00000000-0005-0000-0000-00006F2C0000}"/>
    <cellStyle name="Обычный 90 8" xfId="9228" xr:uid="{00000000-0005-0000-0000-0000702C0000}"/>
    <cellStyle name="Обычный 90 8 2" xfId="12617" xr:uid="{00000000-0005-0000-0000-0000712C0000}"/>
    <cellStyle name="Обычный 90 9" xfId="9229" xr:uid="{00000000-0005-0000-0000-0000722C0000}"/>
    <cellStyle name="Обычный 90 9 2" xfId="12618" xr:uid="{00000000-0005-0000-0000-0000732C0000}"/>
    <cellStyle name="Обычный 93" xfId="9230" xr:uid="{00000000-0005-0000-0000-0000742C0000}"/>
    <cellStyle name="Обычный 93 10" xfId="9231" xr:uid="{00000000-0005-0000-0000-0000752C0000}"/>
    <cellStyle name="Обычный 93 10 2" xfId="12620" xr:uid="{00000000-0005-0000-0000-0000762C0000}"/>
    <cellStyle name="Обычный 93 11" xfId="9232" xr:uid="{00000000-0005-0000-0000-0000772C0000}"/>
    <cellStyle name="Обычный 93 11 2" xfId="12621" xr:uid="{00000000-0005-0000-0000-0000782C0000}"/>
    <cellStyle name="Обычный 93 12" xfId="9233" xr:uid="{00000000-0005-0000-0000-0000792C0000}"/>
    <cellStyle name="Обычный 93 12 2" xfId="12622" xr:uid="{00000000-0005-0000-0000-00007A2C0000}"/>
    <cellStyle name="Обычный 93 13" xfId="9234" xr:uid="{00000000-0005-0000-0000-00007B2C0000}"/>
    <cellStyle name="Обычный 93 13 2" xfId="12623" xr:uid="{00000000-0005-0000-0000-00007C2C0000}"/>
    <cellStyle name="Обычный 93 14" xfId="9235" xr:uid="{00000000-0005-0000-0000-00007D2C0000}"/>
    <cellStyle name="Обычный 93 14 2" xfId="12624" xr:uid="{00000000-0005-0000-0000-00007E2C0000}"/>
    <cellStyle name="Обычный 93 15" xfId="9236" xr:uid="{00000000-0005-0000-0000-00007F2C0000}"/>
    <cellStyle name="Обычный 93 15 2" xfId="12625" xr:uid="{00000000-0005-0000-0000-0000802C0000}"/>
    <cellStyle name="Обычный 93 16" xfId="9237" xr:uid="{00000000-0005-0000-0000-0000812C0000}"/>
    <cellStyle name="Обычный 93 16 2" xfId="12626" xr:uid="{00000000-0005-0000-0000-0000822C0000}"/>
    <cellStyle name="Обычный 93 17" xfId="9238" xr:uid="{00000000-0005-0000-0000-0000832C0000}"/>
    <cellStyle name="Обычный 93 17 2" xfId="12627" xr:uid="{00000000-0005-0000-0000-0000842C0000}"/>
    <cellStyle name="Обычный 93 18" xfId="9239" xr:uid="{00000000-0005-0000-0000-0000852C0000}"/>
    <cellStyle name="Обычный 93 18 2" xfId="12628" xr:uid="{00000000-0005-0000-0000-0000862C0000}"/>
    <cellStyle name="Обычный 93 19" xfId="9240" xr:uid="{00000000-0005-0000-0000-0000872C0000}"/>
    <cellStyle name="Обычный 93 19 2" xfId="12629" xr:uid="{00000000-0005-0000-0000-0000882C0000}"/>
    <cellStyle name="Обычный 93 2" xfId="9241" xr:uid="{00000000-0005-0000-0000-0000892C0000}"/>
    <cellStyle name="Обычный 93 2 2" xfId="12630" xr:uid="{00000000-0005-0000-0000-00008A2C0000}"/>
    <cellStyle name="Обычный 93 20" xfId="12619" xr:uid="{00000000-0005-0000-0000-00008B2C0000}"/>
    <cellStyle name="Обычный 93 3" xfId="9242" xr:uid="{00000000-0005-0000-0000-00008C2C0000}"/>
    <cellStyle name="Обычный 93 3 2" xfId="12631" xr:uid="{00000000-0005-0000-0000-00008D2C0000}"/>
    <cellStyle name="Обычный 93 4" xfId="9243" xr:uid="{00000000-0005-0000-0000-00008E2C0000}"/>
    <cellStyle name="Обычный 93 4 2" xfId="12632" xr:uid="{00000000-0005-0000-0000-00008F2C0000}"/>
    <cellStyle name="Обычный 93 5" xfId="9244" xr:uid="{00000000-0005-0000-0000-0000902C0000}"/>
    <cellStyle name="Обычный 93 5 2" xfId="12633" xr:uid="{00000000-0005-0000-0000-0000912C0000}"/>
    <cellStyle name="Обычный 93 6" xfId="9245" xr:uid="{00000000-0005-0000-0000-0000922C0000}"/>
    <cellStyle name="Обычный 93 6 2" xfId="12634" xr:uid="{00000000-0005-0000-0000-0000932C0000}"/>
    <cellStyle name="Обычный 93 7" xfId="9246" xr:uid="{00000000-0005-0000-0000-0000942C0000}"/>
    <cellStyle name="Обычный 93 7 2" xfId="12635" xr:uid="{00000000-0005-0000-0000-0000952C0000}"/>
    <cellStyle name="Обычный 93 8" xfId="9247" xr:uid="{00000000-0005-0000-0000-0000962C0000}"/>
    <cellStyle name="Обычный 93 8 2" xfId="12636" xr:uid="{00000000-0005-0000-0000-0000972C0000}"/>
    <cellStyle name="Обычный 93 9" xfId="9248" xr:uid="{00000000-0005-0000-0000-0000982C0000}"/>
    <cellStyle name="Обычный 93 9 2" xfId="12637" xr:uid="{00000000-0005-0000-0000-0000992C0000}"/>
    <cellStyle name="Обычный 94" xfId="9249" xr:uid="{00000000-0005-0000-0000-00009A2C0000}"/>
    <cellStyle name="Обычный 94 10" xfId="9250" xr:uid="{00000000-0005-0000-0000-00009B2C0000}"/>
    <cellStyle name="Обычный 94 10 2" xfId="12639" xr:uid="{00000000-0005-0000-0000-00009C2C0000}"/>
    <cellStyle name="Обычный 94 11" xfId="9251" xr:uid="{00000000-0005-0000-0000-00009D2C0000}"/>
    <cellStyle name="Обычный 94 11 2" xfId="12640" xr:uid="{00000000-0005-0000-0000-00009E2C0000}"/>
    <cellStyle name="Обычный 94 12" xfId="9252" xr:uid="{00000000-0005-0000-0000-00009F2C0000}"/>
    <cellStyle name="Обычный 94 12 2" xfId="12641" xr:uid="{00000000-0005-0000-0000-0000A02C0000}"/>
    <cellStyle name="Обычный 94 13" xfId="9253" xr:uid="{00000000-0005-0000-0000-0000A12C0000}"/>
    <cellStyle name="Обычный 94 13 2" xfId="12642" xr:uid="{00000000-0005-0000-0000-0000A22C0000}"/>
    <cellStyle name="Обычный 94 14" xfId="9254" xr:uid="{00000000-0005-0000-0000-0000A32C0000}"/>
    <cellStyle name="Обычный 94 14 2" xfId="12643" xr:uid="{00000000-0005-0000-0000-0000A42C0000}"/>
    <cellStyle name="Обычный 94 15" xfId="9255" xr:uid="{00000000-0005-0000-0000-0000A52C0000}"/>
    <cellStyle name="Обычный 94 15 2" xfId="12644" xr:uid="{00000000-0005-0000-0000-0000A62C0000}"/>
    <cellStyle name="Обычный 94 16" xfId="9256" xr:uid="{00000000-0005-0000-0000-0000A72C0000}"/>
    <cellStyle name="Обычный 94 16 2" xfId="12645" xr:uid="{00000000-0005-0000-0000-0000A82C0000}"/>
    <cellStyle name="Обычный 94 17" xfId="9257" xr:uid="{00000000-0005-0000-0000-0000A92C0000}"/>
    <cellStyle name="Обычный 94 17 2" xfId="12646" xr:uid="{00000000-0005-0000-0000-0000AA2C0000}"/>
    <cellStyle name="Обычный 94 18" xfId="9258" xr:uid="{00000000-0005-0000-0000-0000AB2C0000}"/>
    <cellStyle name="Обычный 94 18 2" xfId="12647" xr:uid="{00000000-0005-0000-0000-0000AC2C0000}"/>
    <cellStyle name="Обычный 94 19" xfId="9259" xr:uid="{00000000-0005-0000-0000-0000AD2C0000}"/>
    <cellStyle name="Обычный 94 19 2" xfId="12648" xr:uid="{00000000-0005-0000-0000-0000AE2C0000}"/>
    <cellStyle name="Обычный 94 2" xfId="9260" xr:uid="{00000000-0005-0000-0000-0000AF2C0000}"/>
    <cellStyle name="Обычный 94 2 2" xfId="12649" xr:uid="{00000000-0005-0000-0000-0000B02C0000}"/>
    <cellStyle name="Обычный 94 20" xfId="12638" xr:uid="{00000000-0005-0000-0000-0000B12C0000}"/>
    <cellStyle name="Обычный 94 3" xfId="9261" xr:uid="{00000000-0005-0000-0000-0000B22C0000}"/>
    <cellStyle name="Обычный 94 3 2" xfId="12650" xr:uid="{00000000-0005-0000-0000-0000B32C0000}"/>
    <cellStyle name="Обычный 94 4" xfId="9262" xr:uid="{00000000-0005-0000-0000-0000B42C0000}"/>
    <cellStyle name="Обычный 94 4 2" xfId="12651" xr:uid="{00000000-0005-0000-0000-0000B52C0000}"/>
    <cellStyle name="Обычный 94 5" xfId="9263" xr:uid="{00000000-0005-0000-0000-0000B62C0000}"/>
    <cellStyle name="Обычный 94 5 2" xfId="12652" xr:uid="{00000000-0005-0000-0000-0000B72C0000}"/>
    <cellStyle name="Обычный 94 6" xfId="9264" xr:uid="{00000000-0005-0000-0000-0000B82C0000}"/>
    <cellStyle name="Обычный 94 6 2" xfId="12653" xr:uid="{00000000-0005-0000-0000-0000B92C0000}"/>
    <cellStyle name="Обычный 94 7" xfId="9265" xr:uid="{00000000-0005-0000-0000-0000BA2C0000}"/>
    <cellStyle name="Обычный 94 7 2" xfId="12654" xr:uid="{00000000-0005-0000-0000-0000BB2C0000}"/>
    <cellStyle name="Обычный 94 8" xfId="9266" xr:uid="{00000000-0005-0000-0000-0000BC2C0000}"/>
    <cellStyle name="Обычный 94 8 2" xfId="12655" xr:uid="{00000000-0005-0000-0000-0000BD2C0000}"/>
    <cellStyle name="Обычный 94 9" xfId="9267" xr:uid="{00000000-0005-0000-0000-0000BE2C0000}"/>
    <cellStyle name="Обычный 94 9 2" xfId="12656" xr:uid="{00000000-0005-0000-0000-0000BF2C0000}"/>
    <cellStyle name="Обычный 96" xfId="9268" xr:uid="{00000000-0005-0000-0000-0000C02C0000}"/>
    <cellStyle name="Обычный 96 10" xfId="9269" xr:uid="{00000000-0005-0000-0000-0000C12C0000}"/>
    <cellStyle name="Обычный 96 10 2" xfId="12658" xr:uid="{00000000-0005-0000-0000-0000C22C0000}"/>
    <cellStyle name="Обычный 96 11" xfId="9270" xr:uid="{00000000-0005-0000-0000-0000C32C0000}"/>
    <cellStyle name="Обычный 96 11 2" xfId="12659" xr:uid="{00000000-0005-0000-0000-0000C42C0000}"/>
    <cellStyle name="Обычный 96 12" xfId="9271" xr:uid="{00000000-0005-0000-0000-0000C52C0000}"/>
    <cellStyle name="Обычный 96 12 2" xfId="12660" xr:uid="{00000000-0005-0000-0000-0000C62C0000}"/>
    <cellStyle name="Обычный 96 13" xfId="9272" xr:uid="{00000000-0005-0000-0000-0000C72C0000}"/>
    <cellStyle name="Обычный 96 13 2" xfId="12661" xr:uid="{00000000-0005-0000-0000-0000C82C0000}"/>
    <cellStyle name="Обычный 96 14" xfId="9273" xr:uid="{00000000-0005-0000-0000-0000C92C0000}"/>
    <cellStyle name="Обычный 96 14 2" xfId="12662" xr:uid="{00000000-0005-0000-0000-0000CA2C0000}"/>
    <cellStyle name="Обычный 96 15" xfId="9274" xr:uid="{00000000-0005-0000-0000-0000CB2C0000}"/>
    <cellStyle name="Обычный 96 15 2" xfId="12663" xr:uid="{00000000-0005-0000-0000-0000CC2C0000}"/>
    <cellStyle name="Обычный 96 16" xfId="9275" xr:uid="{00000000-0005-0000-0000-0000CD2C0000}"/>
    <cellStyle name="Обычный 96 16 2" xfId="12664" xr:uid="{00000000-0005-0000-0000-0000CE2C0000}"/>
    <cellStyle name="Обычный 96 17" xfId="9276" xr:uid="{00000000-0005-0000-0000-0000CF2C0000}"/>
    <cellStyle name="Обычный 96 17 2" xfId="12665" xr:uid="{00000000-0005-0000-0000-0000D02C0000}"/>
    <cellStyle name="Обычный 96 18" xfId="9277" xr:uid="{00000000-0005-0000-0000-0000D12C0000}"/>
    <cellStyle name="Обычный 96 18 2" xfId="12666" xr:uid="{00000000-0005-0000-0000-0000D22C0000}"/>
    <cellStyle name="Обычный 96 19" xfId="9278" xr:uid="{00000000-0005-0000-0000-0000D32C0000}"/>
    <cellStyle name="Обычный 96 19 2" xfId="12667" xr:uid="{00000000-0005-0000-0000-0000D42C0000}"/>
    <cellStyle name="Обычный 96 2" xfId="9279" xr:uid="{00000000-0005-0000-0000-0000D52C0000}"/>
    <cellStyle name="Обычный 96 2 2" xfId="12668" xr:uid="{00000000-0005-0000-0000-0000D62C0000}"/>
    <cellStyle name="Обычный 96 20" xfId="12657" xr:uid="{00000000-0005-0000-0000-0000D72C0000}"/>
    <cellStyle name="Обычный 96 3" xfId="9280" xr:uid="{00000000-0005-0000-0000-0000D82C0000}"/>
    <cellStyle name="Обычный 96 3 2" xfId="12669" xr:uid="{00000000-0005-0000-0000-0000D92C0000}"/>
    <cellStyle name="Обычный 96 4" xfId="9281" xr:uid="{00000000-0005-0000-0000-0000DA2C0000}"/>
    <cellStyle name="Обычный 96 4 2" xfId="12670" xr:uid="{00000000-0005-0000-0000-0000DB2C0000}"/>
    <cellStyle name="Обычный 96 5" xfId="9282" xr:uid="{00000000-0005-0000-0000-0000DC2C0000}"/>
    <cellStyle name="Обычный 96 5 2" xfId="12671" xr:uid="{00000000-0005-0000-0000-0000DD2C0000}"/>
    <cellStyle name="Обычный 96 6" xfId="9283" xr:uid="{00000000-0005-0000-0000-0000DE2C0000}"/>
    <cellStyle name="Обычный 96 6 2" xfId="12672" xr:uid="{00000000-0005-0000-0000-0000DF2C0000}"/>
    <cellStyle name="Обычный 96 7" xfId="9284" xr:uid="{00000000-0005-0000-0000-0000E02C0000}"/>
    <cellStyle name="Обычный 96 7 2" xfId="12673" xr:uid="{00000000-0005-0000-0000-0000E12C0000}"/>
    <cellStyle name="Обычный 96 8" xfId="9285" xr:uid="{00000000-0005-0000-0000-0000E22C0000}"/>
    <cellStyle name="Обычный 96 8 2" xfId="12674" xr:uid="{00000000-0005-0000-0000-0000E32C0000}"/>
    <cellStyle name="Обычный 96 9" xfId="9286" xr:uid="{00000000-0005-0000-0000-0000E42C0000}"/>
    <cellStyle name="Обычный 96 9 2" xfId="12675" xr:uid="{00000000-0005-0000-0000-0000E52C0000}"/>
    <cellStyle name="Обычный 97" xfId="9287" xr:uid="{00000000-0005-0000-0000-0000E62C0000}"/>
    <cellStyle name="Обычный 97 10" xfId="9288" xr:uid="{00000000-0005-0000-0000-0000E72C0000}"/>
    <cellStyle name="Обычный 97 10 2" xfId="12677" xr:uid="{00000000-0005-0000-0000-0000E82C0000}"/>
    <cellStyle name="Обычный 97 11" xfId="9289" xr:uid="{00000000-0005-0000-0000-0000E92C0000}"/>
    <cellStyle name="Обычный 97 11 2" xfId="12678" xr:uid="{00000000-0005-0000-0000-0000EA2C0000}"/>
    <cellStyle name="Обычный 97 12" xfId="9290" xr:uid="{00000000-0005-0000-0000-0000EB2C0000}"/>
    <cellStyle name="Обычный 97 12 2" xfId="12679" xr:uid="{00000000-0005-0000-0000-0000EC2C0000}"/>
    <cellStyle name="Обычный 97 13" xfId="9291" xr:uid="{00000000-0005-0000-0000-0000ED2C0000}"/>
    <cellStyle name="Обычный 97 13 2" xfId="12680" xr:uid="{00000000-0005-0000-0000-0000EE2C0000}"/>
    <cellStyle name="Обычный 97 14" xfId="9292" xr:uid="{00000000-0005-0000-0000-0000EF2C0000}"/>
    <cellStyle name="Обычный 97 14 2" xfId="12681" xr:uid="{00000000-0005-0000-0000-0000F02C0000}"/>
    <cellStyle name="Обычный 97 15" xfId="9293" xr:uid="{00000000-0005-0000-0000-0000F12C0000}"/>
    <cellStyle name="Обычный 97 15 2" xfId="12682" xr:uid="{00000000-0005-0000-0000-0000F22C0000}"/>
    <cellStyle name="Обычный 97 16" xfId="9294" xr:uid="{00000000-0005-0000-0000-0000F32C0000}"/>
    <cellStyle name="Обычный 97 16 2" xfId="12683" xr:uid="{00000000-0005-0000-0000-0000F42C0000}"/>
    <cellStyle name="Обычный 97 17" xfId="9295" xr:uid="{00000000-0005-0000-0000-0000F52C0000}"/>
    <cellStyle name="Обычный 97 17 2" xfId="12684" xr:uid="{00000000-0005-0000-0000-0000F62C0000}"/>
    <cellStyle name="Обычный 97 18" xfId="9296" xr:uid="{00000000-0005-0000-0000-0000F72C0000}"/>
    <cellStyle name="Обычный 97 18 2" xfId="12685" xr:uid="{00000000-0005-0000-0000-0000F82C0000}"/>
    <cellStyle name="Обычный 97 19" xfId="9297" xr:uid="{00000000-0005-0000-0000-0000F92C0000}"/>
    <cellStyle name="Обычный 97 19 2" xfId="12686" xr:uid="{00000000-0005-0000-0000-0000FA2C0000}"/>
    <cellStyle name="Обычный 97 2" xfId="9298" xr:uid="{00000000-0005-0000-0000-0000FB2C0000}"/>
    <cellStyle name="Обычный 97 2 2" xfId="12687" xr:uid="{00000000-0005-0000-0000-0000FC2C0000}"/>
    <cellStyle name="Обычный 97 20" xfId="12676" xr:uid="{00000000-0005-0000-0000-0000FD2C0000}"/>
    <cellStyle name="Обычный 97 3" xfId="9299" xr:uid="{00000000-0005-0000-0000-0000FE2C0000}"/>
    <cellStyle name="Обычный 97 3 2" xfId="12688" xr:uid="{00000000-0005-0000-0000-0000FF2C0000}"/>
    <cellStyle name="Обычный 97 4" xfId="9300" xr:uid="{00000000-0005-0000-0000-0000002D0000}"/>
    <cellStyle name="Обычный 97 4 2" xfId="12689" xr:uid="{00000000-0005-0000-0000-0000012D0000}"/>
    <cellStyle name="Обычный 97 5" xfId="9301" xr:uid="{00000000-0005-0000-0000-0000022D0000}"/>
    <cellStyle name="Обычный 97 5 2" xfId="12690" xr:uid="{00000000-0005-0000-0000-0000032D0000}"/>
    <cellStyle name="Обычный 97 6" xfId="9302" xr:uid="{00000000-0005-0000-0000-0000042D0000}"/>
    <cellStyle name="Обычный 97 6 2" xfId="12691" xr:uid="{00000000-0005-0000-0000-0000052D0000}"/>
    <cellStyle name="Обычный 97 7" xfId="9303" xr:uid="{00000000-0005-0000-0000-0000062D0000}"/>
    <cellStyle name="Обычный 97 7 2" xfId="12692" xr:uid="{00000000-0005-0000-0000-0000072D0000}"/>
    <cellStyle name="Обычный 97 8" xfId="9304" xr:uid="{00000000-0005-0000-0000-0000082D0000}"/>
    <cellStyle name="Обычный 97 8 2" xfId="12693" xr:uid="{00000000-0005-0000-0000-0000092D0000}"/>
    <cellStyle name="Обычный 97 9" xfId="9305" xr:uid="{00000000-0005-0000-0000-00000A2D0000}"/>
    <cellStyle name="Обычный 97 9 2" xfId="12694" xr:uid="{00000000-0005-0000-0000-00000B2D0000}"/>
    <cellStyle name="Обычный 98" xfId="9306" xr:uid="{00000000-0005-0000-0000-00000C2D0000}"/>
    <cellStyle name="Обычный 98 10" xfId="9307" xr:uid="{00000000-0005-0000-0000-00000D2D0000}"/>
    <cellStyle name="Обычный 98 10 2" xfId="12696" xr:uid="{00000000-0005-0000-0000-00000E2D0000}"/>
    <cellStyle name="Обычный 98 11" xfId="9308" xr:uid="{00000000-0005-0000-0000-00000F2D0000}"/>
    <cellStyle name="Обычный 98 11 2" xfId="12697" xr:uid="{00000000-0005-0000-0000-0000102D0000}"/>
    <cellStyle name="Обычный 98 12" xfId="9309" xr:uid="{00000000-0005-0000-0000-0000112D0000}"/>
    <cellStyle name="Обычный 98 12 2" xfId="12698" xr:uid="{00000000-0005-0000-0000-0000122D0000}"/>
    <cellStyle name="Обычный 98 13" xfId="9310" xr:uid="{00000000-0005-0000-0000-0000132D0000}"/>
    <cellStyle name="Обычный 98 13 2" xfId="12699" xr:uid="{00000000-0005-0000-0000-0000142D0000}"/>
    <cellStyle name="Обычный 98 14" xfId="9311" xr:uid="{00000000-0005-0000-0000-0000152D0000}"/>
    <cellStyle name="Обычный 98 14 2" xfId="12700" xr:uid="{00000000-0005-0000-0000-0000162D0000}"/>
    <cellStyle name="Обычный 98 15" xfId="9312" xr:uid="{00000000-0005-0000-0000-0000172D0000}"/>
    <cellStyle name="Обычный 98 15 2" xfId="12701" xr:uid="{00000000-0005-0000-0000-0000182D0000}"/>
    <cellStyle name="Обычный 98 16" xfId="9313" xr:uid="{00000000-0005-0000-0000-0000192D0000}"/>
    <cellStyle name="Обычный 98 16 2" xfId="12702" xr:uid="{00000000-0005-0000-0000-00001A2D0000}"/>
    <cellStyle name="Обычный 98 17" xfId="9314" xr:uid="{00000000-0005-0000-0000-00001B2D0000}"/>
    <cellStyle name="Обычный 98 17 2" xfId="12703" xr:uid="{00000000-0005-0000-0000-00001C2D0000}"/>
    <cellStyle name="Обычный 98 18" xfId="9315" xr:uid="{00000000-0005-0000-0000-00001D2D0000}"/>
    <cellStyle name="Обычный 98 18 2" xfId="12704" xr:uid="{00000000-0005-0000-0000-00001E2D0000}"/>
    <cellStyle name="Обычный 98 19" xfId="9316" xr:uid="{00000000-0005-0000-0000-00001F2D0000}"/>
    <cellStyle name="Обычный 98 19 2" xfId="12705" xr:uid="{00000000-0005-0000-0000-0000202D0000}"/>
    <cellStyle name="Обычный 98 2" xfId="9317" xr:uid="{00000000-0005-0000-0000-0000212D0000}"/>
    <cellStyle name="Обычный 98 2 2" xfId="12706" xr:uid="{00000000-0005-0000-0000-0000222D0000}"/>
    <cellStyle name="Обычный 98 20" xfId="12695" xr:uid="{00000000-0005-0000-0000-0000232D0000}"/>
    <cellStyle name="Обычный 98 3" xfId="9318" xr:uid="{00000000-0005-0000-0000-0000242D0000}"/>
    <cellStyle name="Обычный 98 3 2" xfId="12707" xr:uid="{00000000-0005-0000-0000-0000252D0000}"/>
    <cellStyle name="Обычный 98 4" xfId="9319" xr:uid="{00000000-0005-0000-0000-0000262D0000}"/>
    <cellStyle name="Обычный 98 4 2" xfId="12708" xr:uid="{00000000-0005-0000-0000-0000272D0000}"/>
    <cellStyle name="Обычный 98 5" xfId="9320" xr:uid="{00000000-0005-0000-0000-0000282D0000}"/>
    <cellStyle name="Обычный 98 5 2" xfId="12709" xr:uid="{00000000-0005-0000-0000-0000292D0000}"/>
    <cellStyle name="Обычный 98 6" xfId="9321" xr:uid="{00000000-0005-0000-0000-00002A2D0000}"/>
    <cellStyle name="Обычный 98 6 2" xfId="12710" xr:uid="{00000000-0005-0000-0000-00002B2D0000}"/>
    <cellStyle name="Обычный 98 7" xfId="9322" xr:uid="{00000000-0005-0000-0000-00002C2D0000}"/>
    <cellStyle name="Обычный 98 7 2" xfId="12711" xr:uid="{00000000-0005-0000-0000-00002D2D0000}"/>
    <cellStyle name="Обычный 98 8" xfId="9323" xr:uid="{00000000-0005-0000-0000-00002E2D0000}"/>
    <cellStyle name="Обычный 98 8 2" xfId="12712" xr:uid="{00000000-0005-0000-0000-00002F2D0000}"/>
    <cellStyle name="Обычный 98 9" xfId="9324" xr:uid="{00000000-0005-0000-0000-0000302D0000}"/>
    <cellStyle name="Обычный 98 9 2" xfId="12713" xr:uid="{00000000-0005-0000-0000-0000312D0000}"/>
    <cellStyle name="Обычный 99" xfId="9325" xr:uid="{00000000-0005-0000-0000-0000322D0000}"/>
    <cellStyle name="Обычный 99 10" xfId="9326" xr:uid="{00000000-0005-0000-0000-0000332D0000}"/>
    <cellStyle name="Обычный 99 10 2" xfId="12715" xr:uid="{00000000-0005-0000-0000-0000342D0000}"/>
    <cellStyle name="Обычный 99 11" xfId="9327" xr:uid="{00000000-0005-0000-0000-0000352D0000}"/>
    <cellStyle name="Обычный 99 11 2" xfId="12716" xr:uid="{00000000-0005-0000-0000-0000362D0000}"/>
    <cellStyle name="Обычный 99 12" xfId="9328" xr:uid="{00000000-0005-0000-0000-0000372D0000}"/>
    <cellStyle name="Обычный 99 12 2" xfId="12717" xr:uid="{00000000-0005-0000-0000-0000382D0000}"/>
    <cellStyle name="Обычный 99 13" xfId="9329" xr:uid="{00000000-0005-0000-0000-0000392D0000}"/>
    <cellStyle name="Обычный 99 13 2" xfId="12718" xr:uid="{00000000-0005-0000-0000-00003A2D0000}"/>
    <cellStyle name="Обычный 99 14" xfId="9330" xr:uid="{00000000-0005-0000-0000-00003B2D0000}"/>
    <cellStyle name="Обычный 99 14 2" xfId="12719" xr:uid="{00000000-0005-0000-0000-00003C2D0000}"/>
    <cellStyle name="Обычный 99 15" xfId="9331" xr:uid="{00000000-0005-0000-0000-00003D2D0000}"/>
    <cellStyle name="Обычный 99 15 2" xfId="12720" xr:uid="{00000000-0005-0000-0000-00003E2D0000}"/>
    <cellStyle name="Обычный 99 16" xfId="9332" xr:uid="{00000000-0005-0000-0000-00003F2D0000}"/>
    <cellStyle name="Обычный 99 16 2" xfId="12721" xr:uid="{00000000-0005-0000-0000-0000402D0000}"/>
    <cellStyle name="Обычный 99 17" xfId="9333" xr:uid="{00000000-0005-0000-0000-0000412D0000}"/>
    <cellStyle name="Обычный 99 17 2" xfId="12722" xr:uid="{00000000-0005-0000-0000-0000422D0000}"/>
    <cellStyle name="Обычный 99 18" xfId="9334" xr:uid="{00000000-0005-0000-0000-0000432D0000}"/>
    <cellStyle name="Обычный 99 18 2" xfId="12723" xr:uid="{00000000-0005-0000-0000-0000442D0000}"/>
    <cellStyle name="Обычный 99 19" xfId="9335" xr:uid="{00000000-0005-0000-0000-0000452D0000}"/>
    <cellStyle name="Обычный 99 19 2" xfId="12724" xr:uid="{00000000-0005-0000-0000-0000462D0000}"/>
    <cellStyle name="Обычный 99 2" xfId="9336" xr:uid="{00000000-0005-0000-0000-0000472D0000}"/>
    <cellStyle name="Обычный 99 2 2" xfId="12725" xr:uid="{00000000-0005-0000-0000-0000482D0000}"/>
    <cellStyle name="Обычный 99 20" xfId="12714" xr:uid="{00000000-0005-0000-0000-0000492D0000}"/>
    <cellStyle name="Обычный 99 3" xfId="9337" xr:uid="{00000000-0005-0000-0000-00004A2D0000}"/>
    <cellStyle name="Обычный 99 3 2" xfId="12726" xr:uid="{00000000-0005-0000-0000-00004B2D0000}"/>
    <cellStyle name="Обычный 99 4" xfId="9338" xr:uid="{00000000-0005-0000-0000-00004C2D0000}"/>
    <cellStyle name="Обычный 99 4 2" xfId="12727" xr:uid="{00000000-0005-0000-0000-00004D2D0000}"/>
    <cellStyle name="Обычный 99 5" xfId="9339" xr:uid="{00000000-0005-0000-0000-00004E2D0000}"/>
    <cellStyle name="Обычный 99 5 2" xfId="12728" xr:uid="{00000000-0005-0000-0000-00004F2D0000}"/>
    <cellStyle name="Обычный 99 6" xfId="9340" xr:uid="{00000000-0005-0000-0000-0000502D0000}"/>
    <cellStyle name="Обычный 99 6 2" xfId="12729" xr:uid="{00000000-0005-0000-0000-0000512D0000}"/>
    <cellStyle name="Обычный 99 7" xfId="9341" xr:uid="{00000000-0005-0000-0000-0000522D0000}"/>
    <cellStyle name="Обычный 99 7 2" xfId="12730" xr:uid="{00000000-0005-0000-0000-0000532D0000}"/>
    <cellStyle name="Обычный 99 8" xfId="9342" xr:uid="{00000000-0005-0000-0000-0000542D0000}"/>
    <cellStyle name="Обычный 99 8 2" xfId="12731" xr:uid="{00000000-0005-0000-0000-0000552D0000}"/>
    <cellStyle name="Обычный 99 9" xfId="9343" xr:uid="{00000000-0005-0000-0000-0000562D0000}"/>
    <cellStyle name="Обычный 99 9 2" xfId="12732" xr:uid="{00000000-0005-0000-0000-0000572D0000}"/>
    <cellStyle name="Открывавшаяся гиперссыл" xfId="9344" xr:uid="{00000000-0005-0000-0000-0000582D0000}"/>
    <cellStyle name="Плохой 10" xfId="9345" xr:uid="{00000000-0005-0000-0000-0000592D0000}"/>
    <cellStyle name="Плохой 11" xfId="9346" xr:uid="{00000000-0005-0000-0000-00005A2D0000}"/>
    <cellStyle name="Плохой 12" xfId="9347" xr:uid="{00000000-0005-0000-0000-00005B2D0000}"/>
    <cellStyle name="Плохой 13" xfId="9348" xr:uid="{00000000-0005-0000-0000-00005C2D0000}"/>
    <cellStyle name="Плохой 14" xfId="9349" xr:uid="{00000000-0005-0000-0000-00005D2D0000}"/>
    <cellStyle name="Плохой 15" xfId="9350" xr:uid="{00000000-0005-0000-0000-00005E2D0000}"/>
    <cellStyle name="Плохой 16" xfId="9351" xr:uid="{00000000-0005-0000-0000-00005F2D0000}"/>
    <cellStyle name="Плохой 17" xfId="9352" xr:uid="{00000000-0005-0000-0000-0000602D0000}"/>
    <cellStyle name="Плохой 18" xfId="9353" xr:uid="{00000000-0005-0000-0000-0000612D0000}"/>
    <cellStyle name="Плохой 19" xfId="9354" xr:uid="{00000000-0005-0000-0000-0000622D0000}"/>
    <cellStyle name="Плохой 2" xfId="9355" xr:uid="{00000000-0005-0000-0000-0000632D0000}"/>
    <cellStyle name="Плохой 2 10" xfId="9356" xr:uid="{00000000-0005-0000-0000-0000642D0000}"/>
    <cellStyle name="Плохой 2 11" xfId="9357" xr:uid="{00000000-0005-0000-0000-0000652D0000}"/>
    <cellStyle name="Плохой 2 12" xfId="9358" xr:uid="{00000000-0005-0000-0000-0000662D0000}"/>
    <cellStyle name="Плохой 2 13" xfId="9359" xr:uid="{00000000-0005-0000-0000-0000672D0000}"/>
    <cellStyle name="Плохой 2 14" xfId="9360" xr:uid="{00000000-0005-0000-0000-0000682D0000}"/>
    <cellStyle name="Плохой 2 15" xfId="9361" xr:uid="{00000000-0005-0000-0000-0000692D0000}"/>
    <cellStyle name="Плохой 2 16" xfId="9362" xr:uid="{00000000-0005-0000-0000-00006A2D0000}"/>
    <cellStyle name="Плохой 2 17" xfId="9363" xr:uid="{00000000-0005-0000-0000-00006B2D0000}"/>
    <cellStyle name="Плохой 2 18" xfId="9364" xr:uid="{00000000-0005-0000-0000-00006C2D0000}"/>
    <cellStyle name="Плохой 2 19" xfId="9365" xr:uid="{00000000-0005-0000-0000-00006D2D0000}"/>
    <cellStyle name="Плохой 2 2" xfId="9366" xr:uid="{00000000-0005-0000-0000-00006E2D0000}"/>
    <cellStyle name="Плохой 2 2 10" xfId="9367" xr:uid="{00000000-0005-0000-0000-00006F2D0000}"/>
    <cellStyle name="Плохой 2 2 11" xfId="9368" xr:uid="{00000000-0005-0000-0000-0000702D0000}"/>
    <cellStyle name="Плохой 2 2 12" xfId="9369" xr:uid="{00000000-0005-0000-0000-0000712D0000}"/>
    <cellStyle name="Плохой 2 2 13" xfId="9370" xr:uid="{00000000-0005-0000-0000-0000722D0000}"/>
    <cellStyle name="Плохой 2 2 14" xfId="9371" xr:uid="{00000000-0005-0000-0000-0000732D0000}"/>
    <cellStyle name="Плохой 2 2 15" xfId="9372" xr:uid="{00000000-0005-0000-0000-0000742D0000}"/>
    <cellStyle name="Плохой 2 2 16" xfId="9373" xr:uid="{00000000-0005-0000-0000-0000752D0000}"/>
    <cellStyle name="Плохой 2 2 17" xfId="9374" xr:uid="{00000000-0005-0000-0000-0000762D0000}"/>
    <cellStyle name="Плохой 2 2 18" xfId="9375" xr:uid="{00000000-0005-0000-0000-0000772D0000}"/>
    <cellStyle name="Плохой 2 2 19" xfId="9376" xr:uid="{00000000-0005-0000-0000-0000782D0000}"/>
    <cellStyle name="Плохой 2 2 2" xfId="9377" xr:uid="{00000000-0005-0000-0000-0000792D0000}"/>
    <cellStyle name="Плохой 2 2 3" xfId="9378" xr:uid="{00000000-0005-0000-0000-00007A2D0000}"/>
    <cellStyle name="Плохой 2 2 4" xfId="9379" xr:uid="{00000000-0005-0000-0000-00007B2D0000}"/>
    <cellStyle name="Плохой 2 2 5" xfId="9380" xr:uid="{00000000-0005-0000-0000-00007C2D0000}"/>
    <cellStyle name="Плохой 2 2 6" xfId="9381" xr:uid="{00000000-0005-0000-0000-00007D2D0000}"/>
    <cellStyle name="Плохой 2 2 7" xfId="9382" xr:uid="{00000000-0005-0000-0000-00007E2D0000}"/>
    <cellStyle name="Плохой 2 2 8" xfId="9383" xr:uid="{00000000-0005-0000-0000-00007F2D0000}"/>
    <cellStyle name="Плохой 2 2 9" xfId="9384" xr:uid="{00000000-0005-0000-0000-0000802D0000}"/>
    <cellStyle name="Плохой 2 3" xfId="9385" xr:uid="{00000000-0005-0000-0000-0000812D0000}"/>
    <cellStyle name="Плохой 2 4" xfId="9386" xr:uid="{00000000-0005-0000-0000-0000822D0000}"/>
    <cellStyle name="Плохой 2 5" xfId="9387" xr:uid="{00000000-0005-0000-0000-0000832D0000}"/>
    <cellStyle name="Плохой 2 6" xfId="9388" xr:uid="{00000000-0005-0000-0000-0000842D0000}"/>
    <cellStyle name="Плохой 2 7" xfId="9389" xr:uid="{00000000-0005-0000-0000-0000852D0000}"/>
    <cellStyle name="Плохой 2 8" xfId="9390" xr:uid="{00000000-0005-0000-0000-0000862D0000}"/>
    <cellStyle name="Плохой 2 9" xfId="9391" xr:uid="{00000000-0005-0000-0000-0000872D0000}"/>
    <cellStyle name="Плохой 20" xfId="9392" xr:uid="{00000000-0005-0000-0000-0000882D0000}"/>
    <cellStyle name="Плохой 21" xfId="9393" xr:uid="{00000000-0005-0000-0000-0000892D0000}"/>
    <cellStyle name="Плохой 3" xfId="9394" xr:uid="{00000000-0005-0000-0000-00008A2D0000}"/>
    <cellStyle name="Плохой 4" xfId="9395" xr:uid="{00000000-0005-0000-0000-00008B2D0000}"/>
    <cellStyle name="Плохой 5" xfId="9396" xr:uid="{00000000-0005-0000-0000-00008C2D0000}"/>
    <cellStyle name="Плохой 6" xfId="9397" xr:uid="{00000000-0005-0000-0000-00008D2D0000}"/>
    <cellStyle name="Плохой 7" xfId="9398" xr:uid="{00000000-0005-0000-0000-00008E2D0000}"/>
    <cellStyle name="Плохой 8" xfId="9399" xr:uid="{00000000-0005-0000-0000-00008F2D0000}"/>
    <cellStyle name="Плохой 9" xfId="9400" xr:uid="{00000000-0005-0000-0000-0000902D0000}"/>
    <cellStyle name="Пояснение 10" xfId="9401" xr:uid="{00000000-0005-0000-0000-0000912D0000}"/>
    <cellStyle name="Пояснение 11" xfId="9402" xr:uid="{00000000-0005-0000-0000-0000922D0000}"/>
    <cellStyle name="Пояснение 12" xfId="9403" xr:uid="{00000000-0005-0000-0000-0000932D0000}"/>
    <cellStyle name="Пояснение 13" xfId="9404" xr:uid="{00000000-0005-0000-0000-0000942D0000}"/>
    <cellStyle name="Пояснение 14" xfId="9405" xr:uid="{00000000-0005-0000-0000-0000952D0000}"/>
    <cellStyle name="Пояснение 15" xfId="9406" xr:uid="{00000000-0005-0000-0000-0000962D0000}"/>
    <cellStyle name="Пояснение 16" xfId="9407" xr:uid="{00000000-0005-0000-0000-0000972D0000}"/>
    <cellStyle name="Пояснение 17" xfId="9408" xr:uid="{00000000-0005-0000-0000-0000982D0000}"/>
    <cellStyle name="Пояснение 18" xfId="9409" xr:uid="{00000000-0005-0000-0000-0000992D0000}"/>
    <cellStyle name="Пояснение 19" xfId="9410" xr:uid="{00000000-0005-0000-0000-00009A2D0000}"/>
    <cellStyle name="Пояснение 2" xfId="9411" xr:uid="{00000000-0005-0000-0000-00009B2D0000}"/>
    <cellStyle name="Пояснение 2 10" xfId="9412" xr:uid="{00000000-0005-0000-0000-00009C2D0000}"/>
    <cellStyle name="Пояснение 2 11" xfId="9413" xr:uid="{00000000-0005-0000-0000-00009D2D0000}"/>
    <cellStyle name="Пояснение 2 12" xfId="9414" xr:uid="{00000000-0005-0000-0000-00009E2D0000}"/>
    <cellStyle name="Пояснение 2 13" xfId="9415" xr:uid="{00000000-0005-0000-0000-00009F2D0000}"/>
    <cellStyle name="Пояснение 2 14" xfId="9416" xr:uid="{00000000-0005-0000-0000-0000A02D0000}"/>
    <cellStyle name="Пояснение 2 15" xfId="9417" xr:uid="{00000000-0005-0000-0000-0000A12D0000}"/>
    <cellStyle name="Пояснение 2 16" xfId="9418" xr:uid="{00000000-0005-0000-0000-0000A22D0000}"/>
    <cellStyle name="Пояснение 2 17" xfId="9419" xr:uid="{00000000-0005-0000-0000-0000A32D0000}"/>
    <cellStyle name="Пояснение 2 18" xfId="9420" xr:uid="{00000000-0005-0000-0000-0000A42D0000}"/>
    <cellStyle name="Пояснение 2 19" xfId="9421" xr:uid="{00000000-0005-0000-0000-0000A52D0000}"/>
    <cellStyle name="Пояснение 2 2" xfId="9422" xr:uid="{00000000-0005-0000-0000-0000A62D0000}"/>
    <cellStyle name="Пояснение 2 2 10" xfId="9423" xr:uid="{00000000-0005-0000-0000-0000A72D0000}"/>
    <cellStyle name="Пояснение 2 2 11" xfId="9424" xr:uid="{00000000-0005-0000-0000-0000A82D0000}"/>
    <cellStyle name="Пояснение 2 2 12" xfId="9425" xr:uid="{00000000-0005-0000-0000-0000A92D0000}"/>
    <cellStyle name="Пояснение 2 2 13" xfId="9426" xr:uid="{00000000-0005-0000-0000-0000AA2D0000}"/>
    <cellStyle name="Пояснение 2 2 14" xfId="9427" xr:uid="{00000000-0005-0000-0000-0000AB2D0000}"/>
    <cellStyle name="Пояснение 2 2 15" xfId="9428" xr:uid="{00000000-0005-0000-0000-0000AC2D0000}"/>
    <cellStyle name="Пояснение 2 2 16" xfId="9429" xr:uid="{00000000-0005-0000-0000-0000AD2D0000}"/>
    <cellStyle name="Пояснение 2 2 17" xfId="9430" xr:uid="{00000000-0005-0000-0000-0000AE2D0000}"/>
    <cellStyle name="Пояснение 2 2 18" xfId="9431" xr:uid="{00000000-0005-0000-0000-0000AF2D0000}"/>
    <cellStyle name="Пояснение 2 2 19" xfId="9432" xr:uid="{00000000-0005-0000-0000-0000B02D0000}"/>
    <cellStyle name="Пояснение 2 2 2" xfId="9433" xr:uid="{00000000-0005-0000-0000-0000B12D0000}"/>
    <cellStyle name="Пояснение 2 2 3" xfId="9434" xr:uid="{00000000-0005-0000-0000-0000B22D0000}"/>
    <cellStyle name="Пояснение 2 2 4" xfId="9435" xr:uid="{00000000-0005-0000-0000-0000B32D0000}"/>
    <cellStyle name="Пояснение 2 2 5" xfId="9436" xr:uid="{00000000-0005-0000-0000-0000B42D0000}"/>
    <cellStyle name="Пояснение 2 2 6" xfId="9437" xr:uid="{00000000-0005-0000-0000-0000B52D0000}"/>
    <cellStyle name="Пояснение 2 2 7" xfId="9438" xr:uid="{00000000-0005-0000-0000-0000B62D0000}"/>
    <cellStyle name="Пояснение 2 2 8" xfId="9439" xr:uid="{00000000-0005-0000-0000-0000B72D0000}"/>
    <cellStyle name="Пояснение 2 2 9" xfId="9440" xr:uid="{00000000-0005-0000-0000-0000B82D0000}"/>
    <cellStyle name="Пояснение 2 3" xfId="9441" xr:uid="{00000000-0005-0000-0000-0000B92D0000}"/>
    <cellStyle name="Пояснение 2 4" xfId="9442" xr:uid="{00000000-0005-0000-0000-0000BA2D0000}"/>
    <cellStyle name="Пояснение 2 5" xfId="9443" xr:uid="{00000000-0005-0000-0000-0000BB2D0000}"/>
    <cellStyle name="Пояснение 2 6" xfId="9444" xr:uid="{00000000-0005-0000-0000-0000BC2D0000}"/>
    <cellStyle name="Пояснение 2 7" xfId="9445" xr:uid="{00000000-0005-0000-0000-0000BD2D0000}"/>
    <cellStyle name="Пояснение 2 8" xfId="9446" xr:uid="{00000000-0005-0000-0000-0000BE2D0000}"/>
    <cellStyle name="Пояснение 2 9" xfId="9447" xr:uid="{00000000-0005-0000-0000-0000BF2D0000}"/>
    <cellStyle name="Пояснение 20" xfId="9448" xr:uid="{00000000-0005-0000-0000-0000C02D0000}"/>
    <cellStyle name="Пояснение 21" xfId="9449" xr:uid="{00000000-0005-0000-0000-0000C12D0000}"/>
    <cellStyle name="Пояснение 3" xfId="9450" xr:uid="{00000000-0005-0000-0000-0000C22D0000}"/>
    <cellStyle name="Пояснение 4" xfId="9451" xr:uid="{00000000-0005-0000-0000-0000C32D0000}"/>
    <cellStyle name="Пояснение 5" xfId="9452" xr:uid="{00000000-0005-0000-0000-0000C42D0000}"/>
    <cellStyle name="Пояснение 6" xfId="9453" xr:uid="{00000000-0005-0000-0000-0000C52D0000}"/>
    <cellStyle name="Пояснение 7" xfId="9454" xr:uid="{00000000-0005-0000-0000-0000C62D0000}"/>
    <cellStyle name="Пояснение 8" xfId="9455" xr:uid="{00000000-0005-0000-0000-0000C72D0000}"/>
    <cellStyle name="Пояснение 9" xfId="9456" xr:uid="{00000000-0005-0000-0000-0000C82D0000}"/>
    <cellStyle name="Примечание 10" xfId="9457" xr:uid="{00000000-0005-0000-0000-0000C92D0000}"/>
    <cellStyle name="Примечание 10 2" xfId="12733" xr:uid="{00000000-0005-0000-0000-0000CA2D0000}"/>
    <cellStyle name="Примечание 11" xfId="9458" xr:uid="{00000000-0005-0000-0000-0000CB2D0000}"/>
    <cellStyle name="Примечание 11 2" xfId="12734" xr:uid="{00000000-0005-0000-0000-0000CC2D0000}"/>
    <cellStyle name="Примечание 12" xfId="9459" xr:uid="{00000000-0005-0000-0000-0000CD2D0000}"/>
    <cellStyle name="Примечание 12 2" xfId="12735" xr:uid="{00000000-0005-0000-0000-0000CE2D0000}"/>
    <cellStyle name="Примечание 13" xfId="9460" xr:uid="{00000000-0005-0000-0000-0000CF2D0000}"/>
    <cellStyle name="Примечание 13 2" xfId="12736" xr:uid="{00000000-0005-0000-0000-0000D02D0000}"/>
    <cellStyle name="Примечание 14" xfId="9461" xr:uid="{00000000-0005-0000-0000-0000D12D0000}"/>
    <cellStyle name="Примечание 14 2" xfId="12737" xr:uid="{00000000-0005-0000-0000-0000D22D0000}"/>
    <cellStyle name="Примечание 15" xfId="9462" xr:uid="{00000000-0005-0000-0000-0000D32D0000}"/>
    <cellStyle name="Примечание 15 2" xfId="12738" xr:uid="{00000000-0005-0000-0000-0000D42D0000}"/>
    <cellStyle name="Примечание 16" xfId="9463" xr:uid="{00000000-0005-0000-0000-0000D52D0000}"/>
    <cellStyle name="Примечание 16 2" xfId="12739" xr:uid="{00000000-0005-0000-0000-0000D62D0000}"/>
    <cellStyle name="Примечание 17" xfId="9464" xr:uid="{00000000-0005-0000-0000-0000D72D0000}"/>
    <cellStyle name="Примечание 17 2" xfId="12740" xr:uid="{00000000-0005-0000-0000-0000D82D0000}"/>
    <cellStyle name="Примечание 18" xfId="9465" xr:uid="{00000000-0005-0000-0000-0000D92D0000}"/>
    <cellStyle name="Примечание 18 2" xfId="12741" xr:uid="{00000000-0005-0000-0000-0000DA2D0000}"/>
    <cellStyle name="Примечание 19" xfId="9466" xr:uid="{00000000-0005-0000-0000-0000DB2D0000}"/>
    <cellStyle name="Примечание 19 2" xfId="12742" xr:uid="{00000000-0005-0000-0000-0000DC2D0000}"/>
    <cellStyle name="Примечание 2" xfId="9467" xr:uid="{00000000-0005-0000-0000-0000DD2D0000}"/>
    <cellStyle name="Примечание 2 10" xfId="9468" xr:uid="{00000000-0005-0000-0000-0000DE2D0000}"/>
    <cellStyle name="Примечание 2 11" xfId="9469" xr:uid="{00000000-0005-0000-0000-0000DF2D0000}"/>
    <cellStyle name="Примечание 2 12" xfId="9470" xr:uid="{00000000-0005-0000-0000-0000E02D0000}"/>
    <cellStyle name="Примечание 2 13" xfId="9471" xr:uid="{00000000-0005-0000-0000-0000E12D0000}"/>
    <cellStyle name="Примечание 2 14" xfId="9472" xr:uid="{00000000-0005-0000-0000-0000E22D0000}"/>
    <cellStyle name="Примечание 2 15" xfId="9473" xr:uid="{00000000-0005-0000-0000-0000E32D0000}"/>
    <cellStyle name="Примечание 2 16" xfId="9474" xr:uid="{00000000-0005-0000-0000-0000E42D0000}"/>
    <cellStyle name="Примечание 2 17" xfId="9475" xr:uid="{00000000-0005-0000-0000-0000E52D0000}"/>
    <cellStyle name="Примечание 2 18" xfId="9476" xr:uid="{00000000-0005-0000-0000-0000E62D0000}"/>
    <cellStyle name="Примечание 2 19" xfId="9477" xr:uid="{00000000-0005-0000-0000-0000E72D0000}"/>
    <cellStyle name="Примечание 2 2" xfId="9478" xr:uid="{00000000-0005-0000-0000-0000E82D0000}"/>
    <cellStyle name="Примечание 2 2 10" xfId="9479" xr:uid="{00000000-0005-0000-0000-0000E92D0000}"/>
    <cellStyle name="Примечание 2 2 11" xfId="9480" xr:uid="{00000000-0005-0000-0000-0000EA2D0000}"/>
    <cellStyle name="Примечание 2 2 12" xfId="9481" xr:uid="{00000000-0005-0000-0000-0000EB2D0000}"/>
    <cellStyle name="Примечание 2 2 13" xfId="9482" xr:uid="{00000000-0005-0000-0000-0000EC2D0000}"/>
    <cellStyle name="Примечание 2 2 14" xfId="9483" xr:uid="{00000000-0005-0000-0000-0000ED2D0000}"/>
    <cellStyle name="Примечание 2 2 15" xfId="9484" xr:uid="{00000000-0005-0000-0000-0000EE2D0000}"/>
    <cellStyle name="Примечание 2 2 16" xfId="9485" xr:uid="{00000000-0005-0000-0000-0000EF2D0000}"/>
    <cellStyle name="Примечание 2 2 17" xfId="9486" xr:uid="{00000000-0005-0000-0000-0000F02D0000}"/>
    <cellStyle name="Примечание 2 2 18" xfId="9487" xr:uid="{00000000-0005-0000-0000-0000F12D0000}"/>
    <cellStyle name="Примечание 2 2 19" xfId="9488" xr:uid="{00000000-0005-0000-0000-0000F22D0000}"/>
    <cellStyle name="Примечание 2 2 2" xfId="9489" xr:uid="{00000000-0005-0000-0000-0000F32D0000}"/>
    <cellStyle name="Примечание 2 2 3" xfId="9490" xr:uid="{00000000-0005-0000-0000-0000F42D0000}"/>
    <cellStyle name="Примечание 2 2 4" xfId="9491" xr:uid="{00000000-0005-0000-0000-0000F52D0000}"/>
    <cellStyle name="Примечание 2 2 5" xfId="9492" xr:uid="{00000000-0005-0000-0000-0000F62D0000}"/>
    <cellStyle name="Примечание 2 2 6" xfId="9493" xr:uid="{00000000-0005-0000-0000-0000F72D0000}"/>
    <cellStyle name="Примечание 2 2 7" xfId="9494" xr:uid="{00000000-0005-0000-0000-0000F82D0000}"/>
    <cellStyle name="Примечание 2 2 8" xfId="9495" xr:uid="{00000000-0005-0000-0000-0000F92D0000}"/>
    <cellStyle name="Примечание 2 2 9" xfId="9496" xr:uid="{00000000-0005-0000-0000-0000FA2D0000}"/>
    <cellStyle name="Примечание 2 3" xfId="9497" xr:uid="{00000000-0005-0000-0000-0000FB2D0000}"/>
    <cellStyle name="Примечание 2 4" xfId="9498" xr:uid="{00000000-0005-0000-0000-0000FC2D0000}"/>
    <cellStyle name="Примечание 2 5" xfId="9499" xr:uid="{00000000-0005-0000-0000-0000FD2D0000}"/>
    <cellStyle name="Примечание 2 6" xfId="9500" xr:uid="{00000000-0005-0000-0000-0000FE2D0000}"/>
    <cellStyle name="Примечание 2 7" xfId="9501" xr:uid="{00000000-0005-0000-0000-0000FF2D0000}"/>
    <cellStyle name="Примечание 2 8" xfId="9502" xr:uid="{00000000-0005-0000-0000-0000002E0000}"/>
    <cellStyle name="Примечание 2 9" xfId="9503" xr:uid="{00000000-0005-0000-0000-0000012E0000}"/>
    <cellStyle name="Примечание 20" xfId="9504" xr:uid="{00000000-0005-0000-0000-0000022E0000}"/>
    <cellStyle name="Примечание 20 2" xfId="12743" xr:uid="{00000000-0005-0000-0000-0000032E0000}"/>
    <cellStyle name="Примечание 21" xfId="9505" xr:uid="{00000000-0005-0000-0000-0000042E0000}"/>
    <cellStyle name="Примечание 21 2" xfId="12744" xr:uid="{00000000-0005-0000-0000-0000052E0000}"/>
    <cellStyle name="Примечание 3" xfId="9506" xr:uid="{00000000-0005-0000-0000-0000062E0000}"/>
    <cellStyle name="Примечание 3 2" xfId="12745" xr:uid="{00000000-0005-0000-0000-0000072E0000}"/>
    <cellStyle name="Примечание 4" xfId="9507" xr:uid="{00000000-0005-0000-0000-0000082E0000}"/>
    <cellStyle name="Примечание 4 2" xfId="12746" xr:uid="{00000000-0005-0000-0000-0000092E0000}"/>
    <cellStyle name="Примечание 5" xfId="9508" xr:uid="{00000000-0005-0000-0000-00000A2E0000}"/>
    <cellStyle name="Примечание 5 2" xfId="12747" xr:uid="{00000000-0005-0000-0000-00000B2E0000}"/>
    <cellStyle name="Примечание 6" xfId="9509" xr:uid="{00000000-0005-0000-0000-00000C2E0000}"/>
    <cellStyle name="Примечание 6 2" xfId="12748" xr:uid="{00000000-0005-0000-0000-00000D2E0000}"/>
    <cellStyle name="Примечание 7" xfId="9510" xr:uid="{00000000-0005-0000-0000-00000E2E0000}"/>
    <cellStyle name="Примечание 7 2" xfId="12749" xr:uid="{00000000-0005-0000-0000-00000F2E0000}"/>
    <cellStyle name="Примечание 8" xfId="9511" xr:uid="{00000000-0005-0000-0000-0000102E0000}"/>
    <cellStyle name="Примечание 8 2" xfId="12750" xr:uid="{00000000-0005-0000-0000-0000112E0000}"/>
    <cellStyle name="Примечание 9" xfId="9512" xr:uid="{00000000-0005-0000-0000-0000122E0000}"/>
    <cellStyle name="Примечание 9 2" xfId="12751" xr:uid="{00000000-0005-0000-0000-0000132E0000}"/>
    <cellStyle name="Процентный 2" xfId="9513" xr:uid="{00000000-0005-0000-0000-0000142E0000}"/>
    <cellStyle name="Процентный 2 2" xfId="9514" xr:uid="{00000000-0005-0000-0000-0000152E0000}"/>
    <cellStyle name="Процентный 2 2 10" xfId="9515" xr:uid="{00000000-0005-0000-0000-0000162E0000}"/>
    <cellStyle name="Процентный 2 2 10 2" xfId="12753" xr:uid="{00000000-0005-0000-0000-0000172E0000}"/>
    <cellStyle name="Процентный 2 2 11" xfId="9516" xr:uid="{00000000-0005-0000-0000-0000182E0000}"/>
    <cellStyle name="Процентный 2 2 11 2" xfId="12754" xr:uid="{00000000-0005-0000-0000-0000192E0000}"/>
    <cellStyle name="Процентный 2 2 12" xfId="9517" xr:uid="{00000000-0005-0000-0000-00001A2E0000}"/>
    <cellStyle name="Процентный 2 2 12 2" xfId="12755" xr:uid="{00000000-0005-0000-0000-00001B2E0000}"/>
    <cellStyle name="Процентный 2 2 13" xfId="9518" xr:uid="{00000000-0005-0000-0000-00001C2E0000}"/>
    <cellStyle name="Процентный 2 2 13 2" xfId="12756" xr:uid="{00000000-0005-0000-0000-00001D2E0000}"/>
    <cellStyle name="Процентный 2 2 14" xfId="9519" xr:uid="{00000000-0005-0000-0000-00001E2E0000}"/>
    <cellStyle name="Процентный 2 2 14 2" xfId="12757" xr:uid="{00000000-0005-0000-0000-00001F2E0000}"/>
    <cellStyle name="Процентный 2 2 15" xfId="9520" xr:uid="{00000000-0005-0000-0000-0000202E0000}"/>
    <cellStyle name="Процентный 2 2 15 2" xfId="12758" xr:uid="{00000000-0005-0000-0000-0000212E0000}"/>
    <cellStyle name="Процентный 2 2 16" xfId="9521" xr:uid="{00000000-0005-0000-0000-0000222E0000}"/>
    <cellStyle name="Процентный 2 2 16 2" xfId="12759" xr:uid="{00000000-0005-0000-0000-0000232E0000}"/>
    <cellStyle name="Процентный 2 2 17" xfId="9522" xr:uid="{00000000-0005-0000-0000-0000242E0000}"/>
    <cellStyle name="Процентный 2 2 17 2" xfId="12760" xr:uid="{00000000-0005-0000-0000-0000252E0000}"/>
    <cellStyle name="Процентный 2 2 18" xfId="9523" xr:uid="{00000000-0005-0000-0000-0000262E0000}"/>
    <cellStyle name="Процентный 2 2 18 2" xfId="12761" xr:uid="{00000000-0005-0000-0000-0000272E0000}"/>
    <cellStyle name="Процентный 2 2 19" xfId="9524" xr:uid="{00000000-0005-0000-0000-0000282E0000}"/>
    <cellStyle name="Процентный 2 2 19 2" xfId="12762" xr:uid="{00000000-0005-0000-0000-0000292E0000}"/>
    <cellStyle name="Процентный 2 2 2" xfId="9525" xr:uid="{00000000-0005-0000-0000-00002A2E0000}"/>
    <cellStyle name="Процентный 2 2 2 10" xfId="9526" xr:uid="{00000000-0005-0000-0000-00002B2E0000}"/>
    <cellStyle name="Процентный 2 2 2 11" xfId="9527" xr:uid="{00000000-0005-0000-0000-00002C2E0000}"/>
    <cellStyle name="Процентный 2 2 2 12" xfId="9528" xr:uid="{00000000-0005-0000-0000-00002D2E0000}"/>
    <cellStyle name="Процентный 2 2 2 13" xfId="9529" xr:uid="{00000000-0005-0000-0000-00002E2E0000}"/>
    <cellStyle name="Процентный 2 2 2 14" xfId="9530" xr:uid="{00000000-0005-0000-0000-00002F2E0000}"/>
    <cellStyle name="Процентный 2 2 2 15" xfId="9531" xr:uid="{00000000-0005-0000-0000-0000302E0000}"/>
    <cellStyle name="Процентный 2 2 2 16" xfId="9532" xr:uid="{00000000-0005-0000-0000-0000312E0000}"/>
    <cellStyle name="Процентный 2 2 2 17" xfId="9533" xr:uid="{00000000-0005-0000-0000-0000322E0000}"/>
    <cellStyle name="Процентный 2 2 2 18" xfId="9534" xr:uid="{00000000-0005-0000-0000-0000332E0000}"/>
    <cellStyle name="Процентный 2 2 2 19" xfId="9535" xr:uid="{00000000-0005-0000-0000-0000342E0000}"/>
    <cellStyle name="Процентный 2 2 2 2" xfId="9536" xr:uid="{00000000-0005-0000-0000-0000352E0000}"/>
    <cellStyle name="Процентный 2 2 2 2 10" xfId="9537" xr:uid="{00000000-0005-0000-0000-0000362E0000}"/>
    <cellStyle name="Процентный 2 2 2 2 10 2" xfId="12764" xr:uid="{00000000-0005-0000-0000-0000372E0000}"/>
    <cellStyle name="Процентный 2 2 2 2 11" xfId="9538" xr:uid="{00000000-0005-0000-0000-0000382E0000}"/>
    <cellStyle name="Процентный 2 2 2 2 11 2" xfId="12765" xr:uid="{00000000-0005-0000-0000-0000392E0000}"/>
    <cellStyle name="Процентный 2 2 2 2 12" xfId="9539" xr:uid="{00000000-0005-0000-0000-00003A2E0000}"/>
    <cellStyle name="Процентный 2 2 2 2 12 2" xfId="12766" xr:uid="{00000000-0005-0000-0000-00003B2E0000}"/>
    <cellStyle name="Процентный 2 2 2 2 13" xfId="9540" xr:uid="{00000000-0005-0000-0000-00003C2E0000}"/>
    <cellStyle name="Процентный 2 2 2 2 13 2" xfId="12767" xr:uid="{00000000-0005-0000-0000-00003D2E0000}"/>
    <cellStyle name="Процентный 2 2 2 2 14" xfId="9541" xr:uid="{00000000-0005-0000-0000-00003E2E0000}"/>
    <cellStyle name="Процентный 2 2 2 2 14 2" xfId="12768" xr:uid="{00000000-0005-0000-0000-00003F2E0000}"/>
    <cellStyle name="Процентный 2 2 2 2 15" xfId="9542" xr:uid="{00000000-0005-0000-0000-0000402E0000}"/>
    <cellStyle name="Процентный 2 2 2 2 15 2" xfId="12769" xr:uid="{00000000-0005-0000-0000-0000412E0000}"/>
    <cellStyle name="Процентный 2 2 2 2 16" xfId="9543" xr:uid="{00000000-0005-0000-0000-0000422E0000}"/>
    <cellStyle name="Процентный 2 2 2 2 16 2" xfId="12770" xr:uid="{00000000-0005-0000-0000-0000432E0000}"/>
    <cellStyle name="Процентный 2 2 2 2 17" xfId="9544" xr:uid="{00000000-0005-0000-0000-0000442E0000}"/>
    <cellStyle name="Процентный 2 2 2 2 17 2" xfId="12771" xr:uid="{00000000-0005-0000-0000-0000452E0000}"/>
    <cellStyle name="Процентный 2 2 2 2 18" xfId="9545" xr:uid="{00000000-0005-0000-0000-0000462E0000}"/>
    <cellStyle name="Процентный 2 2 2 2 18 2" xfId="12772" xr:uid="{00000000-0005-0000-0000-0000472E0000}"/>
    <cellStyle name="Процентный 2 2 2 2 19" xfId="9546" xr:uid="{00000000-0005-0000-0000-0000482E0000}"/>
    <cellStyle name="Процентный 2 2 2 2 19 2" xfId="12773" xr:uid="{00000000-0005-0000-0000-0000492E0000}"/>
    <cellStyle name="Процентный 2 2 2 2 2" xfId="9547" xr:uid="{00000000-0005-0000-0000-00004A2E0000}"/>
    <cellStyle name="Процентный 2 2 2 2 2 10" xfId="9548" xr:uid="{00000000-0005-0000-0000-00004B2E0000}"/>
    <cellStyle name="Процентный 2 2 2 2 2 11" xfId="9549" xr:uid="{00000000-0005-0000-0000-00004C2E0000}"/>
    <cellStyle name="Процентный 2 2 2 2 2 12" xfId="9550" xr:uid="{00000000-0005-0000-0000-00004D2E0000}"/>
    <cellStyle name="Процентный 2 2 2 2 2 13" xfId="9551" xr:uid="{00000000-0005-0000-0000-00004E2E0000}"/>
    <cellStyle name="Процентный 2 2 2 2 2 14" xfId="9552" xr:uid="{00000000-0005-0000-0000-00004F2E0000}"/>
    <cellStyle name="Процентный 2 2 2 2 2 15" xfId="9553" xr:uid="{00000000-0005-0000-0000-0000502E0000}"/>
    <cellStyle name="Процентный 2 2 2 2 2 16" xfId="9554" xr:uid="{00000000-0005-0000-0000-0000512E0000}"/>
    <cellStyle name="Процентный 2 2 2 2 2 17" xfId="9555" xr:uid="{00000000-0005-0000-0000-0000522E0000}"/>
    <cellStyle name="Процентный 2 2 2 2 2 18" xfId="9556" xr:uid="{00000000-0005-0000-0000-0000532E0000}"/>
    <cellStyle name="Процентный 2 2 2 2 2 19" xfId="9557" xr:uid="{00000000-0005-0000-0000-0000542E0000}"/>
    <cellStyle name="Процентный 2 2 2 2 2 2" xfId="9558" xr:uid="{00000000-0005-0000-0000-0000552E0000}"/>
    <cellStyle name="Процентный 2 2 2 2 2 20" xfId="12774" xr:uid="{00000000-0005-0000-0000-0000562E0000}"/>
    <cellStyle name="Процентный 2 2 2 2 2 3" xfId="9559" xr:uid="{00000000-0005-0000-0000-0000572E0000}"/>
    <cellStyle name="Процентный 2 2 2 2 2 4" xfId="9560" xr:uid="{00000000-0005-0000-0000-0000582E0000}"/>
    <cellStyle name="Процентный 2 2 2 2 2 5" xfId="9561" xr:uid="{00000000-0005-0000-0000-0000592E0000}"/>
    <cellStyle name="Процентный 2 2 2 2 2 6" xfId="9562" xr:uid="{00000000-0005-0000-0000-00005A2E0000}"/>
    <cellStyle name="Процентный 2 2 2 2 2 7" xfId="9563" xr:uid="{00000000-0005-0000-0000-00005B2E0000}"/>
    <cellStyle name="Процентный 2 2 2 2 2 8" xfId="9564" xr:uid="{00000000-0005-0000-0000-00005C2E0000}"/>
    <cellStyle name="Процентный 2 2 2 2 2 9" xfId="9565" xr:uid="{00000000-0005-0000-0000-00005D2E0000}"/>
    <cellStyle name="Процентный 2 2 2 2 3" xfId="9566" xr:uid="{00000000-0005-0000-0000-00005E2E0000}"/>
    <cellStyle name="Процентный 2 2 2 2 3 2" xfId="12775" xr:uid="{00000000-0005-0000-0000-00005F2E0000}"/>
    <cellStyle name="Процентный 2 2 2 2 4" xfId="9567" xr:uid="{00000000-0005-0000-0000-0000602E0000}"/>
    <cellStyle name="Процентный 2 2 2 2 4 2" xfId="12776" xr:uid="{00000000-0005-0000-0000-0000612E0000}"/>
    <cellStyle name="Процентный 2 2 2 2 5" xfId="9568" xr:uid="{00000000-0005-0000-0000-0000622E0000}"/>
    <cellStyle name="Процентный 2 2 2 2 5 2" xfId="12777" xr:uid="{00000000-0005-0000-0000-0000632E0000}"/>
    <cellStyle name="Процентный 2 2 2 2 6" xfId="9569" xr:uid="{00000000-0005-0000-0000-0000642E0000}"/>
    <cellStyle name="Процентный 2 2 2 2 6 2" xfId="12778" xr:uid="{00000000-0005-0000-0000-0000652E0000}"/>
    <cellStyle name="Процентный 2 2 2 2 7" xfId="9570" xr:uid="{00000000-0005-0000-0000-0000662E0000}"/>
    <cellStyle name="Процентный 2 2 2 2 7 2" xfId="12779" xr:uid="{00000000-0005-0000-0000-0000672E0000}"/>
    <cellStyle name="Процентный 2 2 2 2 8" xfId="9571" xr:uid="{00000000-0005-0000-0000-0000682E0000}"/>
    <cellStyle name="Процентный 2 2 2 2 8 2" xfId="12780" xr:uid="{00000000-0005-0000-0000-0000692E0000}"/>
    <cellStyle name="Процентный 2 2 2 2 9" xfId="9572" xr:uid="{00000000-0005-0000-0000-00006A2E0000}"/>
    <cellStyle name="Процентный 2 2 2 2 9 2" xfId="12781" xr:uid="{00000000-0005-0000-0000-00006B2E0000}"/>
    <cellStyle name="Процентный 2 2 2 20" xfId="9573" xr:uid="{00000000-0005-0000-0000-00006C2E0000}"/>
    <cellStyle name="Процентный 2 2 2 21" xfId="12763" xr:uid="{00000000-0005-0000-0000-00006D2E0000}"/>
    <cellStyle name="Процентный 2 2 2 3" xfId="9574" xr:uid="{00000000-0005-0000-0000-00006E2E0000}"/>
    <cellStyle name="Процентный 2 2 2 3 2" xfId="13416" xr:uid="{00000000-0005-0000-0000-00006F2E0000}"/>
    <cellStyle name="Процентный 2 2 2 3 3" xfId="13417" xr:uid="{00000000-0005-0000-0000-0000702E0000}"/>
    <cellStyle name="Процентный 2 2 2 4" xfId="9575" xr:uid="{00000000-0005-0000-0000-0000712E0000}"/>
    <cellStyle name="Процентный 2 2 2 5" xfId="9576" xr:uid="{00000000-0005-0000-0000-0000722E0000}"/>
    <cellStyle name="Процентный 2 2 2 6" xfId="9577" xr:uid="{00000000-0005-0000-0000-0000732E0000}"/>
    <cellStyle name="Процентный 2 2 2 7" xfId="9578" xr:uid="{00000000-0005-0000-0000-0000742E0000}"/>
    <cellStyle name="Процентный 2 2 2 8" xfId="9579" xr:uid="{00000000-0005-0000-0000-0000752E0000}"/>
    <cellStyle name="Процентный 2 2 2 9" xfId="9580" xr:uid="{00000000-0005-0000-0000-0000762E0000}"/>
    <cellStyle name="Процентный 2 2 20" xfId="9581" xr:uid="{00000000-0005-0000-0000-0000772E0000}"/>
    <cellStyle name="Процентный 2 2 20 2" xfId="12782" xr:uid="{00000000-0005-0000-0000-0000782E0000}"/>
    <cellStyle name="Процентный 2 2 3" xfId="9582" xr:uid="{00000000-0005-0000-0000-0000792E0000}"/>
    <cellStyle name="Процентный 2 2 3 2" xfId="12783" xr:uid="{00000000-0005-0000-0000-00007A2E0000}"/>
    <cellStyle name="Процентный 2 2 3 3" xfId="13418" xr:uid="{00000000-0005-0000-0000-00007B2E0000}"/>
    <cellStyle name="Процентный 2 2 4" xfId="9583" xr:uid="{00000000-0005-0000-0000-00007C2E0000}"/>
    <cellStyle name="Процентный 2 2 4 2" xfId="12784" xr:uid="{00000000-0005-0000-0000-00007D2E0000}"/>
    <cellStyle name="Процентный 2 2 4 3" xfId="13419" xr:uid="{00000000-0005-0000-0000-00007E2E0000}"/>
    <cellStyle name="Процентный 2 2 5" xfId="9584" xr:uid="{00000000-0005-0000-0000-00007F2E0000}"/>
    <cellStyle name="Процентный 2 2 5 2" xfId="12785" xr:uid="{00000000-0005-0000-0000-0000802E0000}"/>
    <cellStyle name="Процентный 2 2 6" xfId="9585" xr:uid="{00000000-0005-0000-0000-0000812E0000}"/>
    <cellStyle name="Процентный 2 2 6 2" xfId="12786" xr:uid="{00000000-0005-0000-0000-0000822E0000}"/>
    <cellStyle name="Процентный 2 2 7" xfId="9586" xr:uid="{00000000-0005-0000-0000-0000832E0000}"/>
    <cellStyle name="Процентный 2 2 7 2" xfId="12787" xr:uid="{00000000-0005-0000-0000-0000842E0000}"/>
    <cellStyle name="Процентный 2 2 8" xfId="9587" xr:uid="{00000000-0005-0000-0000-0000852E0000}"/>
    <cellStyle name="Процентный 2 2 8 2" xfId="12788" xr:uid="{00000000-0005-0000-0000-0000862E0000}"/>
    <cellStyle name="Процентный 2 2 9" xfId="9588" xr:uid="{00000000-0005-0000-0000-0000872E0000}"/>
    <cellStyle name="Процентный 2 2 9 2" xfId="12789" xr:uid="{00000000-0005-0000-0000-0000882E0000}"/>
    <cellStyle name="Процентный 2 3" xfId="9589" xr:uid="{00000000-0005-0000-0000-0000892E0000}"/>
    <cellStyle name="Процентный 2 3 2" xfId="9590" xr:uid="{00000000-0005-0000-0000-00008A2E0000}"/>
    <cellStyle name="Процентный 2 3 2 2" xfId="9591" xr:uid="{00000000-0005-0000-0000-00008B2E0000}"/>
    <cellStyle name="Процентный 2 3 2 3" xfId="13420" xr:uid="{00000000-0005-0000-0000-00008C2E0000}"/>
    <cellStyle name="Процентный 2 3 3" xfId="9592" xr:uid="{00000000-0005-0000-0000-00008D2E0000}"/>
    <cellStyle name="Процентный 2 3 3 2" xfId="9593" xr:uid="{00000000-0005-0000-0000-00008E2E0000}"/>
    <cellStyle name="Процентный 2 3 3 3" xfId="13421" xr:uid="{00000000-0005-0000-0000-00008F2E0000}"/>
    <cellStyle name="Процентный 2 3 4" xfId="9594" xr:uid="{00000000-0005-0000-0000-0000902E0000}"/>
    <cellStyle name="Процентный 2 3 5" xfId="13422" xr:uid="{00000000-0005-0000-0000-0000912E0000}"/>
    <cellStyle name="Процентный 2 4" xfId="9595" xr:uid="{00000000-0005-0000-0000-0000922E0000}"/>
    <cellStyle name="Процентный 2 4 2" xfId="9596" xr:uid="{00000000-0005-0000-0000-0000932E0000}"/>
    <cellStyle name="Процентный 2 4 2 2" xfId="9597" xr:uid="{00000000-0005-0000-0000-0000942E0000}"/>
    <cellStyle name="Процентный 2 4 3" xfId="9598" xr:uid="{00000000-0005-0000-0000-0000952E0000}"/>
    <cellStyle name="Процентный 2 5" xfId="9599" xr:uid="{00000000-0005-0000-0000-0000962E0000}"/>
    <cellStyle name="Процентный 2 5 2" xfId="9600" xr:uid="{00000000-0005-0000-0000-0000972E0000}"/>
    <cellStyle name="Процентный 2 5 3" xfId="13423" xr:uid="{00000000-0005-0000-0000-0000982E0000}"/>
    <cellStyle name="Процентный 2 6" xfId="9601" xr:uid="{00000000-0005-0000-0000-0000992E0000}"/>
    <cellStyle name="Процентный 2 6 10" xfId="9602" xr:uid="{00000000-0005-0000-0000-00009A2E0000}"/>
    <cellStyle name="Процентный 2 6 10 2" xfId="12791" xr:uid="{00000000-0005-0000-0000-00009B2E0000}"/>
    <cellStyle name="Процентный 2 6 11" xfId="9603" xr:uid="{00000000-0005-0000-0000-00009C2E0000}"/>
    <cellStyle name="Процентный 2 6 11 2" xfId="12792" xr:uid="{00000000-0005-0000-0000-00009D2E0000}"/>
    <cellStyle name="Процентный 2 6 12" xfId="9604" xr:uid="{00000000-0005-0000-0000-00009E2E0000}"/>
    <cellStyle name="Процентный 2 6 12 2" xfId="12793" xr:uid="{00000000-0005-0000-0000-00009F2E0000}"/>
    <cellStyle name="Процентный 2 6 13" xfId="9605" xr:uid="{00000000-0005-0000-0000-0000A02E0000}"/>
    <cellStyle name="Процентный 2 6 13 2" xfId="12794" xr:uid="{00000000-0005-0000-0000-0000A12E0000}"/>
    <cellStyle name="Процентный 2 6 14" xfId="9606" xr:uid="{00000000-0005-0000-0000-0000A22E0000}"/>
    <cellStyle name="Процентный 2 6 14 2" xfId="12795" xr:uid="{00000000-0005-0000-0000-0000A32E0000}"/>
    <cellStyle name="Процентный 2 6 15" xfId="9607" xr:uid="{00000000-0005-0000-0000-0000A42E0000}"/>
    <cellStyle name="Процентный 2 6 15 2" xfId="12796" xr:uid="{00000000-0005-0000-0000-0000A52E0000}"/>
    <cellStyle name="Процентный 2 6 16" xfId="9608" xr:uid="{00000000-0005-0000-0000-0000A62E0000}"/>
    <cellStyle name="Процентный 2 6 16 2" xfId="12797" xr:uid="{00000000-0005-0000-0000-0000A72E0000}"/>
    <cellStyle name="Процентный 2 6 17" xfId="9609" xr:uid="{00000000-0005-0000-0000-0000A82E0000}"/>
    <cellStyle name="Процентный 2 6 17 2" xfId="12798" xr:uid="{00000000-0005-0000-0000-0000A92E0000}"/>
    <cellStyle name="Процентный 2 6 18" xfId="9610" xr:uid="{00000000-0005-0000-0000-0000AA2E0000}"/>
    <cellStyle name="Процентный 2 6 18 2" xfId="12799" xr:uid="{00000000-0005-0000-0000-0000AB2E0000}"/>
    <cellStyle name="Процентный 2 6 19" xfId="9611" xr:uid="{00000000-0005-0000-0000-0000AC2E0000}"/>
    <cellStyle name="Процентный 2 6 19 2" xfId="12800" xr:uid="{00000000-0005-0000-0000-0000AD2E0000}"/>
    <cellStyle name="Процентный 2 6 2" xfId="9612" xr:uid="{00000000-0005-0000-0000-0000AE2E0000}"/>
    <cellStyle name="Процентный 2 6 2 2" xfId="12801" xr:uid="{00000000-0005-0000-0000-0000AF2E0000}"/>
    <cellStyle name="Процентный 2 6 20" xfId="12790" xr:uid="{00000000-0005-0000-0000-0000B02E0000}"/>
    <cellStyle name="Процентный 2 6 3" xfId="9613" xr:uid="{00000000-0005-0000-0000-0000B12E0000}"/>
    <cellStyle name="Процентный 2 6 3 2" xfId="12802" xr:uid="{00000000-0005-0000-0000-0000B22E0000}"/>
    <cellStyle name="Процентный 2 6 4" xfId="9614" xr:uid="{00000000-0005-0000-0000-0000B32E0000}"/>
    <cellStyle name="Процентный 2 6 4 2" xfId="12803" xr:uid="{00000000-0005-0000-0000-0000B42E0000}"/>
    <cellStyle name="Процентный 2 6 5" xfId="9615" xr:uid="{00000000-0005-0000-0000-0000B52E0000}"/>
    <cellStyle name="Процентный 2 6 5 2" xfId="12804" xr:uid="{00000000-0005-0000-0000-0000B62E0000}"/>
    <cellStyle name="Процентный 2 6 6" xfId="9616" xr:uid="{00000000-0005-0000-0000-0000B72E0000}"/>
    <cellStyle name="Процентный 2 6 6 2" xfId="12805" xr:uid="{00000000-0005-0000-0000-0000B82E0000}"/>
    <cellStyle name="Процентный 2 6 7" xfId="9617" xr:uid="{00000000-0005-0000-0000-0000B92E0000}"/>
    <cellStyle name="Процентный 2 6 7 2" xfId="12806" xr:uid="{00000000-0005-0000-0000-0000BA2E0000}"/>
    <cellStyle name="Процентный 2 6 8" xfId="9618" xr:uid="{00000000-0005-0000-0000-0000BB2E0000}"/>
    <cellStyle name="Процентный 2 6 8 2" xfId="12807" xr:uid="{00000000-0005-0000-0000-0000BC2E0000}"/>
    <cellStyle name="Процентный 2 6 9" xfId="9619" xr:uid="{00000000-0005-0000-0000-0000BD2E0000}"/>
    <cellStyle name="Процентный 2 6 9 2" xfId="12808" xr:uid="{00000000-0005-0000-0000-0000BE2E0000}"/>
    <cellStyle name="Процентный 2 7" xfId="12752" xr:uid="{00000000-0005-0000-0000-0000BF2E0000}"/>
    <cellStyle name="Процентный 3" xfId="9620" xr:uid="{00000000-0005-0000-0000-0000C02E0000}"/>
    <cellStyle name="Процентный 3 10" xfId="9621" xr:uid="{00000000-0005-0000-0000-0000C12E0000}"/>
    <cellStyle name="Процентный 3 10 2" xfId="12810" xr:uid="{00000000-0005-0000-0000-0000C22E0000}"/>
    <cellStyle name="Процентный 3 11" xfId="9622" xr:uid="{00000000-0005-0000-0000-0000C32E0000}"/>
    <cellStyle name="Процентный 3 11 2" xfId="12811" xr:uid="{00000000-0005-0000-0000-0000C42E0000}"/>
    <cellStyle name="Процентный 3 12" xfId="9623" xr:uid="{00000000-0005-0000-0000-0000C52E0000}"/>
    <cellStyle name="Процентный 3 12 2" xfId="12812" xr:uid="{00000000-0005-0000-0000-0000C62E0000}"/>
    <cellStyle name="Процентный 3 13" xfId="9624" xr:uid="{00000000-0005-0000-0000-0000C72E0000}"/>
    <cellStyle name="Процентный 3 13 2" xfId="12813" xr:uid="{00000000-0005-0000-0000-0000C82E0000}"/>
    <cellStyle name="Процентный 3 14" xfId="9625" xr:uid="{00000000-0005-0000-0000-0000C92E0000}"/>
    <cellStyle name="Процентный 3 14 2" xfId="12814" xr:uid="{00000000-0005-0000-0000-0000CA2E0000}"/>
    <cellStyle name="Процентный 3 15" xfId="9626" xr:uid="{00000000-0005-0000-0000-0000CB2E0000}"/>
    <cellStyle name="Процентный 3 15 2" xfId="12815" xr:uid="{00000000-0005-0000-0000-0000CC2E0000}"/>
    <cellStyle name="Процентный 3 16" xfId="9627" xr:uid="{00000000-0005-0000-0000-0000CD2E0000}"/>
    <cellStyle name="Процентный 3 16 2" xfId="12816" xr:uid="{00000000-0005-0000-0000-0000CE2E0000}"/>
    <cellStyle name="Процентный 3 17" xfId="9628" xr:uid="{00000000-0005-0000-0000-0000CF2E0000}"/>
    <cellStyle name="Процентный 3 17 2" xfId="12817" xr:uid="{00000000-0005-0000-0000-0000D02E0000}"/>
    <cellStyle name="Процентный 3 18" xfId="9629" xr:uid="{00000000-0005-0000-0000-0000D12E0000}"/>
    <cellStyle name="Процентный 3 18 2" xfId="12818" xr:uid="{00000000-0005-0000-0000-0000D22E0000}"/>
    <cellStyle name="Процентный 3 19" xfId="9630" xr:uid="{00000000-0005-0000-0000-0000D32E0000}"/>
    <cellStyle name="Процентный 3 19 2" xfId="12819" xr:uid="{00000000-0005-0000-0000-0000D42E0000}"/>
    <cellStyle name="Процентный 3 2" xfId="9631" xr:uid="{00000000-0005-0000-0000-0000D52E0000}"/>
    <cellStyle name="Процентный 3 2 2" xfId="9632" xr:uid="{00000000-0005-0000-0000-0000D62E0000}"/>
    <cellStyle name="Процентный 3 20" xfId="9633" xr:uid="{00000000-0005-0000-0000-0000D72E0000}"/>
    <cellStyle name="Процентный 3 20 2" xfId="12820" xr:uid="{00000000-0005-0000-0000-0000D82E0000}"/>
    <cellStyle name="Процентный 3 21" xfId="9634" xr:uid="{00000000-0005-0000-0000-0000D92E0000}"/>
    <cellStyle name="Процентный 3 21 2" xfId="12821" xr:uid="{00000000-0005-0000-0000-0000DA2E0000}"/>
    <cellStyle name="Процентный 3 22" xfId="9635" xr:uid="{00000000-0005-0000-0000-0000DB2E0000}"/>
    <cellStyle name="Процентный 3 22 2" xfId="12822" xr:uid="{00000000-0005-0000-0000-0000DC2E0000}"/>
    <cellStyle name="Процентный 3 23" xfId="12809" xr:uid="{00000000-0005-0000-0000-0000DD2E0000}"/>
    <cellStyle name="Процентный 3 3" xfId="9636" xr:uid="{00000000-0005-0000-0000-0000DE2E0000}"/>
    <cellStyle name="Процентный 3 3 2" xfId="9637" xr:uid="{00000000-0005-0000-0000-0000DF2E0000}"/>
    <cellStyle name="Процентный 3 4" xfId="9638" xr:uid="{00000000-0005-0000-0000-0000E02E0000}"/>
    <cellStyle name="Процентный 3 5" xfId="9639" xr:uid="{00000000-0005-0000-0000-0000E12E0000}"/>
    <cellStyle name="Процентный 3 5 2" xfId="12823" xr:uid="{00000000-0005-0000-0000-0000E22E0000}"/>
    <cellStyle name="Процентный 3 6" xfId="9640" xr:uid="{00000000-0005-0000-0000-0000E32E0000}"/>
    <cellStyle name="Процентный 3 6 2" xfId="12824" xr:uid="{00000000-0005-0000-0000-0000E42E0000}"/>
    <cellStyle name="Процентный 3 7" xfId="9641" xr:uid="{00000000-0005-0000-0000-0000E52E0000}"/>
    <cellStyle name="Процентный 3 7 2" xfId="12825" xr:uid="{00000000-0005-0000-0000-0000E62E0000}"/>
    <cellStyle name="Процентный 3 8" xfId="9642" xr:uid="{00000000-0005-0000-0000-0000E72E0000}"/>
    <cellStyle name="Процентный 3 8 2" xfId="12826" xr:uid="{00000000-0005-0000-0000-0000E82E0000}"/>
    <cellStyle name="Процентный 3 9" xfId="9643" xr:uid="{00000000-0005-0000-0000-0000E92E0000}"/>
    <cellStyle name="Процентный 3 9 2" xfId="12827" xr:uid="{00000000-0005-0000-0000-0000EA2E0000}"/>
    <cellStyle name="Процентный 4" xfId="9644" xr:uid="{00000000-0005-0000-0000-0000EB2E0000}"/>
    <cellStyle name="Процентный 4 10" xfId="9645" xr:uid="{00000000-0005-0000-0000-0000EC2E0000}"/>
    <cellStyle name="Процентный 4 10 2" xfId="12829" xr:uid="{00000000-0005-0000-0000-0000ED2E0000}"/>
    <cellStyle name="Процентный 4 11" xfId="9646" xr:uid="{00000000-0005-0000-0000-0000EE2E0000}"/>
    <cellStyle name="Процентный 4 11 2" xfId="12830" xr:uid="{00000000-0005-0000-0000-0000EF2E0000}"/>
    <cellStyle name="Процентный 4 12" xfId="9647" xr:uid="{00000000-0005-0000-0000-0000F02E0000}"/>
    <cellStyle name="Процентный 4 12 2" xfId="12831" xr:uid="{00000000-0005-0000-0000-0000F12E0000}"/>
    <cellStyle name="Процентный 4 13" xfId="9648" xr:uid="{00000000-0005-0000-0000-0000F22E0000}"/>
    <cellStyle name="Процентный 4 13 2" xfId="12832" xr:uid="{00000000-0005-0000-0000-0000F32E0000}"/>
    <cellStyle name="Процентный 4 14" xfId="9649" xr:uid="{00000000-0005-0000-0000-0000F42E0000}"/>
    <cellStyle name="Процентный 4 14 2" xfId="12833" xr:uid="{00000000-0005-0000-0000-0000F52E0000}"/>
    <cellStyle name="Процентный 4 15" xfId="9650" xr:uid="{00000000-0005-0000-0000-0000F62E0000}"/>
    <cellStyle name="Процентный 4 15 2" xfId="12834" xr:uid="{00000000-0005-0000-0000-0000F72E0000}"/>
    <cellStyle name="Процентный 4 16" xfId="9651" xr:uid="{00000000-0005-0000-0000-0000F82E0000}"/>
    <cellStyle name="Процентный 4 16 2" xfId="12835" xr:uid="{00000000-0005-0000-0000-0000F92E0000}"/>
    <cellStyle name="Процентный 4 17" xfId="9652" xr:uid="{00000000-0005-0000-0000-0000FA2E0000}"/>
    <cellStyle name="Процентный 4 17 2" xfId="12836" xr:uid="{00000000-0005-0000-0000-0000FB2E0000}"/>
    <cellStyle name="Процентный 4 18" xfId="9653" xr:uid="{00000000-0005-0000-0000-0000FC2E0000}"/>
    <cellStyle name="Процентный 4 18 2" xfId="12837" xr:uid="{00000000-0005-0000-0000-0000FD2E0000}"/>
    <cellStyle name="Процентный 4 19" xfId="9654" xr:uid="{00000000-0005-0000-0000-0000FE2E0000}"/>
    <cellStyle name="Процентный 4 19 2" xfId="12838" xr:uid="{00000000-0005-0000-0000-0000FF2E0000}"/>
    <cellStyle name="Процентный 4 2" xfId="9655" xr:uid="{00000000-0005-0000-0000-0000002F0000}"/>
    <cellStyle name="Процентный 4 2 2" xfId="9656" xr:uid="{00000000-0005-0000-0000-0000012F0000}"/>
    <cellStyle name="Процентный 4 20" xfId="9657" xr:uid="{00000000-0005-0000-0000-0000022F0000}"/>
    <cellStyle name="Процентный 4 20 2" xfId="12839" xr:uid="{00000000-0005-0000-0000-0000032F0000}"/>
    <cellStyle name="Процентный 4 21" xfId="9658" xr:uid="{00000000-0005-0000-0000-0000042F0000}"/>
    <cellStyle name="Процентный 4 21 2" xfId="12840" xr:uid="{00000000-0005-0000-0000-0000052F0000}"/>
    <cellStyle name="Процентный 4 22" xfId="12828" xr:uid="{00000000-0005-0000-0000-0000062F0000}"/>
    <cellStyle name="Процентный 4 3" xfId="9659" xr:uid="{00000000-0005-0000-0000-0000072F0000}"/>
    <cellStyle name="Процентный 4 4" xfId="9660" xr:uid="{00000000-0005-0000-0000-0000082F0000}"/>
    <cellStyle name="Процентный 4 4 2" xfId="12841" xr:uid="{00000000-0005-0000-0000-0000092F0000}"/>
    <cellStyle name="Процентный 4 5" xfId="9661" xr:uid="{00000000-0005-0000-0000-00000A2F0000}"/>
    <cellStyle name="Процентный 4 5 2" xfId="12842" xr:uid="{00000000-0005-0000-0000-00000B2F0000}"/>
    <cellStyle name="Процентный 4 6" xfId="9662" xr:uid="{00000000-0005-0000-0000-00000C2F0000}"/>
    <cellStyle name="Процентный 4 6 2" xfId="12843" xr:uid="{00000000-0005-0000-0000-00000D2F0000}"/>
    <cellStyle name="Процентный 4 7" xfId="9663" xr:uid="{00000000-0005-0000-0000-00000E2F0000}"/>
    <cellStyle name="Процентный 4 7 2" xfId="12844" xr:uid="{00000000-0005-0000-0000-00000F2F0000}"/>
    <cellStyle name="Процентный 4 8" xfId="9664" xr:uid="{00000000-0005-0000-0000-0000102F0000}"/>
    <cellStyle name="Процентный 4 8 2" xfId="12845" xr:uid="{00000000-0005-0000-0000-0000112F0000}"/>
    <cellStyle name="Процентный 4 9" xfId="9665" xr:uid="{00000000-0005-0000-0000-0000122F0000}"/>
    <cellStyle name="Процентный 4 9 2" xfId="12846" xr:uid="{00000000-0005-0000-0000-0000132F0000}"/>
    <cellStyle name="Процентный 5" xfId="9666" xr:uid="{00000000-0005-0000-0000-0000142F0000}"/>
    <cellStyle name="Процентный 5 10" xfId="9667" xr:uid="{00000000-0005-0000-0000-0000152F0000}"/>
    <cellStyle name="Процентный 5 10 2" xfId="12848" xr:uid="{00000000-0005-0000-0000-0000162F0000}"/>
    <cellStyle name="Процентный 5 11" xfId="9668" xr:uid="{00000000-0005-0000-0000-0000172F0000}"/>
    <cellStyle name="Процентный 5 11 2" xfId="12849" xr:uid="{00000000-0005-0000-0000-0000182F0000}"/>
    <cellStyle name="Процентный 5 12" xfId="9669" xr:uid="{00000000-0005-0000-0000-0000192F0000}"/>
    <cellStyle name="Процентный 5 12 2" xfId="12850" xr:uid="{00000000-0005-0000-0000-00001A2F0000}"/>
    <cellStyle name="Процентный 5 13" xfId="9670" xr:uid="{00000000-0005-0000-0000-00001B2F0000}"/>
    <cellStyle name="Процентный 5 13 2" xfId="12851" xr:uid="{00000000-0005-0000-0000-00001C2F0000}"/>
    <cellStyle name="Процентный 5 14" xfId="9671" xr:uid="{00000000-0005-0000-0000-00001D2F0000}"/>
    <cellStyle name="Процентный 5 14 2" xfId="12852" xr:uid="{00000000-0005-0000-0000-00001E2F0000}"/>
    <cellStyle name="Процентный 5 15" xfId="9672" xr:uid="{00000000-0005-0000-0000-00001F2F0000}"/>
    <cellStyle name="Процентный 5 15 2" xfId="12853" xr:uid="{00000000-0005-0000-0000-0000202F0000}"/>
    <cellStyle name="Процентный 5 16" xfId="9673" xr:uid="{00000000-0005-0000-0000-0000212F0000}"/>
    <cellStyle name="Процентный 5 16 2" xfId="12854" xr:uid="{00000000-0005-0000-0000-0000222F0000}"/>
    <cellStyle name="Процентный 5 17" xfId="9674" xr:uid="{00000000-0005-0000-0000-0000232F0000}"/>
    <cellStyle name="Процентный 5 17 2" xfId="12855" xr:uid="{00000000-0005-0000-0000-0000242F0000}"/>
    <cellStyle name="Процентный 5 18" xfId="9675" xr:uid="{00000000-0005-0000-0000-0000252F0000}"/>
    <cellStyle name="Процентный 5 18 2" xfId="12856" xr:uid="{00000000-0005-0000-0000-0000262F0000}"/>
    <cellStyle name="Процентный 5 19" xfId="9676" xr:uid="{00000000-0005-0000-0000-0000272F0000}"/>
    <cellStyle name="Процентный 5 19 2" xfId="12857" xr:uid="{00000000-0005-0000-0000-0000282F0000}"/>
    <cellStyle name="Процентный 5 2" xfId="9677" xr:uid="{00000000-0005-0000-0000-0000292F0000}"/>
    <cellStyle name="Процентный 5 2 10" xfId="9678" xr:uid="{00000000-0005-0000-0000-00002A2F0000}"/>
    <cellStyle name="Процентный 5 2 10 2" xfId="12859" xr:uid="{00000000-0005-0000-0000-00002B2F0000}"/>
    <cellStyle name="Процентный 5 2 11" xfId="9679" xr:uid="{00000000-0005-0000-0000-00002C2F0000}"/>
    <cellStyle name="Процентный 5 2 11 2" xfId="12860" xr:uid="{00000000-0005-0000-0000-00002D2F0000}"/>
    <cellStyle name="Процентный 5 2 12" xfId="9680" xr:uid="{00000000-0005-0000-0000-00002E2F0000}"/>
    <cellStyle name="Процентный 5 2 12 2" xfId="12861" xr:uid="{00000000-0005-0000-0000-00002F2F0000}"/>
    <cellStyle name="Процентный 5 2 13" xfId="9681" xr:uid="{00000000-0005-0000-0000-0000302F0000}"/>
    <cellStyle name="Процентный 5 2 13 2" xfId="12862" xr:uid="{00000000-0005-0000-0000-0000312F0000}"/>
    <cellStyle name="Процентный 5 2 14" xfId="9682" xr:uid="{00000000-0005-0000-0000-0000322F0000}"/>
    <cellStyle name="Процентный 5 2 14 2" xfId="12863" xr:uid="{00000000-0005-0000-0000-0000332F0000}"/>
    <cellStyle name="Процентный 5 2 15" xfId="9683" xr:uid="{00000000-0005-0000-0000-0000342F0000}"/>
    <cellStyle name="Процентный 5 2 15 2" xfId="12864" xr:uid="{00000000-0005-0000-0000-0000352F0000}"/>
    <cellStyle name="Процентный 5 2 16" xfId="9684" xr:uid="{00000000-0005-0000-0000-0000362F0000}"/>
    <cellStyle name="Процентный 5 2 16 2" xfId="12865" xr:uid="{00000000-0005-0000-0000-0000372F0000}"/>
    <cellStyle name="Процентный 5 2 17" xfId="9685" xr:uid="{00000000-0005-0000-0000-0000382F0000}"/>
    <cellStyle name="Процентный 5 2 17 2" xfId="12866" xr:uid="{00000000-0005-0000-0000-0000392F0000}"/>
    <cellStyle name="Процентный 5 2 18" xfId="9686" xr:uid="{00000000-0005-0000-0000-00003A2F0000}"/>
    <cellStyle name="Процентный 5 2 18 2" xfId="12867" xr:uid="{00000000-0005-0000-0000-00003B2F0000}"/>
    <cellStyle name="Процентный 5 2 19" xfId="9687" xr:uid="{00000000-0005-0000-0000-00003C2F0000}"/>
    <cellStyle name="Процентный 5 2 19 2" xfId="12868" xr:uid="{00000000-0005-0000-0000-00003D2F0000}"/>
    <cellStyle name="Процентный 5 2 2" xfId="9688" xr:uid="{00000000-0005-0000-0000-00003E2F0000}"/>
    <cellStyle name="Процентный 5 2 20" xfId="9689" xr:uid="{00000000-0005-0000-0000-00003F2F0000}"/>
    <cellStyle name="Процентный 5 2 20 2" xfId="12869" xr:uid="{00000000-0005-0000-0000-0000402F0000}"/>
    <cellStyle name="Процентный 5 2 21" xfId="12858" xr:uid="{00000000-0005-0000-0000-0000412F0000}"/>
    <cellStyle name="Процентный 5 2 3" xfId="9690" xr:uid="{00000000-0005-0000-0000-0000422F0000}"/>
    <cellStyle name="Процентный 5 2 3 2" xfId="12870" xr:uid="{00000000-0005-0000-0000-0000432F0000}"/>
    <cellStyle name="Процентный 5 2 4" xfId="9691" xr:uid="{00000000-0005-0000-0000-0000442F0000}"/>
    <cellStyle name="Процентный 5 2 4 2" xfId="12871" xr:uid="{00000000-0005-0000-0000-0000452F0000}"/>
    <cellStyle name="Процентный 5 2 5" xfId="9692" xr:uid="{00000000-0005-0000-0000-0000462F0000}"/>
    <cellStyle name="Процентный 5 2 5 2" xfId="12872" xr:uid="{00000000-0005-0000-0000-0000472F0000}"/>
    <cellStyle name="Процентный 5 2 6" xfId="9693" xr:uid="{00000000-0005-0000-0000-0000482F0000}"/>
    <cellStyle name="Процентный 5 2 6 2" xfId="12873" xr:uid="{00000000-0005-0000-0000-0000492F0000}"/>
    <cellStyle name="Процентный 5 2 7" xfId="9694" xr:uid="{00000000-0005-0000-0000-00004A2F0000}"/>
    <cellStyle name="Процентный 5 2 7 2" xfId="12874" xr:uid="{00000000-0005-0000-0000-00004B2F0000}"/>
    <cellStyle name="Процентный 5 2 8" xfId="9695" xr:uid="{00000000-0005-0000-0000-00004C2F0000}"/>
    <cellStyle name="Процентный 5 2 8 2" xfId="12875" xr:uid="{00000000-0005-0000-0000-00004D2F0000}"/>
    <cellStyle name="Процентный 5 2 9" xfId="9696" xr:uid="{00000000-0005-0000-0000-00004E2F0000}"/>
    <cellStyle name="Процентный 5 2 9 2" xfId="12876" xr:uid="{00000000-0005-0000-0000-00004F2F0000}"/>
    <cellStyle name="Процентный 5 20" xfId="9697" xr:uid="{00000000-0005-0000-0000-0000502F0000}"/>
    <cellStyle name="Процентный 5 20 2" xfId="12877" xr:uid="{00000000-0005-0000-0000-0000512F0000}"/>
    <cellStyle name="Процентный 5 21" xfId="9698" xr:uid="{00000000-0005-0000-0000-0000522F0000}"/>
    <cellStyle name="Процентный 5 21 2" xfId="12878" xr:uid="{00000000-0005-0000-0000-0000532F0000}"/>
    <cellStyle name="Процентный 5 22" xfId="12847" xr:uid="{00000000-0005-0000-0000-0000542F0000}"/>
    <cellStyle name="Процентный 5 3" xfId="9699" xr:uid="{00000000-0005-0000-0000-0000552F0000}"/>
    <cellStyle name="Процентный 5 3 2" xfId="9700" xr:uid="{00000000-0005-0000-0000-0000562F0000}"/>
    <cellStyle name="Процентный 5 4" xfId="9701" xr:uid="{00000000-0005-0000-0000-0000572F0000}"/>
    <cellStyle name="Процентный 5 4 2" xfId="12879" xr:uid="{00000000-0005-0000-0000-0000582F0000}"/>
    <cellStyle name="Процентный 5 5" xfId="9702" xr:uid="{00000000-0005-0000-0000-0000592F0000}"/>
    <cellStyle name="Процентный 5 5 2" xfId="12880" xr:uid="{00000000-0005-0000-0000-00005A2F0000}"/>
    <cellStyle name="Процентный 5 6" xfId="9703" xr:uid="{00000000-0005-0000-0000-00005B2F0000}"/>
    <cellStyle name="Процентный 5 6 2" xfId="12881" xr:uid="{00000000-0005-0000-0000-00005C2F0000}"/>
    <cellStyle name="Процентный 5 7" xfId="9704" xr:uid="{00000000-0005-0000-0000-00005D2F0000}"/>
    <cellStyle name="Процентный 5 7 2" xfId="12882" xr:uid="{00000000-0005-0000-0000-00005E2F0000}"/>
    <cellStyle name="Процентный 5 8" xfId="9705" xr:uid="{00000000-0005-0000-0000-00005F2F0000}"/>
    <cellStyle name="Процентный 5 8 2" xfId="12883" xr:uid="{00000000-0005-0000-0000-0000602F0000}"/>
    <cellStyle name="Процентный 5 9" xfId="9706" xr:uid="{00000000-0005-0000-0000-0000612F0000}"/>
    <cellStyle name="Процентный 5 9 2" xfId="12884" xr:uid="{00000000-0005-0000-0000-0000622F0000}"/>
    <cellStyle name="Процентный 6" xfId="9707" xr:uid="{00000000-0005-0000-0000-0000632F0000}"/>
    <cellStyle name="Процентный 7" xfId="9708" xr:uid="{00000000-0005-0000-0000-0000642F0000}"/>
    <cellStyle name="Процентный 7 10" xfId="9709" xr:uid="{00000000-0005-0000-0000-0000652F0000}"/>
    <cellStyle name="Процентный 7 10 2" xfId="12886" xr:uid="{00000000-0005-0000-0000-0000662F0000}"/>
    <cellStyle name="Процентный 7 11" xfId="9710" xr:uid="{00000000-0005-0000-0000-0000672F0000}"/>
    <cellStyle name="Процентный 7 11 2" xfId="12887" xr:uid="{00000000-0005-0000-0000-0000682F0000}"/>
    <cellStyle name="Процентный 7 12" xfId="9711" xr:uid="{00000000-0005-0000-0000-0000692F0000}"/>
    <cellStyle name="Процентный 7 12 2" xfId="12888" xr:uid="{00000000-0005-0000-0000-00006A2F0000}"/>
    <cellStyle name="Процентный 7 13" xfId="9712" xr:uid="{00000000-0005-0000-0000-00006B2F0000}"/>
    <cellStyle name="Процентный 7 13 2" xfId="12889" xr:uid="{00000000-0005-0000-0000-00006C2F0000}"/>
    <cellStyle name="Процентный 7 14" xfId="9713" xr:uid="{00000000-0005-0000-0000-00006D2F0000}"/>
    <cellStyle name="Процентный 7 14 2" xfId="12890" xr:uid="{00000000-0005-0000-0000-00006E2F0000}"/>
    <cellStyle name="Процентный 7 15" xfId="9714" xr:uid="{00000000-0005-0000-0000-00006F2F0000}"/>
    <cellStyle name="Процентный 7 15 2" xfId="12891" xr:uid="{00000000-0005-0000-0000-0000702F0000}"/>
    <cellStyle name="Процентный 7 16" xfId="9715" xr:uid="{00000000-0005-0000-0000-0000712F0000}"/>
    <cellStyle name="Процентный 7 16 2" xfId="12892" xr:uid="{00000000-0005-0000-0000-0000722F0000}"/>
    <cellStyle name="Процентный 7 17" xfId="9716" xr:uid="{00000000-0005-0000-0000-0000732F0000}"/>
    <cellStyle name="Процентный 7 17 2" xfId="12893" xr:uid="{00000000-0005-0000-0000-0000742F0000}"/>
    <cellStyle name="Процентный 7 18" xfId="9717" xr:uid="{00000000-0005-0000-0000-0000752F0000}"/>
    <cellStyle name="Процентный 7 18 2" xfId="12894" xr:uid="{00000000-0005-0000-0000-0000762F0000}"/>
    <cellStyle name="Процентный 7 19" xfId="9718" xr:uid="{00000000-0005-0000-0000-0000772F0000}"/>
    <cellStyle name="Процентный 7 19 2" xfId="12895" xr:uid="{00000000-0005-0000-0000-0000782F0000}"/>
    <cellStyle name="Процентный 7 2" xfId="9719" xr:uid="{00000000-0005-0000-0000-0000792F0000}"/>
    <cellStyle name="Процентный 7 2 2" xfId="12896" xr:uid="{00000000-0005-0000-0000-00007A2F0000}"/>
    <cellStyle name="Процентный 7 20" xfId="12885" xr:uid="{00000000-0005-0000-0000-00007B2F0000}"/>
    <cellStyle name="Процентный 7 3" xfId="9720" xr:uid="{00000000-0005-0000-0000-00007C2F0000}"/>
    <cellStyle name="Процентный 7 3 2" xfId="12897" xr:uid="{00000000-0005-0000-0000-00007D2F0000}"/>
    <cellStyle name="Процентный 7 4" xfId="9721" xr:uid="{00000000-0005-0000-0000-00007E2F0000}"/>
    <cellStyle name="Процентный 7 4 2" xfId="12898" xr:uid="{00000000-0005-0000-0000-00007F2F0000}"/>
    <cellStyle name="Процентный 7 5" xfId="9722" xr:uid="{00000000-0005-0000-0000-0000802F0000}"/>
    <cellStyle name="Процентный 7 5 2" xfId="12899" xr:uid="{00000000-0005-0000-0000-0000812F0000}"/>
    <cellStyle name="Процентный 7 6" xfId="9723" xr:uid="{00000000-0005-0000-0000-0000822F0000}"/>
    <cellStyle name="Процентный 7 6 2" xfId="12900" xr:uid="{00000000-0005-0000-0000-0000832F0000}"/>
    <cellStyle name="Процентный 7 7" xfId="9724" xr:uid="{00000000-0005-0000-0000-0000842F0000}"/>
    <cellStyle name="Процентный 7 7 2" xfId="12901" xr:uid="{00000000-0005-0000-0000-0000852F0000}"/>
    <cellStyle name="Процентный 7 8" xfId="9725" xr:uid="{00000000-0005-0000-0000-0000862F0000}"/>
    <cellStyle name="Процентный 7 8 2" xfId="12902" xr:uid="{00000000-0005-0000-0000-0000872F0000}"/>
    <cellStyle name="Процентный 7 9" xfId="9726" xr:uid="{00000000-0005-0000-0000-0000882F0000}"/>
    <cellStyle name="Процентный 7 9 2" xfId="12903" xr:uid="{00000000-0005-0000-0000-0000892F0000}"/>
    <cellStyle name="Процентный 8" xfId="9727" xr:uid="{00000000-0005-0000-0000-00008A2F0000}"/>
    <cellStyle name="Связанная ячейка 10" xfId="9728" xr:uid="{00000000-0005-0000-0000-00008B2F0000}"/>
    <cellStyle name="Связанная ячейка 11" xfId="9729" xr:uid="{00000000-0005-0000-0000-00008C2F0000}"/>
    <cellStyle name="Связанная ячейка 12" xfId="9730" xr:uid="{00000000-0005-0000-0000-00008D2F0000}"/>
    <cellStyle name="Связанная ячейка 13" xfId="9731" xr:uid="{00000000-0005-0000-0000-00008E2F0000}"/>
    <cellStyle name="Связанная ячейка 14" xfId="9732" xr:uid="{00000000-0005-0000-0000-00008F2F0000}"/>
    <cellStyle name="Связанная ячейка 15" xfId="9733" xr:uid="{00000000-0005-0000-0000-0000902F0000}"/>
    <cellStyle name="Связанная ячейка 16" xfId="9734" xr:uid="{00000000-0005-0000-0000-0000912F0000}"/>
    <cellStyle name="Связанная ячейка 17" xfId="9735" xr:uid="{00000000-0005-0000-0000-0000922F0000}"/>
    <cellStyle name="Связанная ячейка 18" xfId="9736" xr:uid="{00000000-0005-0000-0000-0000932F0000}"/>
    <cellStyle name="Связанная ячейка 19" xfId="9737" xr:uid="{00000000-0005-0000-0000-0000942F0000}"/>
    <cellStyle name="Связанная ячейка 2" xfId="9738" xr:uid="{00000000-0005-0000-0000-0000952F0000}"/>
    <cellStyle name="Связанная ячейка 2 10" xfId="9739" xr:uid="{00000000-0005-0000-0000-0000962F0000}"/>
    <cellStyle name="Связанная ячейка 2 11" xfId="9740" xr:uid="{00000000-0005-0000-0000-0000972F0000}"/>
    <cellStyle name="Связанная ячейка 2 12" xfId="9741" xr:uid="{00000000-0005-0000-0000-0000982F0000}"/>
    <cellStyle name="Связанная ячейка 2 13" xfId="9742" xr:uid="{00000000-0005-0000-0000-0000992F0000}"/>
    <cellStyle name="Связанная ячейка 2 14" xfId="9743" xr:uid="{00000000-0005-0000-0000-00009A2F0000}"/>
    <cellStyle name="Связанная ячейка 2 15" xfId="9744" xr:uid="{00000000-0005-0000-0000-00009B2F0000}"/>
    <cellStyle name="Связанная ячейка 2 16" xfId="9745" xr:uid="{00000000-0005-0000-0000-00009C2F0000}"/>
    <cellStyle name="Связанная ячейка 2 17" xfId="9746" xr:uid="{00000000-0005-0000-0000-00009D2F0000}"/>
    <cellStyle name="Связанная ячейка 2 18" xfId="9747" xr:uid="{00000000-0005-0000-0000-00009E2F0000}"/>
    <cellStyle name="Связанная ячейка 2 19" xfId="9748" xr:uid="{00000000-0005-0000-0000-00009F2F0000}"/>
    <cellStyle name="Связанная ячейка 2 2" xfId="9749" xr:uid="{00000000-0005-0000-0000-0000A02F0000}"/>
    <cellStyle name="Связанная ячейка 2 2 10" xfId="9750" xr:uid="{00000000-0005-0000-0000-0000A12F0000}"/>
    <cellStyle name="Связанная ячейка 2 2 11" xfId="9751" xr:uid="{00000000-0005-0000-0000-0000A22F0000}"/>
    <cellStyle name="Связанная ячейка 2 2 12" xfId="9752" xr:uid="{00000000-0005-0000-0000-0000A32F0000}"/>
    <cellStyle name="Связанная ячейка 2 2 13" xfId="9753" xr:uid="{00000000-0005-0000-0000-0000A42F0000}"/>
    <cellStyle name="Связанная ячейка 2 2 14" xfId="9754" xr:uid="{00000000-0005-0000-0000-0000A52F0000}"/>
    <cellStyle name="Связанная ячейка 2 2 15" xfId="9755" xr:uid="{00000000-0005-0000-0000-0000A62F0000}"/>
    <cellStyle name="Связанная ячейка 2 2 16" xfId="9756" xr:uid="{00000000-0005-0000-0000-0000A72F0000}"/>
    <cellStyle name="Связанная ячейка 2 2 17" xfId="9757" xr:uid="{00000000-0005-0000-0000-0000A82F0000}"/>
    <cellStyle name="Связанная ячейка 2 2 18" xfId="9758" xr:uid="{00000000-0005-0000-0000-0000A92F0000}"/>
    <cellStyle name="Связанная ячейка 2 2 19" xfId="9759" xr:uid="{00000000-0005-0000-0000-0000AA2F0000}"/>
    <cellStyle name="Связанная ячейка 2 2 2" xfId="9760" xr:uid="{00000000-0005-0000-0000-0000AB2F0000}"/>
    <cellStyle name="Связанная ячейка 2 2 3" xfId="9761" xr:uid="{00000000-0005-0000-0000-0000AC2F0000}"/>
    <cellStyle name="Связанная ячейка 2 2 4" xfId="9762" xr:uid="{00000000-0005-0000-0000-0000AD2F0000}"/>
    <cellStyle name="Связанная ячейка 2 2 5" xfId="9763" xr:uid="{00000000-0005-0000-0000-0000AE2F0000}"/>
    <cellStyle name="Связанная ячейка 2 2 6" xfId="9764" xr:uid="{00000000-0005-0000-0000-0000AF2F0000}"/>
    <cellStyle name="Связанная ячейка 2 2 7" xfId="9765" xr:uid="{00000000-0005-0000-0000-0000B02F0000}"/>
    <cellStyle name="Связанная ячейка 2 2 8" xfId="9766" xr:uid="{00000000-0005-0000-0000-0000B12F0000}"/>
    <cellStyle name="Связанная ячейка 2 2 9" xfId="9767" xr:uid="{00000000-0005-0000-0000-0000B22F0000}"/>
    <cellStyle name="Связанная ячейка 2 3" xfId="9768" xr:uid="{00000000-0005-0000-0000-0000B32F0000}"/>
    <cellStyle name="Связанная ячейка 2 4" xfId="9769" xr:uid="{00000000-0005-0000-0000-0000B42F0000}"/>
    <cellStyle name="Связанная ячейка 2 5" xfId="9770" xr:uid="{00000000-0005-0000-0000-0000B52F0000}"/>
    <cellStyle name="Связанная ячейка 2 6" xfId="9771" xr:uid="{00000000-0005-0000-0000-0000B62F0000}"/>
    <cellStyle name="Связанная ячейка 2 7" xfId="9772" xr:uid="{00000000-0005-0000-0000-0000B72F0000}"/>
    <cellStyle name="Связанная ячейка 2 8" xfId="9773" xr:uid="{00000000-0005-0000-0000-0000B82F0000}"/>
    <cellStyle name="Связанная ячейка 2 9" xfId="9774" xr:uid="{00000000-0005-0000-0000-0000B92F0000}"/>
    <cellStyle name="Связанная ячейка 20" xfId="9775" xr:uid="{00000000-0005-0000-0000-0000BA2F0000}"/>
    <cellStyle name="Связанная ячейка 21" xfId="9776" xr:uid="{00000000-0005-0000-0000-0000BB2F0000}"/>
    <cellStyle name="Связанная ячейка 3" xfId="9777" xr:uid="{00000000-0005-0000-0000-0000BC2F0000}"/>
    <cellStyle name="Связанная ячейка 4" xfId="9778" xr:uid="{00000000-0005-0000-0000-0000BD2F0000}"/>
    <cellStyle name="Связанная ячейка 5" xfId="9779" xr:uid="{00000000-0005-0000-0000-0000BE2F0000}"/>
    <cellStyle name="Связанная ячейка 6" xfId="9780" xr:uid="{00000000-0005-0000-0000-0000BF2F0000}"/>
    <cellStyle name="Связанная ячейка 7" xfId="9781" xr:uid="{00000000-0005-0000-0000-0000C02F0000}"/>
    <cellStyle name="Связанная ячейка 8" xfId="9782" xr:uid="{00000000-0005-0000-0000-0000C12F0000}"/>
    <cellStyle name="Связанная ячейка 9" xfId="9783" xr:uid="{00000000-0005-0000-0000-0000C22F0000}"/>
    <cellStyle name="сию" xfId="9784" xr:uid="{00000000-0005-0000-0000-0000C32F0000}"/>
    <cellStyle name="сию 10" xfId="9785" xr:uid="{00000000-0005-0000-0000-0000C42F0000}"/>
    <cellStyle name="сию 11" xfId="9786" xr:uid="{00000000-0005-0000-0000-0000C52F0000}"/>
    <cellStyle name="сию 12" xfId="9787" xr:uid="{00000000-0005-0000-0000-0000C62F0000}"/>
    <cellStyle name="сию 13" xfId="9788" xr:uid="{00000000-0005-0000-0000-0000C72F0000}"/>
    <cellStyle name="сию 14" xfId="9789" xr:uid="{00000000-0005-0000-0000-0000C82F0000}"/>
    <cellStyle name="сию 15" xfId="9790" xr:uid="{00000000-0005-0000-0000-0000C92F0000}"/>
    <cellStyle name="сию 16" xfId="9791" xr:uid="{00000000-0005-0000-0000-0000CA2F0000}"/>
    <cellStyle name="сию 17" xfId="9792" xr:uid="{00000000-0005-0000-0000-0000CB2F0000}"/>
    <cellStyle name="сию 18" xfId="9793" xr:uid="{00000000-0005-0000-0000-0000CC2F0000}"/>
    <cellStyle name="сию 19" xfId="9794" xr:uid="{00000000-0005-0000-0000-0000CD2F0000}"/>
    <cellStyle name="сию 2" xfId="9795" xr:uid="{00000000-0005-0000-0000-0000CE2F0000}"/>
    <cellStyle name="сию 3" xfId="9796" xr:uid="{00000000-0005-0000-0000-0000CF2F0000}"/>
    <cellStyle name="сию 4" xfId="9797" xr:uid="{00000000-0005-0000-0000-0000D02F0000}"/>
    <cellStyle name="сию 5" xfId="9798" xr:uid="{00000000-0005-0000-0000-0000D12F0000}"/>
    <cellStyle name="сию 6" xfId="9799" xr:uid="{00000000-0005-0000-0000-0000D22F0000}"/>
    <cellStyle name="сию 7" xfId="9800" xr:uid="{00000000-0005-0000-0000-0000D32F0000}"/>
    <cellStyle name="сию 8" xfId="9801" xr:uid="{00000000-0005-0000-0000-0000D42F0000}"/>
    <cellStyle name="сию 9" xfId="9802" xr:uid="{00000000-0005-0000-0000-0000D52F0000}"/>
    <cellStyle name="Стиль 1" xfId="9803" xr:uid="{00000000-0005-0000-0000-0000D62F0000}"/>
    <cellStyle name="Стиль 1 2" xfId="9804" xr:uid="{00000000-0005-0000-0000-0000D72F0000}"/>
    <cellStyle name="Стиль 1 3" xfId="9805" xr:uid="{00000000-0005-0000-0000-0000D82F0000}"/>
    <cellStyle name="Стиль 1_ Ахоли 5-10 жадвал " xfId="9806" xr:uid="{00000000-0005-0000-0000-0000D92F0000}"/>
    <cellStyle name="Текст предупреждения 10" xfId="9807" xr:uid="{00000000-0005-0000-0000-0000DA2F0000}"/>
    <cellStyle name="Текст предупреждения 11" xfId="9808" xr:uid="{00000000-0005-0000-0000-0000DB2F0000}"/>
    <cellStyle name="Текст предупреждения 12" xfId="9809" xr:uid="{00000000-0005-0000-0000-0000DC2F0000}"/>
    <cellStyle name="Текст предупреждения 13" xfId="9810" xr:uid="{00000000-0005-0000-0000-0000DD2F0000}"/>
    <cellStyle name="Текст предупреждения 14" xfId="9811" xr:uid="{00000000-0005-0000-0000-0000DE2F0000}"/>
    <cellStyle name="Текст предупреждения 15" xfId="9812" xr:uid="{00000000-0005-0000-0000-0000DF2F0000}"/>
    <cellStyle name="Текст предупреждения 16" xfId="9813" xr:uid="{00000000-0005-0000-0000-0000E02F0000}"/>
    <cellStyle name="Текст предупреждения 17" xfId="9814" xr:uid="{00000000-0005-0000-0000-0000E12F0000}"/>
    <cellStyle name="Текст предупреждения 18" xfId="9815" xr:uid="{00000000-0005-0000-0000-0000E22F0000}"/>
    <cellStyle name="Текст предупреждения 19" xfId="9816" xr:uid="{00000000-0005-0000-0000-0000E32F0000}"/>
    <cellStyle name="Текст предупреждения 2" xfId="9817" xr:uid="{00000000-0005-0000-0000-0000E42F0000}"/>
    <cellStyle name="Текст предупреждения 2 10" xfId="9818" xr:uid="{00000000-0005-0000-0000-0000E52F0000}"/>
    <cellStyle name="Текст предупреждения 2 11" xfId="9819" xr:uid="{00000000-0005-0000-0000-0000E62F0000}"/>
    <cellStyle name="Текст предупреждения 2 12" xfId="9820" xr:uid="{00000000-0005-0000-0000-0000E72F0000}"/>
    <cellStyle name="Текст предупреждения 2 13" xfId="9821" xr:uid="{00000000-0005-0000-0000-0000E82F0000}"/>
    <cellStyle name="Текст предупреждения 2 14" xfId="9822" xr:uid="{00000000-0005-0000-0000-0000E92F0000}"/>
    <cellStyle name="Текст предупреждения 2 15" xfId="9823" xr:uid="{00000000-0005-0000-0000-0000EA2F0000}"/>
    <cellStyle name="Текст предупреждения 2 16" xfId="9824" xr:uid="{00000000-0005-0000-0000-0000EB2F0000}"/>
    <cellStyle name="Текст предупреждения 2 17" xfId="9825" xr:uid="{00000000-0005-0000-0000-0000EC2F0000}"/>
    <cellStyle name="Текст предупреждения 2 18" xfId="9826" xr:uid="{00000000-0005-0000-0000-0000ED2F0000}"/>
    <cellStyle name="Текст предупреждения 2 19" xfId="9827" xr:uid="{00000000-0005-0000-0000-0000EE2F0000}"/>
    <cellStyle name="Текст предупреждения 2 2" xfId="9828" xr:uid="{00000000-0005-0000-0000-0000EF2F0000}"/>
    <cellStyle name="Текст предупреждения 2 2 10" xfId="9829" xr:uid="{00000000-0005-0000-0000-0000F02F0000}"/>
    <cellStyle name="Текст предупреждения 2 2 11" xfId="9830" xr:uid="{00000000-0005-0000-0000-0000F12F0000}"/>
    <cellStyle name="Текст предупреждения 2 2 12" xfId="9831" xr:uid="{00000000-0005-0000-0000-0000F22F0000}"/>
    <cellStyle name="Текст предупреждения 2 2 13" xfId="9832" xr:uid="{00000000-0005-0000-0000-0000F32F0000}"/>
    <cellStyle name="Текст предупреждения 2 2 14" xfId="9833" xr:uid="{00000000-0005-0000-0000-0000F42F0000}"/>
    <cellStyle name="Текст предупреждения 2 2 15" xfId="9834" xr:uid="{00000000-0005-0000-0000-0000F52F0000}"/>
    <cellStyle name="Текст предупреждения 2 2 16" xfId="9835" xr:uid="{00000000-0005-0000-0000-0000F62F0000}"/>
    <cellStyle name="Текст предупреждения 2 2 17" xfId="9836" xr:uid="{00000000-0005-0000-0000-0000F72F0000}"/>
    <cellStyle name="Текст предупреждения 2 2 18" xfId="9837" xr:uid="{00000000-0005-0000-0000-0000F82F0000}"/>
    <cellStyle name="Текст предупреждения 2 2 19" xfId="9838" xr:uid="{00000000-0005-0000-0000-0000F92F0000}"/>
    <cellStyle name="Текст предупреждения 2 2 2" xfId="9839" xr:uid="{00000000-0005-0000-0000-0000FA2F0000}"/>
    <cellStyle name="Текст предупреждения 2 2 3" xfId="9840" xr:uid="{00000000-0005-0000-0000-0000FB2F0000}"/>
    <cellStyle name="Текст предупреждения 2 2 4" xfId="9841" xr:uid="{00000000-0005-0000-0000-0000FC2F0000}"/>
    <cellStyle name="Текст предупреждения 2 2 5" xfId="9842" xr:uid="{00000000-0005-0000-0000-0000FD2F0000}"/>
    <cellStyle name="Текст предупреждения 2 2 6" xfId="9843" xr:uid="{00000000-0005-0000-0000-0000FE2F0000}"/>
    <cellStyle name="Текст предупреждения 2 2 7" xfId="9844" xr:uid="{00000000-0005-0000-0000-0000FF2F0000}"/>
    <cellStyle name="Текст предупреждения 2 2 8" xfId="9845" xr:uid="{00000000-0005-0000-0000-000000300000}"/>
    <cellStyle name="Текст предупреждения 2 2 9" xfId="9846" xr:uid="{00000000-0005-0000-0000-000001300000}"/>
    <cellStyle name="Текст предупреждения 2 3" xfId="9847" xr:uid="{00000000-0005-0000-0000-000002300000}"/>
    <cellStyle name="Текст предупреждения 2 4" xfId="9848" xr:uid="{00000000-0005-0000-0000-000003300000}"/>
    <cellStyle name="Текст предупреждения 2 5" xfId="9849" xr:uid="{00000000-0005-0000-0000-000004300000}"/>
    <cellStyle name="Текст предупреждения 2 6" xfId="9850" xr:uid="{00000000-0005-0000-0000-000005300000}"/>
    <cellStyle name="Текст предупреждения 2 7" xfId="9851" xr:uid="{00000000-0005-0000-0000-000006300000}"/>
    <cellStyle name="Текст предупреждения 2 8" xfId="9852" xr:uid="{00000000-0005-0000-0000-000007300000}"/>
    <cellStyle name="Текст предупреждения 2 9" xfId="9853" xr:uid="{00000000-0005-0000-0000-000008300000}"/>
    <cellStyle name="Текст предупреждения 20" xfId="9854" xr:uid="{00000000-0005-0000-0000-000009300000}"/>
    <cellStyle name="Текст предупреждения 21" xfId="9855" xr:uid="{00000000-0005-0000-0000-00000A300000}"/>
    <cellStyle name="Текст предупреждения 3" xfId="9856" xr:uid="{00000000-0005-0000-0000-00000B300000}"/>
    <cellStyle name="Текст предупреждения 4" xfId="9857" xr:uid="{00000000-0005-0000-0000-00000C300000}"/>
    <cellStyle name="Текст предупреждения 5" xfId="9858" xr:uid="{00000000-0005-0000-0000-00000D300000}"/>
    <cellStyle name="Текст предупреждения 6" xfId="9859" xr:uid="{00000000-0005-0000-0000-00000E300000}"/>
    <cellStyle name="Текст предупреждения 7" xfId="9860" xr:uid="{00000000-0005-0000-0000-00000F300000}"/>
    <cellStyle name="Текст предупреждения 8" xfId="9861" xr:uid="{00000000-0005-0000-0000-000010300000}"/>
    <cellStyle name="Текст предупреждения 9" xfId="9862" xr:uid="{00000000-0005-0000-0000-000011300000}"/>
    <cellStyle name="Тысячи [0]_  осн" xfId="9863" xr:uid="{00000000-0005-0000-0000-000012300000}"/>
    <cellStyle name="Тысячи_  осн" xfId="9864" xr:uid="{00000000-0005-0000-0000-000013300000}"/>
    <cellStyle name="Ур веньСтолб_2" xfId="9865" xr:uid="{00000000-0005-0000-0000-000014300000}"/>
    <cellStyle name="Финансовый" xfId="1" builtinId="3"/>
    <cellStyle name="Финансовый [0] 2" xfId="9866" xr:uid="{00000000-0005-0000-0000-000016300000}"/>
    <cellStyle name="Финансовый 10" xfId="9867" xr:uid="{00000000-0005-0000-0000-000017300000}"/>
    <cellStyle name="Финансовый 10 2" xfId="9868" xr:uid="{00000000-0005-0000-0000-000018300000}"/>
    <cellStyle name="Финансовый 10 2 2" xfId="9869" xr:uid="{00000000-0005-0000-0000-000019300000}"/>
    <cellStyle name="Финансовый 10 3" xfId="9870" xr:uid="{00000000-0005-0000-0000-00001A300000}"/>
    <cellStyle name="Финансовый 11" xfId="9871" xr:uid="{00000000-0005-0000-0000-00001B300000}"/>
    <cellStyle name="Финансовый 11 10" xfId="9872" xr:uid="{00000000-0005-0000-0000-00001C300000}"/>
    <cellStyle name="Финансовый 11 10 2" xfId="12905" xr:uid="{00000000-0005-0000-0000-00001D300000}"/>
    <cellStyle name="Финансовый 11 11" xfId="9873" xr:uid="{00000000-0005-0000-0000-00001E300000}"/>
    <cellStyle name="Финансовый 11 11 2" xfId="12906" xr:uid="{00000000-0005-0000-0000-00001F300000}"/>
    <cellStyle name="Финансовый 11 12" xfId="9874" xr:uid="{00000000-0005-0000-0000-000020300000}"/>
    <cellStyle name="Финансовый 11 12 2" xfId="12907" xr:uid="{00000000-0005-0000-0000-000021300000}"/>
    <cellStyle name="Финансовый 11 13" xfId="9875" xr:uid="{00000000-0005-0000-0000-000022300000}"/>
    <cellStyle name="Финансовый 11 13 2" xfId="12908" xr:uid="{00000000-0005-0000-0000-000023300000}"/>
    <cellStyle name="Финансовый 11 14" xfId="9876" xr:uid="{00000000-0005-0000-0000-000024300000}"/>
    <cellStyle name="Финансовый 11 14 2" xfId="12909" xr:uid="{00000000-0005-0000-0000-000025300000}"/>
    <cellStyle name="Финансовый 11 15" xfId="9877" xr:uid="{00000000-0005-0000-0000-000026300000}"/>
    <cellStyle name="Финансовый 11 15 2" xfId="12910" xr:uid="{00000000-0005-0000-0000-000027300000}"/>
    <cellStyle name="Финансовый 11 16" xfId="9878" xr:uid="{00000000-0005-0000-0000-000028300000}"/>
    <cellStyle name="Финансовый 11 16 2" xfId="12911" xr:uid="{00000000-0005-0000-0000-000029300000}"/>
    <cellStyle name="Финансовый 11 17" xfId="9879" xr:uid="{00000000-0005-0000-0000-00002A300000}"/>
    <cellStyle name="Финансовый 11 17 2" xfId="12912" xr:uid="{00000000-0005-0000-0000-00002B300000}"/>
    <cellStyle name="Финансовый 11 18" xfId="9880" xr:uid="{00000000-0005-0000-0000-00002C300000}"/>
    <cellStyle name="Финансовый 11 18 2" xfId="12913" xr:uid="{00000000-0005-0000-0000-00002D300000}"/>
    <cellStyle name="Финансовый 11 19" xfId="9881" xr:uid="{00000000-0005-0000-0000-00002E300000}"/>
    <cellStyle name="Финансовый 11 19 2" xfId="12914" xr:uid="{00000000-0005-0000-0000-00002F300000}"/>
    <cellStyle name="Финансовый 11 2" xfId="9882" xr:uid="{00000000-0005-0000-0000-000030300000}"/>
    <cellStyle name="Финансовый 11 20" xfId="9883" xr:uid="{00000000-0005-0000-0000-000031300000}"/>
    <cellStyle name="Финансовый 11 20 2" xfId="12915" xr:uid="{00000000-0005-0000-0000-000032300000}"/>
    <cellStyle name="Финансовый 11 21" xfId="12904" xr:uid="{00000000-0005-0000-0000-000033300000}"/>
    <cellStyle name="Финансовый 11 3" xfId="9884" xr:uid="{00000000-0005-0000-0000-000034300000}"/>
    <cellStyle name="Финансовый 11 3 2" xfId="12916" xr:uid="{00000000-0005-0000-0000-000035300000}"/>
    <cellStyle name="Финансовый 11 4" xfId="9885" xr:uid="{00000000-0005-0000-0000-000036300000}"/>
    <cellStyle name="Финансовый 11 4 2" xfId="12917" xr:uid="{00000000-0005-0000-0000-000037300000}"/>
    <cellStyle name="Финансовый 11 5" xfId="9886" xr:uid="{00000000-0005-0000-0000-000038300000}"/>
    <cellStyle name="Финансовый 11 5 2" xfId="12918" xr:uid="{00000000-0005-0000-0000-000039300000}"/>
    <cellStyle name="Финансовый 11 6" xfId="9887" xr:uid="{00000000-0005-0000-0000-00003A300000}"/>
    <cellStyle name="Финансовый 11 6 2" xfId="12919" xr:uid="{00000000-0005-0000-0000-00003B300000}"/>
    <cellStyle name="Финансовый 11 7" xfId="9888" xr:uid="{00000000-0005-0000-0000-00003C300000}"/>
    <cellStyle name="Финансовый 11 7 2" xfId="12920" xr:uid="{00000000-0005-0000-0000-00003D300000}"/>
    <cellStyle name="Финансовый 11 8" xfId="9889" xr:uid="{00000000-0005-0000-0000-00003E300000}"/>
    <cellStyle name="Финансовый 11 8 2" xfId="12921" xr:uid="{00000000-0005-0000-0000-00003F300000}"/>
    <cellStyle name="Финансовый 11 9" xfId="9890" xr:uid="{00000000-0005-0000-0000-000040300000}"/>
    <cellStyle name="Финансовый 11 9 2" xfId="12922" xr:uid="{00000000-0005-0000-0000-000041300000}"/>
    <cellStyle name="Финансовый 12" xfId="9891" xr:uid="{00000000-0005-0000-0000-000042300000}"/>
    <cellStyle name="Финансовый 12 10" xfId="9892" xr:uid="{00000000-0005-0000-0000-000043300000}"/>
    <cellStyle name="Финансовый 12 10 2" xfId="12924" xr:uid="{00000000-0005-0000-0000-000044300000}"/>
    <cellStyle name="Финансовый 12 11" xfId="9893" xr:uid="{00000000-0005-0000-0000-000045300000}"/>
    <cellStyle name="Финансовый 12 11 2" xfId="12925" xr:uid="{00000000-0005-0000-0000-000046300000}"/>
    <cellStyle name="Финансовый 12 12" xfId="9894" xr:uid="{00000000-0005-0000-0000-000047300000}"/>
    <cellStyle name="Финансовый 12 12 2" xfId="12926" xr:uid="{00000000-0005-0000-0000-000048300000}"/>
    <cellStyle name="Финансовый 12 13" xfId="9895" xr:uid="{00000000-0005-0000-0000-000049300000}"/>
    <cellStyle name="Финансовый 12 13 2" xfId="12927" xr:uid="{00000000-0005-0000-0000-00004A300000}"/>
    <cellStyle name="Финансовый 12 14" xfId="9896" xr:uid="{00000000-0005-0000-0000-00004B300000}"/>
    <cellStyle name="Финансовый 12 14 2" xfId="12928" xr:uid="{00000000-0005-0000-0000-00004C300000}"/>
    <cellStyle name="Финансовый 12 15" xfId="9897" xr:uid="{00000000-0005-0000-0000-00004D300000}"/>
    <cellStyle name="Финансовый 12 15 2" xfId="12929" xr:uid="{00000000-0005-0000-0000-00004E300000}"/>
    <cellStyle name="Финансовый 12 16" xfId="9898" xr:uid="{00000000-0005-0000-0000-00004F300000}"/>
    <cellStyle name="Финансовый 12 16 2" xfId="12930" xr:uid="{00000000-0005-0000-0000-000050300000}"/>
    <cellStyle name="Финансовый 12 17" xfId="9899" xr:uid="{00000000-0005-0000-0000-000051300000}"/>
    <cellStyle name="Финансовый 12 17 2" xfId="12931" xr:uid="{00000000-0005-0000-0000-000052300000}"/>
    <cellStyle name="Финансовый 12 18" xfId="9900" xr:uid="{00000000-0005-0000-0000-000053300000}"/>
    <cellStyle name="Финансовый 12 18 2" xfId="12932" xr:uid="{00000000-0005-0000-0000-000054300000}"/>
    <cellStyle name="Финансовый 12 19" xfId="9901" xr:uid="{00000000-0005-0000-0000-000055300000}"/>
    <cellStyle name="Финансовый 12 19 2" xfId="12933" xr:uid="{00000000-0005-0000-0000-000056300000}"/>
    <cellStyle name="Финансовый 12 2" xfId="9902" xr:uid="{00000000-0005-0000-0000-000057300000}"/>
    <cellStyle name="Финансовый 12 2 10" xfId="9903" xr:uid="{00000000-0005-0000-0000-000058300000}"/>
    <cellStyle name="Финансовый 12 2 10 2" xfId="12935" xr:uid="{00000000-0005-0000-0000-000059300000}"/>
    <cellStyle name="Финансовый 12 2 11" xfId="9904" xr:uid="{00000000-0005-0000-0000-00005A300000}"/>
    <cellStyle name="Финансовый 12 2 11 2" xfId="12936" xr:uid="{00000000-0005-0000-0000-00005B300000}"/>
    <cellStyle name="Финансовый 12 2 12" xfId="9905" xr:uid="{00000000-0005-0000-0000-00005C300000}"/>
    <cellStyle name="Финансовый 12 2 12 2" xfId="12937" xr:uid="{00000000-0005-0000-0000-00005D300000}"/>
    <cellStyle name="Финансовый 12 2 13" xfId="9906" xr:uid="{00000000-0005-0000-0000-00005E300000}"/>
    <cellStyle name="Финансовый 12 2 13 2" xfId="12938" xr:uid="{00000000-0005-0000-0000-00005F300000}"/>
    <cellStyle name="Финансовый 12 2 14" xfId="9907" xr:uid="{00000000-0005-0000-0000-000060300000}"/>
    <cellStyle name="Финансовый 12 2 14 2" xfId="12939" xr:uid="{00000000-0005-0000-0000-000061300000}"/>
    <cellStyle name="Финансовый 12 2 15" xfId="9908" xr:uid="{00000000-0005-0000-0000-000062300000}"/>
    <cellStyle name="Финансовый 12 2 15 2" xfId="12940" xr:uid="{00000000-0005-0000-0000-000063300000}"/>
    <cellStyle name="Финансовый 12 2 16" xfId="9909" xr:uid="{00000000-0005-0000-0000-000064300000}"/>
    <cellStyle name="Финансовый 12 2 16 2" xfId="12941" xr:uid="{00000000-0005-0000-0000-000065300000}"/>
    <cellStyle name="Финансовый 12 2 17" xfId="9910" xr:uid="{00000000-0005-0000-0000-000066300000}"/>
    <cellStyle name="Финансовый 12 2 17 2" xfId="12942" xr:uid="{00000000-0005-0000-0000-000067300000}"/>
    <cellStyle name="Финансовый 12 2 18" xfId="9911" xr:uid="{00000000-0005-0000-0000-000068300000}"/>
    <cellStyle name="Финансовый 12 2 18 2" xfId="12943" xr:uid="{00000000-0005-0000-0000-000069300000}"/>
    <cellStyle name="Финансовый 12 2 19" xfId="9912" xr:uid="{00000000-0005-0000-0000-00006A300000}"/>
    <cellStyle name="Финансовый 12 2 19 2" xfId="12944" xr:uid="{00000000-0005-0000-0000-00006B300000}"/>
    <cellStyle name="Финансовый 12 2 2" xfId="9913" xr:uid="{00000000-0005-0000-0000-00006C300000}"/>
    <cellStyle name="Финансовый 12 2 2 2" xfId="12945" xr:uid="{00000000-0005-0000-0000-00006D300000}"/>
    <cellStyle name="Финансовый 12 2 20" xfId="12934" xr:uid="{00000000-0005-0000-0000-00006E300000}"/>
    <cellStyle name="Финансовый 12 2 3" xfId="9914" xr:uid="{00000000-0005-0000-0000-00006F300000}"/>
    <cellStyle name="Финансовый 12 2 3 2" xfId="12946" xr:uid="{00000000-0005-0000-0000-000070300000}"/>
    <cellStyle name="Финансовый 12 2 4" xfId="9915" xr:uid="{00000000-0005-0000-0000-000071300000}"/>
    <cellStyle name="Финансовый 12 2 4 2" xfId="12947" xr:uid="{00000000-0005-0000-0000-000072300000}"/>
    <cellStyle name="Финансовый 12 2 5" xfId="9916" xr:uid="{00000000-0005-0000-0000-000073300000}"/>
    <cellStyle name="Финансовый 12 2 5 2" xfId="12948" xr:uid="{00000000-0005-0000-0000-000074300000}"/>
    <cellStyle name="Финансовый 12 2 6" xfId="9917" xr:uid="{00000000-0005-0000-0000-000075300000}"/>
    <cellStyle name="Финансовый 12 2 6 2" xfId="12949" xr:uid="{00000000-0005-0000-0000-000076300000}"/>
    <cellStyle name="Финансовый 12 2 7" xfId="9918" xr:uid="{00000000-0005-0000-0000-000077300000}"/>
    <cellStyle name="Финансовый 12 2 7 2" xfId="12950" xr:uid="{00000000-0005-0000-0000-000078300000}"/>
    <cellStyle name="Финансовый 12 2 8" xfId="9919" xr:uid="{00000000-0005-0000-0000-000079300000}"/>
    <cellStyle name="Финансовый 12 2 8 2" xfId="12951" xr:uid="{00000000-0005-0000-0000-00007A300000}"/>
    <cellStyle name="Финансовый 12 2 9" xfId="9920" xr:uid="{00000000-0005-0000-0000-00007B300000}"/>
    <cellStyle name="Финансовый 12 2 9 2" xfId="12952" xr:uid="{00000000-0005-0000-0000-00007C300000}"/>
    <cellStyle name="Финансовый 12 20" xfId="9921" xr:uid="{00000000-0005-0000-0000-00007D300000}"/>
    <cellStyle name="Финансовый 12 20 2" xfId="12953" xr:uid="{00000000-0005-0000-0000-00007E300000}"/>
    <cellStyle name="Финансовый 12 21" xfId="9922" xr:uid="{00000000-0005-0000-0000-00007F300000}"/>
    <cellStyle name="Финансовый 12 21 2" xfId="12954" xr:uid="{00000000-0005-0000-0000-000080300000}"/>
    <cellStyle name="Финансовый 12 22" xfId="9923" xr:uid="{00000000-0005-0000-0000-000081300000}"/>
    <cellStyle name="Финансовый 12 22 2" xfId="12955" xr:uid="{00000000-0005-0000-0000-000082300000}"/>
    <cellStyle name="Финансовый 12 23" xfId="12923" xr:uid="{00000000-0005-0000-0000-000083300000}"/>
    <cellStyle name="Финансовый 12 3" xfId="9924" xr:uid="{00000000-0005-0000-0000-000084300000}"/>
    <cellStyle name="Финансовый 12 3 10" xfId="9925" xr:uid="{00000000-0005-0000-0000-000085300000}"/>
    <cellStyle name="Финансовый 12 3 10 2" xfId="12957" xr:uid="{00000000-0005-0000-0000-000086300000}"/>
    <cellStyle name="Финансовый 12 3 11" xfId="9926" xr:uid="{00000000-0005-0000-0000-000087300000}"/>
    <cellStyle name="Финансовый 12 3 11 2" xfId="12958" xr:uid="{00000000-0005-0000-0000-000088300000}"/>
    <cellStyle name="Финансовый 12 3 12" xfId="9927" xr:uid="{00000000-0005-0000-0000-000089300000}"/>
    <cellStyle name="Финансовый 12 3 12 2" xfId="12959" xr:uid="{00000000-0005-0000-0000-00008A300000}"/>
    <cellStyle name="Финансовый 12 3 13" xfId="9928" xr:uid="{00000000-0005-0000-0000-00008B300000}"/>
    <cellStyle name="Финансовый 12 3 13 2" xfId="12960" xr:uid="{00000000-0005-0000-0000-00008C300000}"/>
    <cellStyle name="Финансовый 12 3 14" xfId="9929" xr:uid="{00000000-0005-0000-0000-00008D300000}"/>
    <cellStyle name="Финансовый 12 3 14 2" xfId="12961" xr:uid="{00000000-0005-0000-0000-00008E300000}"/>
    <cellStyle name="Финансовый 12 3 15" xfId="9930" xr:uid="{00000000-0005-0000-0000-00008F300000}"/>
    <cellStyle name="Финансовый 12 3 15 2" xfId="12962" xr:uid="{00000000-0005-0000-0000-000090300000}"/>
    <cellStyle name="Финансовый 12 3 16" xfId="9931" xr:uid="{00000000-0005-0000-0000-000091300000}"/>
    <cellStyle name="Финансовый 12 3 16 2" xfId="12963" xr:uid="{00000000-0005-0000-0000-000092300000}"/>
    <cellStyle name="Финансовый 12 3 17" xfId="9932" xr:uid="{00000000-0005-0000-0000-000093300000}"/>
    <cellStyle name="Финансовый 12 3 17 2" xfId="12964" xr:uid="{00000000-0005-0000-0000-000094300000}"/>
    <cellStyle name="Финансовый 12 3 18" xfId="9933" xr:uid="{00000000-0005-0000-0000-000095300000}"/>
    <cellStyle name="Финансовый 12 3 18 2" xfId="12965" xr:uid="{00000000-0005-0000-0000-000096300000}"/>
    <cellStyle name="Финансовый 12 3 19" xfId="9934" xr:uid="{00000000-0005-0000-0000-000097300000}"/>
    <cellStyle name="Финансовый 12 3 19 2" xfId="12966" xr:uid="{00000000-0005-0000-0000-000098300000}"/>
    <cellStyle name="Финансовый 12 3 2" xfId="9935" xr:uid="{00000000-0005-0000-0000-000099300000}"/>
    <cellStyle name="Финансовый 12 3 2 2" xfId="12967" xr:uid="{00000000-0005-0000-0000-00009A300000}"/>
    <cellStyle name="Финансовый 12 3 20" xfId="12956" xr:uid="{00000000-0005-0000-0000-00009B300000}"/>
    <cellStyle name="Финансовый 12 3 3" xfId="9936" xr:uid="{00000000-0005-0000-0000-00009C300000}"/>
    <cellStyle name="Финансовый 12 3 3 2" xfId="12968" xr:uid="{00000000-0005-0000-0000-00009D300000}"/>
    <cellStyle name="Финансовый 12 3 4" xfId="9937" xr:uid="{00000000-0005-0000-0000-00009E300000}"/>
    <cellStyle name="Финансовый 12 3 4 2" xfId="12969" xr:uid="{00000000-0005-0000-0000-00009F300000}"/>
    <cellStyle name="Финансовый 12 3 5" xfId="9938" xr:uid="{00000000-0005-0000-0000-0000A0300000}"/>
    <cellStyle name="Финансовый 12 3 5 2" xfId="12970" xr:uid="{00000000-0005-0000-0000-0000A1300000}"/>
    <cellStyle name="Финансовый 12 3 6" xfId="9939" xr:uid="{00000000-0005-0000-0000-0000A2300000}"/>
    <cellStyle name="Финансовый 12 3 6 2" xfId="12971" xr:uid="{00000000-0005-0000-0000-0000A3300000}"/>
    <cellStyle name="Финансовый 12 3 7" xfId="9940" xr:uid="{00000000-0005-0000-0000-0000A4300000}"/>
    <cellStyle name="Финансовый 12 3 7 2" xfId="12972" xr:uid="{00000000-0005-0000-0000-0000A5300000}"/>
    <cellStyle name="Финансовый 12 3 8" xfId="9941" xr:uid="{00000000-0005-0000-0000-0000A6300000}"/>
    <cellStyle name="Финансовый 12 3 8 2" xfId="12973" xr:uid="{00000000-0005-0000-0000-0000A7300000}"/>
    <cellStyle name="Финансовый 12 3 9" xfId="9942" xr:uid="{00000000-0005-0000-0000-0000A8300000}"/>
    <cellStyle name="Финансовый 12 3 9 2" xfId="12974" xr:uid="{00000000-0005-0000-0000-0000A9300000}"/>
    <cellStyle name="Финансовый 12 4" xfId="9943" xr:uid="{00000000-0005-0000-0000-0000AA300000}"/>
    <cellStyle name="Финансовый 12 4 10" xfId="9944" xr:uid="{00000000-0005-0000-0000-0000AB300000}"/>
    <cellStyle name="Финансовый 12 4 10 2" xfId="12976" xr:uid="{00000000-0005-0000-0000-0000AC300000}"/>
    <cellStyle name="Финансовый 12 4 11" xfId="9945" xr:uid="{00000000-0005-0000-0000-0000AD300000}"/>
    <cellStyle name="Финансовый 12 4 11 2" xfId="12977" xr:uid="{00000000-0005-0000-0000-0000AE300000}"/>
    <cellStyle name="Финансовый 12 4 12" xfId="9946" xr:uid="{00000000-0005-0000-0000-0000AF300000}"/>
    <cellStyle name="Финансовый 12 4 12 2" xfId="12978" xr:uid="{00000000-0005-0000-0000-0000B0300000}"/>
    <cellStyle name="Финансовый 12 4 13" xfId="9947" xr:uid="{00000000-0005-0000-0000-0000B1300000}"/>
    <cellStyle name="Финансовый 12 4 13 2" xfId="12979" xr:uid="{00000000-0005-0000-0000-0000B2300000}"/>
    <cellStyle name="Финансовый 12 4 14" xfId="9948" xr:uid="{00000000-0005-0000-0000-0000B3300000}"/>
    <cellStyle name="Финансовый 12 4 14 2" xfId="12980" xr:uid="{00000000-0005-0000-0000-0000B4300000}"/>
    <cellStyle name="Финансовый 12 4 15" xfId="9949" xr:uid="{00000000-0005-0000-0000-0000B5300000}"/>
    <cellStyle name="Финансовый 12 4 15 2" xfId="12981" xr:uid="{00000000-0005-0000-0000-0000B6300000}"/>
    <cellStyle name="Финансовый 12 4 16" xfId="9950" xr:uid="{00000000-0005-0000-0000-0000B7300000}"/>
    <cellStyle name="Финансовый 12 4 16 2" xfId="12982" xr:uid="{00000000-0005-0000-0000-0000B8300000}"/>
    <cellStyle name="Финансовый 12 4 17" xfId="9951" xr:uid="{00000000-0005-0000-0000-0000B9300000}"/>
    <cellStyle name="Финансовый 12 4 17 2" xfId="12983" xr:uid="{00000000-0005-0000-0000-0000BA300000}"/>
    <cellStyle name="Финансовый 12 4 18" xfId="9952" xr:uid="{00000000-0005-0000-0000-0000BB300000}"/>
    <cellStyle name="Финансовый 12 4 18 2" xfId="12984" xr:uid="{00000000-0005-0000-0000-0000BC300000}"/>
    <cellStyle name="Финансовый 12 4 19" xfId="9953" xr:uid="{00000000-0005-0000-0000-0000BD300000}"/>
    <cellStyle name="Финансовый 12 4 19 2" xfId="12985" xr:uid="{00000000-0005-0000-0000-0000BE300000}"/>
    <cellStyle name="Финансовый 12 4 2" xfId="9954" xr:uid="{00000000-0005-0000-0000-0000BF300000}"/>
    <cellStyle name="Финансовый 12 4 2 2" xfId="12986" xr:uid="{00000000-0005-0000-0000-0000C0300000}"/>
    <cellStyle name="Финансовый 12 4 20" xfId="12975" xr:uid="{00000000-0005-0000-0000-0000C1300000}"/>
    <cellStyle name="Финансовый 12 4 3" xfId="9955" xr:uid="{00000000-0005-0000-0000-0000C2300000}"/>
    <cellStyle name="Финансовый 12 4 3 2" xfId="12987" xr:uid="{00000000-0005-0000-0000-0000C3300000}"/>
    <cellStyle name="Финансовый 12 4 4" xfId="9956" xr:uid="{00000000-0005-0000-0000-0000C4300000}"/>
    <cellStyle name="Финансовый 12 4 4 2" xfId="12988" xr:uid="{00000000-0005-0000-0000-0000C5300000}"/>
    <cellStyle name="Финансовый 12 4 5" xfId="9957" xr:uid="{00000000-0005-0000-0000-0000C6300000}"/>
    <cellStyle name="Финансовый 12 4 5 2" xfId="12989" xr:uid="{00000000-0005-0000-0000-0000C7300000}"/>
    <cellStyle name="Финансовый 12 4 6" xfId="9958" xr:uid="{00000000-0005-0000-0000-0000C8300000}"/>
    <cellStyle name="Финансовый 12 4 6 2" xfId="12990" xr:uid="{00000000-0005-0000-0000-0000C9300000}"/>
    <cellStyle name="Финансовый 12 4 7" xfId="9959" xr:uid="{00000000-0005-0000-0000-0000CA300000}"/>
    <cellStyle name="Финансовый 12 4 7 2" xfId="12991" xr:uid="{00000000-0005-0000-0000-0000CB300000}"/>
    <cellStyle name="Финансовый 12 4 8" xfId="9960" xr:uid="{00000000-0005-0000-0000-0000CC300000}"/>
    <cellStyle name="Финансовый 12 4 8 2" xfId="12992" xr:uid="{00000000-0005-0000-0000-0000CD300000}"/>
    <cellStyle name="Финансовый 12 4 9" xfId="9961" xr:uid="{00000000-0005-0000-0000-0000CE300000}"/>
    <cellStyle name="Финансовый 12 4 9 2" xfId="12993" xr:uid="{00000000-0005-0000-0000-0000CF300000}"/>
    <cellStyle name="Финансовый 12 5" xfId="9962" xr:uid="{00000000-0005-0000-0000-0000D0300000}"/>
    <cellStyle name="Финансовый 12 5 2" xfId="12994" xr:uid="{00000000-0005-0000-0000-0000D1300000}"/>
    <cellStyle name="Финансовый 12 6" xfId="9963" xr:uid="{00000000-0005-0000-0000-0000D2300000}"/>
    <cellStyle name="Финансовый 12 6 2" xfId="12995" xr:uid="{00000000-0005-0000-0000-0000D3300000}"/>
    <cellStyle name="Финансовый 12 7" xfId="9964" xr:uid="{00000000-0005-0000-0000-0000D4300000}"/>
    <cellStyle name="Финансовый 12 7 2" xfId="12996" xr:uid="{00000000-0005-0000-0000-0000D5300000}"/>
    <cellStyle name="Финансовый 12 8" xfId="9965" xr:uid="{00000000-0005-0000-0000-0000D6300000}"/>
    <cellStyle name="Финансовый 12 8 2" xfId="12997" xr:uid="{00000000-0005-0000-0000-0000D7300000}"/>
    <cellStyle name="Финансовый 12 9" xfId="9966" xr:uid="{00000000-0005-0000-0000-0000D8300000}"/>
    <cellStyle name="Финансовый 12 9 2" xfId="12998" xr:uid="{00000000-0005-0000-0000-0000D9300000}"/>
    <cellStyle name="Финансовый 13" xfId="9967" xr:uid="{00000000-0005-0000-0000-0000DA300000}"/>
    <cellStyle name="Финансовый 14" xfId="9968" xr:uid="{00000000-0005-0000-0000-0000DB300000}"/>
    <cellStyle name="Финансовый 15" xfId="9969" xr:uid="{00000000-0005-0000-0000-0000DC300000}"/>
    <cellStyle name="Финансовый 15 2" xfId="9970" xr:uid="{00000000-0005-0000-0000-0000DD300000}"/>
    <cellStyle name="Финансовый 16" xfId="9971" xr:uid="{00000000-0005-0000-0000-0000DE300000}"/>
    <cellStyle name="Финансовый 17" xfId="9972" xr:uid="{00000000-0005-0000-0000-0000DF300000}"/>
    <cellStyle name="Финансовый 18" xfId="9973" xr:uid="{00000000-0005-0000-0000-0000E0300000}"/>
    <cellStyle name="Финансовый 19" xfId="9974" xr:uid="{00000000-0005-0000-0000-0000E1300000}"/>
    <cellStyle name="Финансовый 2" xfId="9975" xr:uid="{00000000-0005-0000-0000-0000E2300000}"/>
    <cellStyle name="Финансовый 2 2" xfId="9976" xr:uid="{00000000-0005-0000-0000-0000E3300000}"/>
    <cellStyle name="Финансовый 2 2 10" xfId="9977" xr:uid="{00000000-0005-0000-0000-0000E4300000}"/>
    <cellStyle name="Финансовый 2 2 10 2" xfId="13001" xr:uid="{00000000-0005-0000-0000-0000E5300000}"/>
    <cellStyle name="Финансовый 2 2 11" xfId="9978" xr:uid="{00000000-0005-0000-0000-0000E6300000}"/>
    <cellStyle name="Финансовый 2 2 11 2" xfId="13002" xr:uid="{00000000-0005-0000-0000-0000E7300000}"/>
    <cellStyle name="Финансовый 2 2 12" xfId="9979" xr:uid="{00000000-0005-0000-0000-0000E8300000}"/>
    <cellStyle name="Финансовый 2 2 12 2" xfId="13003" xr:uid="{00000000-0005-0000-0000-0000E9300000}"/>
    <cellStyle name="Финансовый 2 2 13" xfId="9980" xr:uid="{00000000-0005-0000-0000-0000EA300000}"/>
    <cellStyle name="Финансовый 2 2 13 2" xfId="13004" xr:uid="{00000000-0005-0000-0000-0000EB300000}"/>
    <cellStyle name="Финансовый 2 2 14" xfId="9981" xr:uid="{00000000-0005-0000-0000-0000EC300000}"/>
    <cellStyle name="Финансовый 2 2 14 2" xfId="13005" xr:uid="{00000000-0005-0000-0000-0000ED300000}"/>
    <cellStyle name="Финансовый 2 2 15" xfId="9982" xr:uid="{00000000-0005-0000-0000-0000EE300000}"/>
    <cellStyle name="Финансовый 2 2 15 2" xfId="13006" xr:uid="{00000000-0005-0000-0000-0000EF300000}"/>
    <cellStyle name="Финансовый 2 2 16" xfId="9983" xr:uid="{00000000-0005-0000-0000-0000F0300000}"/>
    <cellStyle name="Финансовый 2 2 16 2" xfId="13007" xr:uid="{00000000-0005-0000-0000-0000F1300000}"/>
    <cellStyle name="Финансовый 2 2 17" xfId="9984" xr:uid="{00000000-0005-0000-0000-0000F2300000}"/>
    <cellStyle name="Финансовый 2 2 17 2" xfId="13008" xr:uid="{00000000-0005-0000-0000-0000F3300000}"/>
    <cellStyle name="Финансовый 2 2 18" xfId="9985" xr:uid="{00000000-0005-0000-0000-0000F4300000}"/>
    <cellStyle name="Финансовый 2 2 18 2" xfId="13009" xr:uid="{00000000-0005-0000-0000-0000F5300000}"/>
    <cellStyle name="Финансовый 2 2 19" xfId="9986" xr:uid="{00000000-0005-0000-0000-0000F6300000}"/>
    <cellStyle name="Финансовый 2 2 19 2" xfId="13010" xr:uid="{00000000-0005-0000-0000-0000F7300000}"/>
    <cellStyle name="Финансовый 2 2 2" xfId="9987" xr:uid="{00000000-0005-0000-0000-0000F8300000}"/>
    <cellStyle name="Финансовый 2 2 2 10" xfId="9988" xr:uid="{00000000-0005-0000-0000-0000F9300000}"/>
    <cellStyle name="Финансовый 2 2 2 10 2" xfId="13012" xr:uid="{00000000-0005-0000-0000-0000FA300000}"/>
    <cellStyle name="Финансовый 2 2 2 11" xfId="9989" xr:uid="{00000000-0005-0000-0000-0000FB300000}"/>
    <cellStyle name="Финансовый 2 2 2 11 2" xfId="13013" xr:uid="{00000000-0005-0000-0000-0000FC300000}"/>
    <cellStyle name="Финансовый 2 2 2 12" xfId="9990" xr:uid="{00000000-0005-0000-0000-0000FD300000}"/>
    <cellStyle name="Финансовый 2 2 2 12 2" xfId="13014" xr:uid="{00000000-0005-0000-0000-0000FE300000}"/>
    <cellStyle name="Финансовый 2 2 2 13" xfId="9991" xr:uid="{00000000-0005-0000-0000-0000FF300000}"/>
    <cellStyle name="Финансовый 2 2 2 13 2" xfId="13015" xr:uid="{00000000-0005-0000-0000-000000310000}"/>
    <cellStyle name="Финансовый 2 2 2 14" xfId="9992" xr:uid="{00000000-0005-0000-0000-000001310000}"/>
    <cellStyle name="Финансовый 2 2 2 14 2" xfId="13016" xr:uid="{00000000-0005-0000-0000-000002310000}"/>
    <cellStyle name="Финансовый 2 2 2 15" xfId="9993" xr:uid="{00000000-0005-0000-0000-000003310000}"/>
    <cellStyle name="Финансовый 2 2 2 15 2" xfId="13017" xr:uid="{00000000-0005-0000-0000-000004310000}"/>
    <cellStyle name="Финансовый 2 2 2 16" xfId="9994" xr:uid="{00000000-0005-0000-0000-000005310000}"/>
    <cellStyle name="Финансовый 2 2 2 16 2" xfId="13018" xr:uid="{00000000-0005-0000-0000-000006310000}"/>
    <cellStyle name="Финансовый 2 2 2 17" xfId="9995" xr:uid="{00000000-0005-0000-0000-000007310000}"/>
    <cellStyle name="Финансовый 2 2 2 17 2" xfId="13019" xr:uid="{00000000-0005-0000-0000-000008310000}"/>
    <cellStyle name="Финансовый 2 2 2 18" xfId="9996" xr:uid="{00000000-0005-0000-0000-000009310000}"/>
    <cellStyle name="Финансовый 2 2 2 18 2" xfId="13020" xr:uid="{00000000-0005-0000-0000-00000A310000}"/>
    <cellStyle name="Финансовый 2 2 2 19" xfId="9997" xr:uid="{00000000-0005-0000-0000-00000B310000}"/>
    <cellStyle name="Финансовый 2 2 2 19 2" xfId="13021" xr:uid="{00000000-0005-0000-0000-00000C310000}"/>
    <cellStyle name="Финансовый 2 2 2 2" xfId="9998" xr:uid="{00000000-0005-0000-0000-00000D310000}"/>
    <cellStyle name="Финансовый 2 2 2 20" xfId="9999" xr:uid="{00000000-0005-0000-0000-00000E310000}"/>
    <cellStyle name="Финансовый 2 2 2 20 2" xfId="13022" xr:uid="{00000000-0005-0000-0000-00000F310000}"/>
    <cellStyle name="Финансовый 2 2 2 21" xfId="13011" xr:uid="{00000000-0005-0000-0000-000010310000}"/>
    <cellStyle name="Финансовый 2 2 2 3" xfId="10000" xr:uid="{00000000-0005-0000-0000-000011310000}"/>
    <cellStyle name="Финансовый 2 2 2 3 2" xfId="13023" xr:uid="{00000000-0005-0000-0000-000012310000}"/>
    <cellStyle name="Финансовый 2 2 2 4" xfId="10001" xr:uid="{00000000-0005-0000-0000-000013310000}"/>
    <cellStyle name="Финансовый 2 2 2 4 2" xfId="13024" xr:uid="{00000000-0005-0000-0000-000014310000}"/>
    <cellStyle name="Финансовый 2 2 2 5" xfId="10002" xr:uid="{00000000-0005-0000-0000-000015310000}"/>
    <cellStyle name="Финансовый 2 2 2 5 2" xfId="13025" xr:uid="{00000000-0005-0000-0000-000016310000}"/>
    <cellStyle name="Финансовый 2 2 2 6" xfId="10003" xr:uid="{00000000-0005-0000-0000-000017310000}"/>
    <cellStyle name="Финансовый 2 2 2 6 2" xfId="13026" xr:uid="{00000000-0005-0000-0000-000018310000}"/>
    <cellStyle name="Финансовый 2 2 2 7" xfId="10004" xr:uid="{00000000-0005-0000-0000-000019310000}"/>
    <cellStyle name="Финансовый 2 2 2 7 2" xfId="13027" xr:uid="{00000000-0005-0000-0000-00001A310000}"/>
    <cellStyle name="Финансовый 2 2 2 8" xfId="10005" xr:uid="{00000000-0005-0000-0000-00001B310000}"/>
    <cellStyle name="Финансовый 2 2 2 8 2" xfId="13028" xr:uid="{00000000-0005-0000-0000-00001C310000}"/>
    <cellStyle name="Финансовый 2 2 2 9" xfId="10006" xr:uid="{00000000-0005-0000-0000-00001D310000}"/>
    <cellStyle name="Финансовый 2 2 2 9 2" xfId="13029" xr:uid="{00000000-0005-0000-0000-00001E310000}"/>
    <cellStyle name="Финансовый 2 2 20" xfId="10007" xr:uid="{00000000-0005-0000-0000-00001F310000}"/>
    <cellStyle name="Финансовый 2 2 20 2" xfId="13030" xr:uid="{00000000-0005-0000-0000-000020310000}"/>
    <cellStyle name="Финансовый 2 2 21" xfId="10008" xr:uid="{00000000-0005-0000-0000-000021310000}"/>
    <cellStyle name="Финансовый 2 2 21 2" xfId="13031" xr:uid="{00000000-0005-0000-0000-000022310000}"/>
    <cellStyle name="Финансовый 2 2 22" xfId="10009" xr:uid="{00000000-0005-0000-0000-000023310000}"/>
    <cellStyle name="Финансовый 2 2 22 2" xfId="13032" xr:uid="{00000000-0005-0000-0000-000024310000}"/>
    <cellStyle name="Финансовый 2 2 23" xfId="10010" xr:uid="{00000000-0005-0000-0000-000025310000}"/>
    <cellStyle name="Финансовый 2 2 23 2" xfId="13033" xr:uid="{00000000-0005-0000-0000-000026310000}"/>
    <cellStyle name="Финансовый 2 2 24" xfId="10011" xr:uid="{00000000-0005-0000-0000-000027310000}"/>
    <cellStyle name="Финансовый 2 2 24 2" xfId="13034" xr:uid="{00000000-0005-0000-0000-000028310000}"/>
    <cellStyle name="Финансовый 2 2 25" xfId="10012" xr:uid="{00000000-0005-0000-0000-000029310000}"/>
    <cellStyle name="Финансовый 2 2 25 2" xfId="13035" xr:uid="{00000000-0005-0000-0000-00002A310000}"/>
    <cellStyle name="Финансовый 2 2 26" xfId="10013" xr:uid="{00000000-0005-0000-0000-00002B310000}"/>
    <cellStyle name="Финансовый 2 2 26 2" xfId="13036" xr:uid="{00000000-0005-0000-0000-00002C310000}"/>
    <cellStyle name="Финансовый 2 2 27" xfId="10014" xr:uid="{00000000-0005-0000-0000-00002D310000}"/>
    <cellStyle name="Финансовый 2 2 27 2" xfId="13037" xr:uid="{00000000-0005-0000-0000-00002E310000}"/>
    <cellStyle name="Финансовый 2 2 28" xfId="13000" xr:uid="{00000000-0005-0000-0000-00002F310000}"/>
    <cellStyle name="Финансовый 2 2 3" xfId="10015" xr:uid="{00000000-0005-0000-0000-000030310000}"/>
    <cellStyle name="Финансовый 2 2 3 10" xfId="10016" xr:uid="{00000000-0005-0000-0000-000031310000}"/>
    <cellStyle name="Финансовый 2 2 3 10 2" xfId="13039" xr:uid="{00000000-0005-0000-0000-000032310000}"/>
    <cellStyle name="Финансовый 2 2 3 11" xfId="10017" xr:uid="{00000000-0005-0000-0000-000033310000}"/>
    <cellStyle name="Финансовый 2 2 3 11 2" xfId="13040" xr:uid="{00000000-0005-0000-0000-000034310000}"/>
    <cellStyle name="Финансовый 2 2 3 12" xfId="10018" xr:uid="{00000000-0005-0000-0000-000035310000}"/>
    <cellStyle name="Финансовый 2 2 3 12 2" xfId="13041" xr:uid="{00000000-0005-0000-0000-000036310000}"/>
    <cellStyle name="Финансовый 2 2 3 13" xfId="10019" xr:uid="{00000000-0005-0000-0000-000037310000}"/>
    <cellStyle name="Финансовый 2 2 3 13 2" xfId="13042" xr:uid="{00000000-0005-0000-0000-000038310000}"/>
    <cellStyle name="Финансовый 2 2 3 14" xfId="10020" xr:uid="{00000000-0005-0000-0000-000039310000}"/>
    <cellStyle name="Финансовый 2 2 3 14 2" xfId="13043" xr:uid="{00000000-0005-0000-0000-00003A310000}"/>
    <cellStyle name="Финансовый 2 2 3 15" xfId="10021" xr:uid="{00000000-0005-0000-0000-00003B310000}"/>
    <cellStyle name="Финансовый 2 2 3 15 2" xfId="13044" xr:uid="{00000000-0005-0000-0000-00003C310000}"/>
    <cellStyle name="Финансовый 2 2 3 16" xfId="10022" xr:uid="{00000000-0005-0000-0000-00003D310000}"/>
    <cellStyle name="Финансовый 2 2 3 16 2" xfId="13045" xr:uid="{00000000-0005-0000-0000-00003E310000}"/>
    <cellStyle name="Финансовый 2 2 3 17" xfId="10023" xr:uid="{00000000-0005-0000-0000-00003F310000}"/>
    <cellStyle name="Финансовый 2 2 3 17 2" xfId="13046" xr:uid="{00000000-0005-0000-0000-000040310000}"/>
    <cellStyle name="Финансовый 2 2 3 18" xfId="10024" xr:uid="{00000000-0005-0000-0000-000041310000}"/>
    <cellStyle name="Финансовый 2 2 3 18 2" xfId="13047" xr:uid="{00000000-0005-0000-0000-000042310000}"/>
    <cellStyle name="Финансовый 2 2 3 19" xfId="10025" xr:uid="{00000000-0005-0000-0000-000043310000}"/>
    <cellStyle name="Финансовый 2 2 3 19 2" xfId="13048" xr:uid="{00000000-0005-0000-0000-000044310000}"/>
    <cellStyle name="Финансовый 2 2 3 2" xfId="10026" xr:uid="{00000000-0005-0000-0000-000045310000}"/>
    <cellStyle name="Финансовый 2 2 3 2 10" xfId="10027" xr:uid="{00000000-0005-0000-0000-000046310000}"/>
    <cellStyle name="Финансовый 2 2 3 2 10 2" xfId="13050" xr:uid="{00000000-0005-0000-0000-000047310000}"/>
    <cellStyle name="Финансовый 2 2 3 2 11" xfId="10028" xr:uid="{00000000-0005-0000-0000-000048310000}"/>
    <cellStyle name="Финансовый 2 2 3 2 11 2" xfId="13051" xr:uid="{00000000-0005-0000-0000-000049310000}"/>
    <cellStyle name="Финансовый 2 2 3 2 12" xfId="10029" xr:uid="{00000000-0005-0000-0000-00004A310000}"/>
    <cellStyle name="Финансовый 2 2 3 2 12 2" xfId="13052" xr:uid="{00000000-0005-0000-0000-00004B310000}"/>
    <cellStyle name="Финансовый 2 2 3 2 13" xfId="10030" xr:uid="{00000000-0005-0000-0000-00004C310000}"/>
    <cellStyle name="Финансовый 2 2 3 2 13 2" xfId="13053" xr:uid="{00000000-0005-0000-0000-00004D310000}"/>
    <cellStyle name="Финансовый 2 2 3 2 14" xfId="10031" xr:uid="{00000000-0005-0000-0000-00004E310000}"/>
    <cellStyle name="Финансовый 2 2 3 2 14 2" xfId="13054" xr:uid="{00000000-0005-0000-0000-00004F310000}"/>
    <cellStyle name="Финансовый 2 2 3 2 15" xfId="10032" xr:uid="{00000000-0005-0000-0000-000050310000}"/>
    <cellStyle name="Финансовый 2 2 3 2 15 2" xfId="13055" xr:uid="{00000000-0005-0000-0000-000051310000}"/>
    <cellStyle name="Финансовый 2 2 3 2 16" xfId="10033" xr:uid="{00000000-0005-0000-0000-000052310000}"/>
    <cellStyle name="Финансовый 2 2 3 2 16 2" xfId="13056" xr:uid="{00000000-0005-0000-0000-000053310000}"/>
    <cellStyle name="Финансовый 2 2 3 2 17" xfId="10034" xr:uid="{00000000-0005-0000-0000-000054310000}"/>
    <cellStyle name="Финансовый 2 2 3 2 17 2" xfId="13057" xr:uid="{00000000-0005-0000-0000-000055310000}"/>
    <cellStyle name="Финансовый 2 2 3 2 18" xfId="10035" xr:uid="{00000000-0005-0000-0000-000056310000}"/>
    <cellStyle name="Финансовый 2 2 3 2 18 2" xfId="13058" xr:uid="{00000000-0005-0000-0000-000057310000}"/>
    <cellStyle name="Финансовый 2 2 3 2 19" xfId="10036" xr:uid="{00000000-0005-0000-0000-000058310000}"/>
    <cellStyle name="Финансовый 2 2 3 2 19 2" xfId="13059" xr:uid="{00000000-0005-0000-0000-000059310000}"/>
    <cellStyle name="Финансовый 2 2 3 2 2" xfId="10037" xr:uid="{00000000-0005-0000-0000-00005A310000}"/>
    <cellStyle name="Финансовый 2 2 3 2 2 2" xfId="13060" xr:uid="{00000000-0005-0000-0000-00005B310000}"/>
    <cellStyle name="Финансовый 2 2 3 2 20" xfId="13049" xr:uid="{00000000-0005-0000-0000-00005C310000}"/>
    <cellStyle name="Финансовый 2 2 3 2 3" xfId="10038" xr:uid="{00000000-0005-0000-0000-00005D310000}"/>
    <cellStyle name="Финансовый 2 2 3 2 3 2" xfId="13061" xr:uid="{00000000-0005-0000-0000-00005E310000}"/>
    <cellStyle name="Финансовый 2 2 3 2 4" xfId="10039" xr:uid="{00000000-0005-0000-0000-00005F310000}"/>
    <cellStyle name="Финансовый 2 2 3 2 4 2" xfId="13062" xr:uid="{00000000-0005-0000-0000-000060310000}"/>
    <cellStyle name="Финансовый 2 2 3 2 5" xfId="10040" xr:uid="{00000000-0005-0000-0000-000061310000}"/>
    <cellStyle name="Финансовый 2 2 3 2 5 2" xfId="13063" xr:uid="{00000000-0005-0000-0000-000062310000}"/>
    <cellStyle name="Финансовый 2 2 3 2 6" xfId="10041" xr:uid="{00000000-0005-0000-0000-000063310000}"/>
    <cellStyle name="Финансовый 2 2 3 2 6 2" xfId="13064" xr:uid="{00000000-0005-0000-0000-000064310000}"/>
    <cellStyle name="Финансовый 2 2 3 2 7" xfId="10042" xr:uid="{00000000-0005-0000-0000-000065310000}"/>
    <cellStyle name="Финансовый 2 2 3 2 7 2" xfId="13065" xr:uid="{00000000-0005-0000-0000-000066310000}"/>
    <cellStyle name="Финансовый 2 2 3 2 8" xfId="10043" xr:uid="{00000000-0005-0000-0000-000067310000}"/>
    <cellStyle name="Финансовый 2 2 3 2 8 2" xfId="13066" xr:uid="{00000000-0005-0000-0000-000068310000}"/>
    <cellStyle name="Финансовый 2 2 3 2 9" xfId="10044" xr:uid="{00000000-0005-0000-0000-000069310000}"/>
    <cellStyle name="Финансовый 2 2 3 2 9 2" xfId="13067" xr:uid="{00000000-0005-0000-0000-00006A310000}"/>
    <cellStyle name="Финансовый 2 2 3 20" xfId="10045" xr:uid="{00000000-0005-0000-0000-00006B310000}"/>
    <cellStyle name="Финансовый 2 2 3 20 2" xfId="13068" xr:uid="{00000000-0005-0000-0000-00006C310000}"/>
    <cellStyle name="Финансовый 2 2 3 21" xfId="13038" xr:uid="{00000000-0005-0000-0000-00006D310000}"/>
    <cellStyle name="Финансовый 2 2 3 3" xfId="10046" xr:uid="{00000000-0005-0000-0000-00006E310000}"/>
    <cellStyle name="Финансовый 2 2 3 3 2" xfId="13069" xr:uid="{00000000-0005-0000-0000-00006F310000}"/>
    <cellStyle name="Финансовый 2 2 3 4" xfId="10047" xr:uid="{00000000-0005-0000-0000-000070310000}"/>
    <cellStyle name="Финансовый 2 2 3 4 2" xfId="13070" xr:uid="{00000000-0005-0000-0000-000071310000}"/>
    <cellStyle name="Финансовый 2 2 3 5" xfId="10048" xr:uid="{00000000-0005-0000-0000-000072310000}"/>
    <cellStyle name="Финансовый 2 2 3 5 2" xfId="13071" xr:uid="{00000000-0005-0000-0000-000073310000}"/>
    <cellStyle name="Финансовый 2 2 3 6" xfId="10049" xr:uid="{00000000-0005-0000-0000-000074310000}"/>
    <cellStyle name="Финансовый 2 2 3 6 2" xfId="13072" xr:uid="{00000000-0005-0000-0000-000075310000}"/>
    <cellStyle name="Финансовый 2 2 3 7" xfId="10050" xr:uid="{00000000-0005-0000-0000-000076310000}"/>
    <cellStyle name="Финансовый 2 2 3 7 2" xfId="13073" xr:uid="{00000000-0005-0000-0000-000077310000}"/>
    <cellStyle name="Финансовый 2 2 3 8" xfId="10051" xr:uid="{00000000-0005-0000-0000-000078310000}"/>
    <cellStyle name="Финансовый 2 2 3 8 2" xfId="13074" xr:uid="{00000000-0005-0000-0000-000079310000}"/>
    <cellStyle name="Финансовый 2 2 3 9" xfId="10052" xr:uid="{00000000-0005-0000-0000-00007A310000}"/>
    <cellStyle name="Финансовый 2 2 3 9 2" xfId="13075" xr:uid="{00000000-0005-0000-0000-00007B310000}"/>
    <cellStyle name="Финансовый 2 2 4" xfId="10053" xr:uid="{00000000-0005-0000-0000-00007C310000}"/>
    <cellStyle name="Финансовый 2 2 4 10" xfId="10054" xr:uid="{00000000-0005-0000-0000-00007D310000}"/>
    <cellStyle name="Финансовый 2 2 4 10 2" xfId="13077" xr:uid="{00000000-0005-0000-0000-00007E310000}"/>
    <cellStyle name="Финансовый 2 2 4 11" xfId="10055" xr:uid="{00000000-0005-0000-0000-00007F310000}"/>
    <cellStyle name="Финансовый 2 2 4 11 2" xfId="13078" xr:uid="{00000000-0005-0000-0000-000080310000}"/>
    <cellStyle name="Финансовый 2 2 4 12" xfId="10056" xr:uid="{00000000-0005-0000-0000-000081310000}"/>
    <cellStyle name="Финансовый 2 2 4 12 2" xfId="13079" xr:uid="{00000000-0005-0000-0000-000082310000}"/>
    <cellStyle name="Финансовый 2 2 4 13" xfId="10057" xr:uid="{00000000-0005-0000-0000-000083310000}"/>
    <cellStyle name="Финансовый 2 2 4 13 2" xfId="13080" xr:uid="{00000000-0005-0000-0000-000084310000}"/>
    <cellStyle name="Финансовый 2 2 4 14" xfId="10058" xr:uid="{00000000-0005-0000-0000-000085310000}"/>
    <cellStyle name="Финансовый 2 2 4 14 2" xfId="13081" xr:uid="{00000000-0005-0000-0000-000086310000}"/>
    <cellStyle name="Финансовый 2 2 4 15" xfId="10059" xr:uid="{00000000-0005-0000-0000-000087310000}"/>
    <cellStyle name="Финансовый 2 2 4 15 2" xfId="13082" xr:uid="{00000000-0005-0000-0000-000088310000}"/>
    <cellStyle name="Финансовый 2 2 4 16" xfId="10060" xr:uid="{00000000-0005-0000-0000-000089310000}"/>
    <cellStyle name="Финансовый 2 2 4 16 2" xfId="13083" xr:uid="{00000000-0005-0000-0000-00008A310000}"/>
    <cellStyle name="Финансовый 2 2 4 17" xfId="10061" xr:uid="{00000000-0005-0000-0000-00008B310000}"/>
    <cellStyle name="Финансовый 2 2 4 17 2" xfId="13084" xr:uid="{00000000-0005-0000-0000-00008C310000}"/>
    <cellStyle name="Финансовый 2 2 4 18" xfId="10062" xr:uid="{00000000-0005-0000-0000-00008D310000}"/>
    <cellStyle name="Финансовый 2 2 4 18 2" xfId="13085" xr:uid="{00000000-0005-0000-0000-00008E310000}"/>
    <cellStyle name="Финансовый 2 2 4 19" xfId="10063" xr:uid="{00000000-0005-0000-0000-00008F310000}"/>
    <cellStyle name="Финансовый 2 2 4 19 2" xfId="13086" xr:uid="{00000000-0005-0000-0000-000090310000}"/>
    <cellStyle name="Финансовый 2 2 4 2" xfId="10064" xr:uid="{00000000-0005-0000-0000-000091310000}"/>
    <cellStyle name="Финансовый 2 2 4 2 2" xfId="13087" xr:uid="{00000000-0005-0000-0000-000092310000}"/>
    <cellStyle name="Финансовый 2 2 4 20" xfId="13076" xr:uid="{00000000-0005-0000-0000-000093310000}"/>
    <cellStyle name="Финансовый 2 2 4 3" xfId="10065" xr:uid="{00000000-0005-0000-0000-000094310000}"/>
    <cellStyle name="Финансовый 2 2 4 3 2" xfId="13088" xr:uid="{00000000-0005-0000-0000-000095310000}"/>
    <cellStyle name="Финансовый 2 2 4 4" xfId="10066" xr:uid="{00000000-0005-0000-0000-000096310000}"/>
    <cellStyle name="Финансовый 2 2 4 4 2" xfId="13089" xr:uid="{00000000-0005-0000-0000-000097310000}"/>
    <cellStyle name="Финансовый 2 2 4 5" xfId="10067" xr:uid="{00000000-0005-0000-0000-000098310000}"/>
    <cellStyle name="Финансовый 2 2 4 5 2" xfId="13090" xr:uid="{00000000-0005-0000-0000-000099310000}"/>
    <cellStyle name="Финансовый 2 2 4 6" xfId="10068" xr:uid="{00000000-0005-0000-0000-00009A310000}"/>
    <cellStyle name="Финансовый 2 2 4 6 2" xfId="13091" xr:uid="{00000000-0005-0000-0000-00009B310000}"/>
    <cellStyle name="Финансовый 2 2 4 7" xfId="10069" xr:uid="{00000000-0005-0000-0000-00009C310000}"/>
    <cellStyle name="Финансовый 2 2 4 7 2" xfId="13092" xr:uid="{00000000-0005-0000-0000-00009D310000}"/>
    <cellStyle name="Финансовый 2 2 4 8" xfId="10070" xr:uid="{00000000-0005-0000-0000-00009E310000}"/>
    <cellStyle name="Финансовый 2 2 4 8 2" xfId="13093" xr:uid="{00000000-0005-0000-0000-00009F310000}"/>
    <cellStyle name="Финансовый 2 2 4 9" xfId="10071" xr:uid="{00000000-0005-0000-0000-0000A0310000}"/>
    <cellStyle name="Финансовый 2 2 4 9 2" xfId="13094" xr:uid="{00000000-0005-0000-0000-0000A1310000}"/>
    <cellStyle name="Финансовый 2 2 5" xfId="10072" xr:uid="{00000000-0005-0000-0000-0000A2310000}"/>
    <cellStyle name="Финансовый 2 2 5 10" xfId="10073" xr:uid="{00000000-0005-0000-0000-0000A3310000}"/>
    <cellStyle name="Финансовый 2 2 5 10 2" xfId="13096" xr:uid="{00000000-0005-0000-0000-0000A4310000}"/>
    <cellStyle name="Финансовый 2 2 5 11" xfId="10074" xr:uid="{00000000-0005-0000-0000-0000A5310000}"/>
    <cellStyle name="Финансовый 2 2 5 11 2" xfId="13097" xr:uid="{00000000-0005-0000-0000-0000A6310000}"/>
    <cellStyle name="Финансовый 2 2 5 12" xfId="10075" xr:uid="{00000000-0005-0000-0000-0000A7310000}"/>
    <cellStyle name="Финансовый 2 2 5 12 2" xfId="13098" xr:uid="{00000000-0005-0000-0000-0000A8310000}"/>
    <cellStyle name="Финансовый 2 2 5 13" xfId="10076" xr:uid="{00000000-0005-0000-0000-0000A9310000}"/>
    <cellStyle name="Финансовый 2 2 5 13 2" xfId="13099" xr:uid="{00000000-0005-0000-0000-0000AA310000}"/>
    <cellStyle name="Финансовый 2 2 5 14" xfId="10077" xr:uid="{00000000-0005-0000-0000-0000AB310000}"/>
    <cellStyle name="Финансовый 2 2 5 14 2" xfId="13100" xr:uid="{00000000-0005-0000-0000-0000AC310000}"/>
    <cellStyle name="Финансовый 2 2 5 15" xfId="10078" xr:uid="{00000000-0005-0000-0000-0000AD310000}"/>
    <cellStyle name="Финансовый 2 2 5 15 2" xfId="13101" xr:uid="{00000000-0005-0000-0000-0000AE310000}"/>
    <cellStyle name="Финансовый 2 2 5 16" xfId="10079" xr:uid="{00000000-0005-0000-0000-0000AF310000}"/>
    <cellStyle name="Финансовый 2 2 5 16 2" xfId="13102" xr:uid="{00000000-0005-0000-0000-0000B0310000}"/>
    <cellStyle name="Финансовый 2 2 5 17" xfId="10080" xr:uid="{00000000-0005-0000-0000-0000B1310000}"/>
    <cellStyle name="Финансовый 2 2 5 17 2" xfId="13103" xr:uid="{00000000-0005-0000-0000-0000B2310000}"/>
    <cellStyle name="Финансовый 2 2 5 18" xfId="10081" xr:uid="{00000000-0005-0000-0000-0000B3310000}"/>
    <cellStyle name="Финансовый 2 2 5 18 2" xfId="13104" xr:uid="{00000000-0005-0000-0000-0000B4310000}"/>
    <cellStyle name="Финансовый 2 2 5 19" xfId="10082" xr:uid="{00000000-0005-0000-0000-0000B5310000}"/>
    <cellStyle name="Финансовый 2 2 5 19 2" xfId="13105" xr:uid="{00000000-0005-0000-0000-0000B6310000}"/>
    <cellStyle name="Финансовый 2 2 5 2" xfId="10083" xr:uid="{00000000-0005-0000-0000-0000B7310000}"/>
    <cellStyle name="Финансовый 2 2 5 2 2" xfId="13106" xr:uid="{00000000-0005-0000-0000-0000B8310000}"/>
    <cellStyle name="Финансовый 2 2 5 20" xfId="13095" xr:uid="{00000000-0005-0000-0000-0000B9310000}"/>
    <cellStyle name="Финансовый 2 2 5 3" xfId="10084" xr:uid="{00000000-0005-0000-0000-0000BA310000}"/>
    <cellStyle name="Финансовый 2 2 5 3 2" xfId="13107" xr:uid="{00000000-0005-0000-0000-0000BB310000}"/>
    <cellStyle name="Финансовый 2 2 5 4" xfId="10085" xr:uid="{00000000-0005-0000-0000-0000BC310000}"/>
    <cellStyle name="Финансовый 2 2 5 4 2" xfId="13108" xr:uid="{00000000-0005-0000-0000-0000BD310000}"/>
    <cellStyle name="Финансовый 2 2 5 5" xfId="10086" xr:uid="{00000000-0005-0000-0000-0000BE310000}"/>
    <cellStyle name="Финансовый 2 2 5 5 2" xfId="13109" xr:uid="{00000000-0005-0000-0000-0000BF310000}"/>
    <cellStyle name="Финансовый 2 2 5 6" xfId="10087" xr:uid="{00000000-0005-0000-0000-0000C0310000}"/>
    <cellStyle name="Финансовый 2 2 5 6 2" xfId="13110" xr:uid="{00000000-0005-0000-0000-0000C1310000}"/>
    <cellStyle name="Финансовый 2 2 5 7" xfId="10088" xr:uid="{00000000-0005-0000-0000-0000C2310000}"/>
    <cellStyle name="Финансовый 2 2 5 7 2" xfId="13111" xr:uid="{00000000-0005-0000-0000-0000C3310000}"/>
    <cellStyle name="Финансовый 2 2 5 8" xfId="10089" xr:uid="{00000000-0005-0000-0000-0000C4310000}"/>
    <cellStyle name="Финансовый 2 2 5 8 2" xfId="13112" xr:uid="{00000000-0005-0000-0000-0000C5310000}"/>
    <cellStyle name="Финансовый 2 2 5 9" xfId="10090" xr:uid="{00000000-0005-0000-0000-0000C6310000}"/>
    <cellStyle name="Финансовый 2 2 5 9 2" xfId="13113" xr:uid="{00000000-0005-0000-0000-0000C7310000}"/>
    <cellStyle name="Финансовый 2 2 6" xfId="10091" xr:uid="{00000000-0005-0000-0000-0000C8310000}"/>
    <cellStyle name="Финансовый 2 2 6 10" xfId="10092" xr:uid="{00000000-0005-0000-0000-0000C9310000}"/>
    <cellStyle name="Финансовый 2 2 6 10 2" xfId="13115" xr:uid="{00000000-0005-0000-0000-0000CA310000}"/>
    <cellStyle name="Финансовый 2 2 6 11" xfId="10093" xr:uid="{00000000-0005-0000-0000-0000CB310000}"/>
    <cellStyle name="Финансовый 2 2 6 11 2" xfId="13116" xr:uid="{00000000-0005-0000-0000-0000CC310000}"/>
    <cellStyle name="Финансовый 2 2 6 12" xfId="10094" xr:uid="{00000000-0005-0000-0000-0000CD310000}"/>
    <cellStyle name="Финансовый 2 2 6 12 2" xfId="13117" xr:uid="{00000000-0005-0000-0000-0000CE310000}"/>
    <cellStyle name="Финансовый 2 2 6 13" xfId="10095" xr:uid="{00000000-0005-0000-0000-0000CF310000}"/>
    <cellStyle name="Финансовый 2 2 6 13 2" xfId="13118" xr:uid="{00000000-0005-0000-0000-0000D0310000}"/>
    <cellStyle name="Финансовый 2 2 6 14" xfId="10096" xr:uid="{00000000-0005-0000-0000-0000D1310000}"/>
    <cellStyle name="Финансовый 2 2 6 14 2" xfId="13119" xr:uid="{00000000-0005-0000-0000-0000D2310000}"/>
    <cellStyle name="Финансовый 2 2 6 15" xfId="10097" xr:uid="{00000000-0005-0000-0000-0000D3310000}"/>
    <cellStyle name="Финансовый 2 2 6 15 2" xfId="13120" xr:uid="{00000000-0005-0000-0000-0000D4310000}"/>
    <cellStyle name="Финансовый 2 2 6 16" xfId="10098" xr:uid="{00000000-0005-0000-0000-0000D5310000}"/>
    <cellStyle name="Финансовый 2 2 6 16 2" xfId="13121" xr:uid="{00000000-0005-0000-0000-0000D6310000}"/>
    <cellStyle name="Финансовый 2 2 6 17" xfId="10099" xr:uid="{00000000-0005-0000-0000-0000D7310000}"/>
    <cellStyle name="Финансовый 2 2 6 17 2" xfId="13122" xr:uid="{00000000-0005-0000-0000-0000D8310000}"/>
    <cellStyle name="Финансовый 2 2 6 18" xfId="10100" xr:uid="{00000000-0005-0000-0000-0000D9310000}"/>
    <cellStyle name="Финансовый 2 2 6 18 2" xfId="13123" xr:uid="{00000000-0005-0000-0000-0000DA310000}"/>
    <cellStyle name="Финансовый 2 2 6 19" xfId="10101" xr:uid="{00000000-0005-0000-0000-0000DB310000}"/>
    <cellStyle name="Финансовый 2 2 6 19 2" xfId="13124" xr:uid="{00000000-0005-0000-0000-0000DC310000}"/>
    <cellStyle name="Финансовый 2 2 6 2" xfId="10102" xr:uid="{00000000-0005-0000-0000-0000DD310000}"/>
    <cellStyle name="Финансовый 2 2 6 2 2" xfId="13125" xr:uid="{00000000-0005-0000-0000-0000DE310000}"/>
    <cellStyle name="Финансовый 2 2 6 20" xfId="13114" xr:uid="{00000000-0005-0000-0000-0000DF310000}"/>
    <cellStyle name="Финансовый 2 2 6 3" xfId="10103" xr:uid="{00000000-0005-0000-0000-0000E0310000}"/>
    <cellStyle name="Финансовый 2 2 6 3 2" xfId="13126" xr:uid="{00000000-0005-0000-0000-0000E1310000}"/>
    <cellStyle name="Финансовый 2 2 6 4" xfId="10104" xr:uid="{00000000-0005-0000-0000-0000E2310000}"/>
    <cellStyle name="Финансовый 2 2 6 4 2" xfId="13127" xr:uid="{00000000-0005-0000-0000-0000E3310000}"/>
    <cellStyle name="Финансовый 2 2 6 5" xfId="10105" xr:uid="{00000000-0005-0000-0000-0000E4310000}"/>
    <cellStyle name="Финансовый 2 2 6 5 2" xfId="13128" xr:uid="{00000000-0005-0000-0000-0000E5310000}"/>
    <cellStyle name="Финансовый 2 2 6 6" xfId="10106" xr:uid="{00000000-0005-0000-0000-0000E6310000}"/>
    <cellStyle name="Финансовый 2 2 6 6 2" xfId="13129" xr:uid="{00000000-0005-0000-0000-0000E7310000}"/>
    <cellStyle name="Финансовый 2 2 6 7" xfId="10107" xr:uid="{00000000-0005-0000-0000-0000E8310000}"/>
    <cellStyle name="Финансовый 2 2 6 7 2" xfId="13130" xr:uid="{00000000-0005-0000-0000-0000E9310000}"/>
    <cellStyle name="Финансовый 2 2 6 8" xfId="10108" xr:uid="{00000000-0005-0000-0000-0000EA310000}"/>
    <cellStyle name="Финансовый 2 2 6 8 2" xfId="13131" xr:uid="{00000000-0005-0000-0000-0000EB310000}"/>
    <cellStyle name="Финансовый 2 2 6 9" xfId="10109" xr:uid="{00000000-0005-0000-0000-0000EC310000}"/>
    <cellStyle name="Финансовый 2 2 6 9 2" xfId="13132" xr:uid="{00000000-0005-0000-0000-0000ED310000}"/>
    <cellStyle name="Финансовый 2 2 7" xfId="10110" xr:uid="{00000000-0005-0000-0000-0000EE310000}"/>
    <cellStyle name="Финансовый 2 2 7 10" xfId="10111" xr:uid="{00000000-0005-0000-0000-0000EF310000}"/>
    <cellStyle name="Финансовый 2 2 7 10 2" xfId="13134" xr:uid="{00000000-0005-0000-0000-0000F0310000}"/>
    <cellStyle name="Финансовый 2 2 7 11" xfId="10112" xr:uid="{00000000-0005-0000-0000-0000F1310000}"/>
    <cellStyle name="Финансовый 2 2 7 11 2" xfId="13135" xr:uid="{00000000-0005-0000-0000-0000F2310000}"/>
    <cellStyle name="Финансовый 2 2 7 12" xfId="10113" xr:uid="{00000000-0005-0000-0000-0000F3310000}"/>
    <cellStyle name="Финансовый 2 2 7 12 2" xfId="13136" xr:uid="{00000000-0005-0000-0000-0000F4310000}"/>
    <cellStyle name="Финансовый 2 2 7 13" xfId="10114" xr:uid="{00000000-0005-0000-0000-0000F5310000}"/>
    <cellStyle name="Финансовый 2 2 7 13 2" xfId="13137" xr:uid="{00000000-0005-0000-0000-0000F6310000}"/>
    <cellStyle name="Финансовый 2 2 7 14" xfId="10115" xr:uid="{00000000-0005-0000-0000-0000F7310000}"/>
    <cellStyle name="Финансовый 2 2 7 14 2" xfId="13138" xr:uid="{00000000-0005-0000-0000-0000F8310000}"/>
    <cellStyle name="Финансовый 2 2 7 15" xfId="10116" xr:uid="{00000000-0005-0000-0000-0000F9310000}"/>
    <cellStyle name="Финансовый 2 2 7 15 2" xfId="13139" xr:uid="{00000000-0005-0000-0000-0000FA310000}"/>
    <cellStyle name="Финансовый 2 2 7 16" xfId="10117" xr:uid="{00000000-0005-0000-0000-0000FB310000}"/>
    <cellStyle name="Финансовый 2 2 7 16 2" xfId="13140" xr:uid="{00000000-0005-0000-0000-0000FC310000}"/>
    <cellStyle name="Финансовый 2 2 7 17" xfId="10118" xr:uid="{00000000-0005-0000-0000-0000FD310000}"/>
    <cellStyle name="Финансовый 2 2 7 17 2" xfId="13141" xr:uid="{00000000-0005-0000-0000-0000FE310000}"/>
    <cellStyle name="Финансовый 2 2 7 18" xfId="10119" xr:uid="{00000000-0005-0000-0000-0000FF310000}"/>
    <cellStyle name="Финансовый 2 2 7 18 2" xfId="13142" xr:uid="{00000000-0005-0000-0000-000000320000}"/>
    <cellStyle name="Финансовый 2 2 7 19" xfId="10120" xr:uid="{00000000-0005-0000-0000-000001320000}"/>
    <cellStyle name="Финансовый 2 2 7 19 2" xfId="13143" xr:uid="{00000000-0005-0000-0000-000002320000}"/>
    <cellStyle name="Финансовый 2 2 7 2" xfId="10121" xr:uid="{00000000-0005-0000-0000-000003320000}"/>
    <cellStyle name="Финансовый 2 2 7 2 2" xfId="13144" xr:uid="{00000000-0005-0000-0000-000004320000}"/>
    <cellStyle name="Финансовый 2 2 7 20" xfId="13133" xr:uid="{00000000-0005-0000-0000-000005320000}"/>
    <cellStyle name="Финансовый 2 2 7 3" xfId="10122" xr:uid="{00000000-0005-0000-0000-000006320000}"/>
    <cellStyle name="Финансовый 2 2 7 3 2" xfId="13145" xr:uid="{00000000-0005-0000-0000-000007320000}"/>
    <cellStyle name="Финансовый 2 2 7 4" xfId="10123" xr:uid="{00000000-0005-0000-0000-000008320000}"/>
    <cellStyle name="Финансовый 2 2 7 4 2" xfId="13146" xr:uid="{00000000-0005-0000-0000-000009320000}"/>
    <cellStyle name="Финансовый 2 2 7 5" xfId="10124" xr:uid="{00000000-0005-0000-0000-00000A320000}"/>
    <cellStyle name="Финансовый 2 2 7 5 2" xfId="13147" xr:uid="{00000000-0005-0000-0000-00000B320000}"/>
    <cellStyle name="Финансовый 2 2 7 6" xfId="10125" xr:uid="{00000000-0005-0000-0000-00000C320000}"/>
    <cellStyle name="Финансовый 2 2 7 6 2" xfId="13148" xr:uid="{00000000-0005-0000-0000-00000D320000}"/>
    <cellStyle name="Финансовый 2 2 7 7" xfId="10126" xr:uid="{00000000-0005-0000-0000-00000E320000}"/>
    <cellStyle name="Финансовый 2 2 7 7 2" xfId="13149" xr:uid="{00000000-0005-0000-0000-00000F320000}"/>
    <cellStyle name="Финансовый 2 2 7 8" xfId="10127" xr:uid="{00000000-0005-0000-0000-000010320000}"/>
    <cellStyle name="Финансовый 2 2 7 8 2" xfId="13150" xr:uid="{00000000-0005-0000-0000-000011320000}"/>
    <cellStyle name="Финансовый 2 2 7 9" xfId="10128" xr:uid="{00000000-0005-0000-0000-000012320000}"/>
    <cellStyle name="Финансовый 2 2 7 9 2" xfId="13151" xr:uid="{00000000-0005-0000-0000-000013320000}"/>
    <cellStyle name="Финансовый 2 2 8" xfId="10129" xr:uid="{00000000-0005-0000-0000-000014320000}"/>
    <cellStyle name="Финансовый 2 2 8 10" xfId="10130" xr:uid="{00000000-0005-0000-0000-000015320000}"/>
    <cellStyle name="Финансовый 2 2 8 10 2" xfId="13153" xr:uid="{00000000-0005-0000-0000-000016320000}"/>
    <cellStyle name="Финансовый 2 2 8 11" xfId="10131" xr:uid="{00000000-0005-0000-0000-000017320000}"/>
    <cellStyle name="Финансовый 2 2 8 11 2" xfId="13154" xr:uid="{00000000-0005-0000-0000-000018320000}"/>
    <cellStyle name="Финансовый 2 2 8 12" xfId="10132" xr:uid="{00000000-0005-0000-0000-000019320000}"/>
    <cellStyle name="Финансовый 2 2 8 12 2" xfId="13155" xr:uid="{00000000-0005-0000-0000-00001A320000}"/>
    <cellStyle name="Финансовый 2 2 8 13" xfId="10133" xr:uid="{00000000-0005-0000-0000-00001B320000}"/>
    <cellStyle name="Финансовый 2 2 8 13 2" xfId="13156" xr:uid="{00000000-0005-0000-0000-00001C320000}"/>
    <cellStyle name="Финансовый 2 2 8 14" xfId="10134" xr:uid="{00000000-0005-0000-0000-00001D320000}"/>
    <cellStyle name="Финансовый 2 2 8 14 2" xfId="13157" xr:uid="{00000000-0005-0000-0000-00001E320000}"/>
    <cellStyle name="Финансовый 2 2 8 15" xfId="10135" xr:uid="{00000000-0005-0000-0000-00001F320000}"/>
    <cellStyle name="Финансовый 2 2 8 15 2" xfId="13158" xr:uid="{00000000-0005-0000-0000-000020320000}"/>
    <cellStyle name="Финансовый 2 2 8 16" xfId="10136" xr:uid="{00000000-0005-0000-0000-000021320000}"/>
    <cellStyle name="Финансовый 2 2 8 16 2" xfId="13159" xr:uid="{00000000-0005-0000-0000-000022320000}"/>
    <cellStyle name="Финансовый 2 2 8 17" xfId="10137" xr:uid="{00000000-0005-0000-0000-000023320000}"/>
    <cellStyle name="Финансовый 2 2 8 17 2" xfId="13160" xr:uid="{00000000-0005-0000-0000-000024320000}"/>
    <cellStyle name="Финансовый 2 2 8 18" xfId="10138" xr:uid="{00000000-0005-0000-0000-000025320000}"/>
    <cellStyle name="Финансовый 2 2 8 18 2" xfId="13161" xr:uid="{00000000-0005-0000-0000-000026320000}"/>
    <cellStyle name="Финансовый 2 2 8 19" xfId="10139" xr:uid="{00000000-0005-0000-0000-000027320000}"/>
    <cellStyle name="Финансовый 2 2 8 19 2" xfId="13162" xr:uid="{00000000-0005-0000-0000-000028320000}"/>
    <cellStyle name="Финансовый 2 2 8 2" xfId="10140" xr:uid="{00000000-0005-0000-0000-000029320000}"/>
    <cellStyle name="Финансовый 2 2 8 2 2" xfId="13163" xr:uid="{00000000-0005-0000-0000-00002A320000}"/>
    <cellStyle name="Финансовый 2 2 8 20" xfId="13152" xr:uid="{00000000-0005-0000-0000-00002B320000}"/>
    <cellStyle name="Финансовый 2 2 8 3" xfId="10141" xr:uid="{00000000-0005-0000-0000-00002C320000}"/>
    <cellStyle name="Финансовый 2 2 8 3 2" xfId="13164" xr:uid="{00000000-0005-0000-0000-00002D320000}"/>
    <cellStyle name="Финансовый 2 2 8 4" xfId="10142" xr:uid="{00000000-0005-0000-0000-00002E320000}"/>
    <cellStyle name="Финансовый 2 2 8 4 2" xfId="13165" xr:uid="{00000000-0005-0000-0000-00002F320000}"/>
    <cellStyle name="Финансовый 2 2 8 5" xfId="10143" xr:uid="{00000000-0005-0000-0000-000030320000}"/>
    <cellStyle name="Финансовый 2 2 8 5 2" xfId="13166" xr:uid="{00000000-0005-0000-0000-000031320000}"/>
    <cellStyle name="Финансовый 2 2 8 6" xfId="10144" xr:uid="{00000000-0005-0000-0000-000032320000}"/>
    <cellStyle name="Финансовый 2 2 8 6 2" xfId="13167" xr:uid="{00000000-0005-0000-0000-000033320000}"/>
    <cellStyle name="Финансовый 2 2 8 7" xfId="10145" xr:uid="{00000000-0005-0000-0000-000034320000}"/>
    <cellStyle name="Финансовый 2 2 8 7 2" xfId="13168" xr:uid="{00000000-0005-0000-0000-000035320000}"/>
    <cellStyle name="Финансовый 2 2 8 8" xfId="10146" xr:uid="{00000000-0005-0000-0000-000036320000}"/>
    <cellStyle name="Финансовый 2 2 8 8 2" xfId="13169" xr:uid="{00000000-0005-0000-0000-000037320000}"/>
    <cellStyle name="Финансовый 2 2 8 9" xfId="10147" xr:uid="{00000000-0005-0000-0000-000038320000}"/>
    <cellStyle name="Финансовый 2 2 8 9 2" xfId="13170" xr:uid="{00000000-0005-0000-0000-000039320000}"/>
    <cellStyle name="Финансовый 2 2 9" xfId="10148" xr:uid="{00000000-0005-0000-0000-00003A320000}"/>
    <cellStyle name="Финансовый 2 3" xfId="10149" xr:uid="{00000000-0005-0000-0000-00003B320000}"/>
    <cellStyle name="Финансовый 2 3 10" xfId="10150" xr:uid="{00000000-0005-0000-0000-00003C320000}"/>
    <cellStyle name="Финансовый 2 3 10 2" xfId="13172" xr:uid="{00000000-0005-0000-0000-00003D320000}"/>
    <cellStyle name="Финансовый 2 3 11" xfId="10151" xr:uid="{00000000-0005-0000-0000-00003E320000}"/>
    <cellStyle name="Финансовый 2 3 11 2" xfId="13173" xr:uid="{00000000-0005-0000-0000-00003F320000}"/>
    <cellStyle name="Финансовый 2 3 12" xfId="10152" xr:uid="{00000000-0005-0000-0000-000040320000}"/>
    <cellStyle name="Финансовый 2 3 12 2" xfId="13174" xr:uid="{00000000-0005-0000-0000-000041320000}"/>
    <cellStyle name="Финансовый 2 3 13" xfId="10153" xr:uid="{00000000-0005-0000-0000-000042320000}"/>
    <cellStyle name="Финансовый 2 3 13 2" xfId="13175" xr:uid="{00000000-0005-0000-0000-000043320000}"/>
    <cellStyle name="Финансовый 2 3 14" xfId="10154" xr:uid="{00000000-0005-0000-0000-000044320000}"/>
    <cellStyle name="Финансовый 2 3 14 2" xfId="13176" xr:uid="{00000000-0005-0000-0000-000045320000}"/>
    <cellStyle name="Финансовый 2 3 15" xfId="10155" xr:uid="{00000000-0005-0000-0000-000046320000}"/>
    <cellStyle name="Финансовый 2 3 15 2" xfId="13177" xr:uid="{00000000-0005-0000-0000-000047320000}"/>
    <cellStyle name="Финансовый 2 3 16" xfId="10156" xr:uid="{00000000-0005-0000-0000-000048320000}"/>
    <cellStyle name="Финансовый 2 3 16 2" xfId="13178" xr:uid="{00000000-0005-0000-0000-000049320000}"/>
    <cellStyle name="Финансовый 2 3 17" xfId="10157" xr:uid="{00000000-0005-0000-0000-00004A320000}"/>
    <cellStyle name="Финансовый 2 3 17 2" xfId="13179" xr:uid="{00000000-0005-0000-0000-00004B320000}"/>
    <cellStyle name="Финансовый 2 3 18" xfId="10158" xr:uid="{00000000-0005-0000-0000-00004C320000}"/>
    <cellStyle name="Финансовый 2 3 18 2" xfId="13180" xr:uid="{00000000-0005-0000-0000-00004D320000}"/>
    <cellStyle name="Финансовый 2 3 19" xfId="10159" xr:uid="{00000000-0005-0000-0000-00004E320000}"/>
    <cellStyle name="Финансовый 2 3 19 2" xfId="13181" xr:uid="{00000000-0005-0000-0000-00004F320000}"/>
    <cellStyle name="Финансовый 2 3 2" xfId="10160" xr:uid="{00000000-0005-0000-0000-000050320000}"/>
    <cellStyle name="Финансовый 2 3 2 2" xfId="10161" xr:uid="{00000000-0005-0000-0000-000051320000}"/>
    <cellStyle name="Финансовый 2 3 20" xfId="10162" xr:uid="{00000000-0005-0000-0000-000052320000}"/>
    <cellStyle name="Финансовый 2 3 20 2" xfId="13182" xr:uid="{00000000-0005-0000-0000-000053320000}"/>
    <cellStyle name="Финансовый 2 3 21" xfId="10163" xr:uid="{00000000-0005-0000-0000-000054320000}"/>
    <cellStyle name="Финансовый 2 3 21 2" xfId="13183" xr:uid="{00000000-0005-0000-0000-000055320000}"/>
    <cellStyle name="Финансовый 2 3 22" xfId="13171" xr:uid="{00000000-0005-0000-0000-000056320000}"/>
    <cellStyle name="Финансовый 2 3 3" xfId="10164" xr:uid="{00000000-0005-0000-0000-000057320000}"/>
    <cellStyle name="Финансовый 2 3 4" xfId="10165" xr:uid="{00000000-0005-0000-0000-000058320000}"/>
    <cellStyle name="Финансовый 2 3 4 2" xfId="13184" xr:uid="{00000000-0005-0000-0000-000059320000}"/>
    <cellStyle name="Финансовый 2 3 5" xfId="10166" xr:uid="{00000000-0005-0000-0000-00005A320000}"/>
    <cellStyle name="Финансовый 2 3 5 2" xfId="13185" xr:uid="{00000000-0005-0000-0000-00005B320000}"/>
    <cellStyle name="Финансовый 2 3 6" xfId="10167" xr:uid="{00000000-0005-0000-0000-00005C320000}"/>
    <cellStyle name="Финансовый 2 3 6 2" xfId="13186" xr:uid="{00000000-0005-0000-0000-00005D320000}"/>
    <cellStyle name="Финансовый 2 3 7" xfId="10168" xr:uid="{00000000-0005-0000-0000-00005E320000}"/>
    <cellStyle name="Финансовый 2 3 7 2" xfId="13187" xr:uid="{00000000-0005-0000-0000-00005F320000}"/>
    <cellStyle name="Финансовый 2 3 8" xfId="10169" xr:uid="{00000000-0005-0000-0000-000060320000}"/>
    <cellStyle name="Финансовый 2 3 8 2" xfId="13188" xr:uid="{00000000-0005-0000-0000-000061320000}"/>
    <cellStyle name="Финансовый 2 3 9" xfId="10170" xr:uid="{00000000-0005-0000-0000-000062320000}"/>
    <cellStyle name="Финансовый 2 3 9 2" xfId="13189" xr:uid="{00000000-0005-0000-0000-000063320000}"/>
    <cellStyle name="Финансовый 2 4" xfId="10171" xr:uid="{00000000-0005-0000-0000-000064320000}"/>
    <cellStyle name="Финансовый 2 4 2" xfId="10172" xr:uid="{00000000-0005-0000-0000-000065320000}"/>
    <cellStyle name="Финансовый 2 5" xfId="10173" xr:uid="{00000000-0005-0000-0000-000066320000}"/>
    <cellStyle name="Финансовый 2 6" xfId="10174" xr:uid="{00000000-0005-0000-0000-000067320000}"/>
    <cellStyle name="Финансовый 2 6 10" xfId="10175" xr:uid="{00000000-0005-0000-0000-000068320000}"/>
    <cellStyle name="Финансовый 2 6 10 2" xfId="13191" xr:uid="{00000000-0005-0000-0000-000069320000}"/>
    <cellStyle name="Финансовый 2 6 11" xfId="10176" xr:uid="{00000000-0005-0000-0000-00006A320000}"/>
    <cellStyle name="Финансовый 2 6 11 2" xfId="13192" xr:uid="{00000000-0005-0000-0000-00006B320000}"/>
    <cellStyle name="Финансовый 2 6 12" xfId="10177" xr:uid="{00000000-0005-0000-0000-00006C320000}"/>
    <cellStyle name="Финансовый 2 6 12 2" xfId="13193" xr:uid="{00000000-0005-0000-0000-00006D320000}"/>
    <cellStyle name="Финансовый 2 6 13" xfId="10178" xr:uid="{00000000-0005-0000-0000-00006E320000}"/>
    <cellStyle name="Финансовый 2 6 13 2" xfId="13194" xr:uid="{00000000-0005-0000-0000-00006F320000}"/>
    <cellStyle name="Финансовый 2 6 14" xfId="10179" xr:uid="{00000000-0005-0000-0000-000070320000}"/>
    <cellStyle name="Финансовый 2 6 14 2" xfId="13195" xr:uid="{00000000-0005-0000-0000-000071320000}"/>
    <cellStyle name="Финансовый 2 6 15" xfId="10180" xr:uid="{00000000-0005-0000-0000-000072320000}"/>
    <cellStyle name="Финансовый 2 6 15 2" xfId="13196" xr:uid="{00000000-0005-0000-0000-000073320000}"/>
    <cellStyle name="Финансовый 2 6 16" xfId="10181" xr:uid="{00000000-0005-0000-0000-000074320000}"/>
    <cellStyle name="Финансовый 2 6 16 2" xfId="13197" xr:uid="{00000000-0005-0000-0000-000075320000}"/>
    <cellStyle name="Финансовый 2 6 17" xfId="10182" xr:uid="{00000000-0005-0000-0000-000076320000}"/>
    <cellStyle name="Финансовый 2 6 17 2" xfId="13198" xr:uid="{00000000-0005-0000-0000-000077320000}"/>
    <cellStyle name="Финансовый 2 6 18" xfId="10183" xr:uid="{00000000-0005-0000-0000-000078320000}"/>
    <cellStyle name="Финансовый 2 6 18 2" xfId="13199" xr:uid="{00000000-0005-0000-0000-000079320000}"/>
    <cellStyle name="Финансовый 2 6 19" xfId="10184" xr:uid="{00000000-0005-0000-0000-00007A320000}"/>
    <cellStyle name="Финансовый 2 6 19 2" xfId="13200" xr:uid="{00000000-0005-0000-0000-00007B320000}"/>
    <cellStyle name="Финансовый 2 6 2" xfId="10185" xr:uid="{00000000-0005-0000-0000-00007C320000}"/>
    <cellStyle name="Финансовый 2 6 2 10" xfId="10186" xr:uid="{00000000-0005-0000-0000-00007D320000}"/>
    <cellStyle name="Финансовый 2 6 2 10 2" xfId="13202" xr:uid="{00000000-0005-0000-0000-00007E320000}"/>
    <cellStyle name="Финансовый 2 6 2 11" xfId="10187" xr:uid="{00000000-0005-0000-0000-00007F320000}"/>
    <cellStyle name="Финансовый 2 6 2 11 2" xfId="13203" xr:uid="{00000000-0005-0000-0000-000080320000}"/>
    <cellStyle name="Финансовый 2 6 2 12" xfId="10188" xr:uid="{00000000-0005-0000-0000-000081320000}"/>
    <cellStyle name="Финансовый 2 6 2 12 2" xfId="13204" xr:uid="{00000000-0005-0000-0000-000082320000}"/>
    <cellStyle name="Финансовый 2 6 2 13" xfId="10189" xr:uid="{00000000-0005-0000-0000-000083320000}"/>
    <cellStyle name="Финансовый 2 6 2 13 2" xfId="13205" xr:uid="{00000000-0005-0000-0000-000084320000}"/>
    <cellStyle name="Финансовый 2 6 2 14" xfId="10190" xr:uid="{00000000-0005-0000-0000-000085320000}"/>
    <cellStyle name="Финансовый 2 6 2 14 2" xfId="13206" xr:uid="{00000000-0005-0000-0000-000086320000}"/>
    <cellStyle name="Финансовый 2 6 2 15" xfId="10191" xr:uid="{00000000-0005-0000-0000-000087320000}"/>
    <cellStyle name="Финансовый 2 6 2 15 2" xfId="13207" xr:uid="{00000000-0005-0000-0000-000088320000}"/>
    <cellStyle name="Финансовый 2 6 2 16" xfId="10192" xr:uid="{00000000-0005-0000-0000-000089320000}"/>
    <cellStyle name="Финансовый 2 6 2 16 2" xfId="13208" xr:uid="{00000000-0005-0000-0000-00008A320000}"/>
    <cellStyle name="Финансовый 2 6 2 17" xfId="10193" xr:uid="{00000000-0005-0000-0000-00008B320000}"/>
    <cellStyle name="Финансовый 2 6 2 17 2" xfId="13209" xr:uid="{00000000-0005-0000-0000-00008C320000}"/>
    <cellStyle name="Финансовый 2 6 2 18" xfId="10194" xr:uid="{00000000-0005-0000-0000-00008D320000}"/>
    <cellStyle name="Финансовый 2 6 2 18 2" xfId="13210" xr:uid="{00000000-0005-0000-0000-00008E320000}"/>
    <cellStyle name="Финансовый 2 6 2 19" xfId="10195" xr:uid="{00000000-0005-0000-0000-00008F320000}"/>
    <cellStyle name="Финансовый 2 6 2 19 2" xfId="13211" xr:uid="{00000000-0005-0000-0000-000090320000}"/>
    <cellStyle name="Финансовый 2 6 2 2" xfId="10196" xr:uid="{00000000-0005-0000-0000-000091320000}"/>
    <cellStyle name="Финансовый 2 6 2 2 2" xfId="13212" xr:uid="{00000000-0005-0000-0000-000092320000}"/>
    <cellStyle name="Финансовый 2 6 2 20" xfId="13201" xr:uid="{00000000-0005-0000-0000-000093320000}"/>
    <cellStyle name="Финансовый 2 6 2 3" xfId="10197" xr:uid="{00000000-0005-0000-0000-000094320000}"/>
    <cellStyle name="Финансовый 2 6 2 3 2" xfId="13213" xr:uid="{00000000-0005-0000-0000-000095320000}"/>
    <cellStyle name="Финансовый 2 6 2 4" xfId="10198" xr:uid="{00000000-0005-0000-0000-000096320000}"/>
    <cellStyle name="Финансовый 2 6 2 4 2" xfId="13214" xr:uid="{00000000-0005-0000-0000-000097320000}"/>
    <cellStyle name="Финансовый 2 6 2 5" xfId="10199" xr:uid="{00000000-0005-0000-0000-000098320000}"/>
    <cellStyle name="Финансовый 2 6 2 5 2" xfId="13215" xr:uid="{00000000-0005-0000-0000-000099320000}"/>
    <cellStyle name="Финансовый 2 6 2 6" xfId="10200" xr:uid="{00000000-0005-0000-0000-00009A320000}"/>
    <cellStyle name="Финансовый 2 6 2 6 2" xfId="13216" xr:uid="{00000000-0005-0000-0000-00009B320000}"/>
    <cellStyle name="Финансовый 2 6 2 7" xfId="10201" xr:uid="{00000000-0005-0000-0000-00009C320000}"/>
    <cellStyle name="Финансовый 2 6 2 7 2" xfId="13217" xr:uid="{00000000-0005-0000-0000-00009D320000}"/>
    <cellStyle name="Финансовый 2 6 2 8" xfId="10202" xr:uid="{00000000-0005-0000-0000-00009E320000}"/>
    <cellStyle name="Финансовый 2 6 2 8 2" xfId="13218" xr:uid="{00000000-0005-0000-0000-00009F320000}"/>
    <cellStyle name="Финансовый 2 6 2 9" xfId="10203" xr:uid="{00000000-0005-0000-0000-0000A0320000}"/>
    <cellStyle name="Финансовый 2 6 2 9 2" xfId="13219" xr:uid="{00000000-0005-0000-0000-0000A1320000}"/>
    <cellStyle name="Финансовый 2 6 20" xfId="10204" xr:uid="{00000000-0005-0000-0000-0000A2320000}"/>
    <cellStyle name="Финансовый 2 6 20 2" xfId="13220" xr:uid="{00000000-0005-0000-0000-0000A3320000}"/>
    <cellStyle name="Финансовый 2 6 21" xfId="13190" xr:uid="{00000000-0005-0000-0000-0000A4320000}"/>
    <cellStyle name="Финансовый 2 6 3" xfId="10205" xr:uid="{00000000-0005-0000-0000-0000A5320000}"/>
    <cellStyle name="Финансовый 2 6 3 2" xfId="13221" xr:uid="{00000000-0005-0000-0000-0000A6320000}"/>
    <cellStyle name="Финансовый 2 6 4" xfId="10206" xr:uid="{00000000-0005-0000-0000-0000A7320000}"/>
    <cellStyle name="Финансовый 2 6 4 2" xfId="13222" xr:uid="{00000000-0005-0000-0000-0000A8320000}"/>
    <cellStyle name="Финансовый 2 6 5" xfId="10207" xr:uid="{00000000-0005-0000-0000-0000A9320000}"/>
    <cellStyle name="Финансовый 2 6 5 2" xfId="13223" xr:uid="{00000000-0005-0000-0000-0000AA320000}"/>
    <cellStyle name="Финансовый 2 6 6" xfId="10208" xr:uid="{00000000-0005-0000-0000-0000AB320000}"/>
    <cellStyle name="Финансовый 2 6 6 2" xfId="13224" xr:uid="{00000000-0005-0000-0000-0000AC320000}"/>
    <cellStyle name="Финансовый 2 6 7" xfId="10209" xr:uid="{00000000-0005-0000-0000-0000AD320000}"/>
    <cellStyle name="Финансовый 2 6 7 2" xfId="13225" xr:uid="{00000000-0005-0000-0000-0000AE320000}"/>
    <cellStyle name="Финансовый 2 6 8" xfId="10210" xr:uid="{00000000-0005-0000-0000-0000AF320000}"/>
    <cellStyle name="Финансовый 2 6 8 2" xfId="13226" xr:uid="{00000000-0005-0000-0000-0000B0320000}"/>
    <cellStyle name="Финансовый 2 6 9" xfId="10211" xr:uid="{00000000-0005-0000-0000-0000B1320000}"/>
    <cellStyle name="Финансовый 2 6 9 2" xfId="13227" xr:uid="{00000000-0005-0000-0000-0000B2320000}"/>
    <cellStyle name="Финансовый 2 7" xfId="10212" xr:uid="{00000000-0005-0000-0000-0000B3320000}"/>
    <cellStyle name="Финансовый 2 8" xfId="12999" xr:uid="{00000000-0005-0000-0000-0000B4320000}"/>
    <cellStyle name="Финансовый 20" xfId="10213" xr:uid="{00000000-0005-0000-0000-0000B5320000}"/>
    <cellStyle name="Финансовый 21" xfId="10214" xr:uid="{00000000-0005-0000-0000-0000B6320000}"/>
    <cellStyle name="Финансовый 21 10" xfId="10215" xr:uid="{00000000-0005-0000-0000-0000B7320000}"/>
    <cellStyle name="Финансовый 21 10 2" xfId="13229" xr:uid="{00000000-0005-0000-0000-0000B8320000}"/>
    <cellStyle name="Финансовый 21 11" xfId="10216" xr:uid="{00000000-0005-0000-0000-0000B9320000}"/>
    <cellStyle name="Финансовый 21 11 2" xfId="13230" xr:uid="{00000000-0005-0000-0000-0000BA320000}"/>
    <cellStyle name="Финансовый 21 12" xfId="10217" xr:uid="{00000000-0005-0000-0000-0000BB320000}"/>
    <cellStyle name="Финансовый 21 12 2" xfId="13231" xr:uid="{00000000-0005-0000-0000-0000BC320000}"/>
    <cellStyle name="Финансовый 21 13" xfId="10218" xr:uid="{00000000-0005-0000-0000-0000BD320000}"/>
    <cellStyle name="Финансовый 21 13 2" xfId="13232" xr:uid="{00000000-0005-0000-0000-0000BE320000}"/>
    <cellStyle name="Финансовый 21 14" xfId="10219" xr:uid="{00000000-0005-0000-0000-0000BF320000}"/>
    <cellStyle name="Финансовый 21 14 2" xfId="13233" xr:uid="{00000000-0005-0000-0000-0000C0320000}"/>
    <cellStyle name="Финансовый 21 15" xfId="10220" xr:uid="{00000000-0005-0000-0000-0000C1320000}"/>
    <cellStyle name="Финансовый 21 15 2" xfId="13234" xr:uid="{00000000-0005-0000-0000-0000C2320000}"/>
    <cellStyle name="Финансовый 21 16" xfId="10221" xr:uid="{00000000-0005-0000-0000-0000C3320000}"/>
    <cellStyle name="Финансовый 21 16 2" xfId="13235" xr:uid="{00000000-0005-0000-0000-0000C4320000}"/>
    <cellStyle name="Финансовый 21 17" xfId="10222" xr:uid="{00000000-0005-0000-0000-0000C5320000}"/>
    <cellStyle name="Финансовый 21 17 2" xfId="13236" xr:uid="{00000000-0005-0000-0000-0000C6320000}"/>
    <cellStyle name="Финансовый 21 18" xfId="10223" xr:uid="{00000000-0005-0000-0000-0000C7320000}"/>
    <cellStyle name="Финансовый 21 18 2" xfId="13237" xr:uid="{00000000-0005-0000-0000-0000C8320000}"/>
    <cellStyle name="Финансовый 21 19" xfId="10224" xr:uid="{00000000-0005-0000-0000-0000C9320000}"/>
    <cellStyle name="Финансовый 21 19 2" xfId="13238" xr:uid="{00000000-0005-0000-0000-0000CA320000}"/>
    <cellStyle name="Финансовый 21 2" xfId="10225" xr:uid="{00000000-0005-0000-0000-0000CB320000}"/>
    <cellStyle name="Финансовый 21 2 2" xfId="13239" xr:uid="{00000000-0005-0000-0000-0000CC320000}"/>
    <cellStyle name="Финансовый 21 20" xfId="13228" xr:uid="{00000000-0005-0000-0000-0000CD320000}"/>
    <cellStyle name="Финансовый 21 3" xfId="10226" xr:uid="{00000000-0005-0000-0000-0000CE320000}"/>
    <cellStyle name="Финансовый 21 3 2" xfId="13240" xr:uid="{00000000-0005-0000-0000-0000CF320000}"/>
    <cellStyle name="Финансовый 21 4" xfId="10227" xr:uid="{00000000-0005-0000-0000-0000D0320000}"/>
    <cellStyle name="Финансовый 21 4 2" xfId="13241" xr:uid="{00000000-0005-0000-0000-0000D1320000}"/>
    <cellStyle name="Финансовый 21 5" xfId="10228" xr:uid="{00000000-0005-0000-0000-0000D2320000}"/>
    <cellStyle name="Финансовый 21 5 2" xfId="13242" xr:uid="{00000000-0005-0000-0000-0000D3320000}"/>
    <cellStyle name="Финансовый 21 6" xfId="10229" xr:uid="{00000000-0005-0000-0000-0000D4320000}"/>
    <cellStyle name="Финансовый 21 6 2" xfId="13243" xr:uid="{00000000-0005-0000-0000-0000D5320000}"/>
    <cellStyle name="Финансовый 21 7" xfId="10230" xr:uid="{00000000-0005-0000-0000-0000D6320000}"/>
    <cellStyle name="Финансовый 21 7 2" xfId="13244" xr:uid="{00000000-0005-0000-0000-0000D7320000}"/>
    <cellStyle name="Финансовый 21 8" xfId="10231" xr:uid="{00000000-0005-0000-0000-0000D8320000}"/>
    <cellStyle name="Финансовый 21 8 2" xfId="13245" xr:uid="{00000000-0005-0000-0000-0000D9320000}"/>
    <cellStyle name="Финансовый 21 9" xfId="10232" xr:uid="{00000000-0005-0000-0000-0000DA320000}"/>
    <cellStyle name="Финансовый 21 9 2" xfId="13246" xr:uid="{00000000-0005-0000-0000-0000DB320000}"/>
    <cellStyle name="Финансовый 22" xfId="10233" xr:uid="{00000000-0005-0000-0000-0000DC320000}"/>
    <cellStyle name="Финансовый 22 10" xfId="10234" xr:uid="{00000000-0005-0000-0000-0000DD320000}"/>
    <cellStyle name="Финансовый 22 10 2" xfId="13248" xr:uid="{00000000-0005-0000-0000-0000DE320000}"/>
    <cellStyle name="Финансовый 22 11" xfId="10235" xr:uid="{00000000-0005-0000-0000-0000DF320000}"/>
    <cellStyle name="Финансовый 22 11 2" xfId="13249" xr:uid="{00000000-0005-0000-0000-0000E0320000}"/>
    <cellStyle name="Финансовый 22 12" xfId="10236" xr:uid="{00000000-0005-0000-0000-0000E1320000}"/>
    <cellStyle name="Финансовый 22 12 2" xfId="13250" xr:uid="{00000000-0005-0000-0000-0000E2320000}"/>
    <cellStyle name="Финансовый 22 13" xfId="10237" xr:uid="{00000000-0005-0000-0000-0000E3320000}"/>
    <cellStyle name="Финансовый 22 13 2" xfId="13251" xr:uid="{00000000-0005-0000-0000-0000E4320000}"/>
    <cellStyle name="Финансовый 22 14" xfId="10238" xr:uid="{00000000-0005-0000-0000-0000E5320000}"/>
    <cellStyle name="Финансовый 22 14 2" xfId="13252" xr:uid="{00000000-0005-0000-0000-0000E6320000}"/>
    <cellStyle name="Финансовый 22 15" xfId="10239" xr:uid="{00000000-0005-0000-0000-0000E7320000}"/>
    <cellStyle name="Финансовый 22 15 2" xfId="13253" xr:uid="{00000000-0005-0000-0000-0000E8320000}"/>
    <cellStyle name="Финансовый 22 16" xfId="10240" xr:uid="{00000000-0005-0000-0000-0000E9320000}"/>
    <cellStyle name="Финансовый 22 16 2" xfId="13254" xr:uid="{00000000-0005-0000-0000-0000EA320000}"/>
    <cellStyle name="Финансовый 22 17" xfId="10241" xr:uid="{00000000-0005-0000-0000-0000EB320000}"/>
    <cellStyle name="Финансовый 22 17 2" xfId="13255" xr:uid="{00000000-0005-0000-0000-0000EC320000}"/>
    <cellStyle name="Финансовый 22 18" xfId="10242" xr:uid="{00000000-0005-0000-0000-0000ED320000}"/>
    <cellStyle name="Финансовый 22 18 2" xfId="13256" xr:uid="{00000000-0005-0000-0000-0000EE320000}"/>
    <cellStyle name="Финансовый 22 19" xfId="10243" xr:uid="{00000000-0005-0000-0000-0000EF320000}"/>
    <cellStyle name="Финансовый 22 19 2" xfId="13257" xr:uid="{00000000-0005-0000-0000-0000F0320000}"/>
    <cellStyle name="Финансовый 22 2" xfId="10244" xr:uid="{00000000-0005-0000-0000-0000F1320000}"/>
    <cellStyle name="Финансовый 22 2 2" xfId="13258" xr:uid="{00000000-0005-0000-0000-0000F2320000}"/>
    <cellStyle name="Финансовый 22 20" xfId="13247" xr:uid="{00000000-0005-0000-0000-0000F3320000}"/>
    <cellStyle name="Финансовый 22 3" xfId="10245" xr:uid="{00000000-0005-0000-0000-0000F4320000}"/>
    <cellStyle name="Финансовый 22 3 2" xfId="13259" xr:uid="{00000000-0005-0000-0000-0000F5320000}"/>
    <cellStyle name="Финансовый 22 4" xfId="10246" xr:uid="{00000000-0005-0000-0000-0000F6320000}"/>
    <cellStyle name="Финансовый 22 4 2" xfId="13260" xr:uid="{00000000-0005-0000-0000-0000F7320000}"/>
    <cellStyle name="Финансовый 22 5" xfId="10247" xr:uid="{00000000-0005-0000-0000-0000F8320000}"/>
    <cellStyle name="Финансовый 22 5 2" xfId="13261" xr:uid="{00000000-0005-0000-0000-0000F9320000}"/>
    <cellStyle name="Финансовый 22 6" xfId="10248" xr:uid="{00000000-0005-0000-0000-0000FA320000}"/>
    <cellStyle name="Финансовый 22 6 2" xfId="13262" xr:uid="{00000000-0005-0000-0000-0000FB320000}"/>
    <cellStyle name="Финансовый 22 7" xfId="10249" xr:uid="{00000000-0005-0000-0000-0000FC320000}"/>
    <cellStyle name="Финансовый 22 7 2" xfId="13263" xr:uid="{00000000-0005-0000-0000-0000FD320000}"/>
    <cellStyle name="Финансовый 22 8" xfId="10250" xr:uid="{00000000-0005-0000-0000-0000FE320000}"/>
    <cellStyle name="Финансовый 22 8 2" xfId="13264" xr:uid="{00000000-0005-0000-0000-0000FF320000}"/>
    <cellStyle name="Финансовый 22 9" xfId="10251" xr:uid="{00000000-0005-0000-0000-000000330000}"/>
    <cellStyle name="Финансовый 22 9 2" xfId="13265" xr:uid="{00000000-0005-0000-0000-000001330000}"/>
    <cellStyle name="Финансовый 23" xfId="10252" xr:uid="{00000000-0005-0000-0000-000002330000}"/>
    <cellStyle name="Финансовый 24" xfId="10253" xr:uid="{00000000-0005-0000-0000-000003330000}"/>
    <cellStyle name="Финансовый 24 10" xfId="10254" xr:uid="{00000000-0005-0000-0000-000004330000}"/>
    <cellStyle name="Финансовый 24 10 2" xfId="13267" xr:uid="{00000000-0005-0000-0000-000005330000}"/>
    <cellStyle name="Финансовый 24 11" xfId="10255" xr:uid="{00000000-0005-0000-0000-000006330000}"/>
    <cellStyle name="Финансовый 24 11 2" xfId="13268" xr:uid="{00000000-0005-0000-0000-000007330000}"/>
    <cellStyle name="Финансовый 24 12" xfId="10256" xr:uid="{00000000-0005-0000-0000-000008330000}"/>
    <cellStyle name="Финансовый 24 12 2" xfId="13269" xr:uid="{00000000-0005-0000-0000-000009330000}"/>
    <cellStyle name="Финансовый 24 13" xfId="10257" xr:uid="{00000000-0005-0000-0000-00000A330000}"/>
    <cellStyle name="Финансовый 24 13 2" xfId="13270" xr:uid="{00000000-0005-0000-0000-00000B330000}"/>
    <cellStyle name="Финансовый 24 14" xfId="10258" xr:uid="{00000000-0005-0000-0000-00000C330000}"/>
    <cellStyle name="Финансовый 24 14 2" xfId="13271" xr:uid="{00000000-0005-0000-0000-00000D330000}"/>
    <cellStyle name="Финансовый 24 15" xfId="10259" xr:uid="{00000000-0005-0000-0000-00000E330000}"/>
    <cellStyle name="Финансовый 24 15 2" xfId="13272" xr:uid="{00000000-0005-0000-0000-00000F330000}"/>
    <cellStyle name="Финансовый 24 16" xfId="10260" xr:uid="{00000000-0005-0000-0000-000010330000}"/>
    <cellStyle name="Финансовый 24 16 2" xfId="13273" xr:uid="{00000000-0005-0000-0000-000011330000}"/>
    <cellStyle name="Финансовый 24 17" xfId="10261" xr:uid="{00000000-0005-0000-0000-000012330000}"/>
    <cellStyle name="Финансовый 24 17 2" xfId="13274" xr:uid="{00000000-0005-0000-0000-000013330000}"/>
    <cellStyle name="Финансовый 24 18" xfId="10262" xr:uid="{00000000-0005-0000-0000-000014330000}"/>
    <cellStyle name="Финансовый 24 18 2" xfId="13275" xr:uid="{00000000-0005-0000-0000-000015330000}"/>
    <cellStyle name="Финансовый 24 19" xfId="10263" xr:uid="{00000000-0005-0000-0000-000016330000}"/>
    <cellStyle name="Финансовый 24 19 2" xfId="13276" xr:uid="{00000000-0005-0000-0000-000017330000}"/>
    <cellStyle name="Финансовый 24 2" xfId="10264" xr:uid="{00000000-0005-0000-0000-000018330000}"/>
    <cellStyle name="Финансовый 24 2 2" xfId="13277" xr:uid="{00000000-0005-0000-0000-000019330000}"/>
    <cellStyle name="Финансовый 24 20" xfId="13266" xr:uid="{00000000-0005-0000-0000-00001A330000}"/>
    <cellStyle name="Финансовый 24 3" xfId="10265" xr:uid="{00000000-0005-0000-0000-00001B330000}"/>
    <cellStyle name="Финансовый 24 3 2" xfId="13278" xr:uid="{00000000-0005-0000-0000-00001C330000}"/>
    <cellStyle name="Финансовый 24 4" xfId="10266" xr:uid="{00000000-0005-0000-0000-00001D330000}"/>
    <cellStyle name="Финансовый 24 4 2" xfId="13279" xr:uid="{00000000-0005-0000-0000-00001E330000}"/>
    <cellStyle name="Финансовый 24 5" xfId="10267" xr:uid="{00000000-0005-0000-0000-00001F330000}"/>
    <cellStyle name="Финансовый 24 5 2" xfId="13280" xr:uid="{00000000-0005-0000-0000-000020330000}"/>
    <cellStyle name="Финансовый 24 6" xfId="10268" xr:uid="{00000000-0005-0000-0000-000021330000}"/>
    <cellStyle name="Финансовый 24 6 2" xfId="13281" xr:uid="{00000000-0005-0000-0000-000022330000}"/>
    <cellStyle name="Финансовый 24 7" xfId="10269" xr:uid="{00000000-0005-0000-0000-000023330000}"/>
    <cellStyle name="Финансовый 24 7 2" xfId="13282" xr:uid="{00000000-0005-0000-0000-000024330000}"/>
    <cellStyle name="Финансовый 24 8" xfId="10270" xr:uid="{00000000-0005-0000-0000-000025330000}"/>
    <cellStyle name="Финансовый 24 8 2" xfId="13283" xr:uid="{00000000-0005-0000-0000-000026330000}"/>
    <cellStyle name="Финансовый 24 9" xfId="10271" xr:uid="{00000000-0005-0000-0000-000027330000}"/>
    <cellStyle name="Финансовый 24 9 2" xfId="13284" xr:uid="{00000000-0005-0000-0000-000028330000}"/>
    <cellStyle name="Финансовый 25" xfId="10272" xr:uid="{00000000-0005-0000-0000-000029330000}"/>
    <cellStyle name="Финансовый 25 10" xfId="10273" xr:uid="{00000000-0005-0000-0000-00002A330000}"/>
    <cellStyle name="Финансовый 25 11" xfId="10274" xr:uid="{00000000-0005-0000-0000-00002B330000}"/>
    <cellStyle name="Финансовый 25 12" xfId="10275" xr:uid="{00000000-0005-0000-0000-00002C330000}"/>
    <cellStyle name="Финансовый 25 13" xfId="10276" xr:uid="{00000000-0005-0000-0000-00002D330000}"/>
    <cellStyle name="Финансовый 25 14" xfId="10277" xr:uid="{00000000-0005-0000-0000-00002E330000}"/>
    <cellStyle name="Финансовый 25 15" xfId="10278" xr:uid="{00000000-0005-0000-0000-00002F330000}"/>
    <cellStyle name="Финансовый 25 16" xfId="10279" xr:uid="{00000000-0005-0000-0000-000030330000}"/>
    <cellStyle name="Финансовый 25 17" xfId="10280" xr:uid="{00000000-0005-0000-0000-000031330000}"/>
    <cellStyle name="Финансовый 25 18" xfId="10281" xr:uid="{00000000-0005-0000-0000-000032330000}"/>
    <cellStyle name="Финансовый 25 19" xfId="10282" xr:uid="{00000000-0005-0000-0000-000033330000}"/>
    <cellStyle name="Финансовый 25 2" xfId="10283" xr:uid="{00000000-0005-0000-0000-000034330000}"/>
    <cellStyle name="Финансовый 25 3" xfId="10284" xr:uid="{00000000-0005-0000-0000-000035330000}"/>
    <cellStyle name="Финансовый 25 4" xfId="10285" xr:uid="{00000000-0005-0000-0000-000036330000}"/>
    <cellStyle name="Финансовый 25 5" xfId="10286" xr:uid="{00000000-0005-0000-0000-000037330000}"/>
    <cellStyle name="Финансовый 25 6" xfId="10287" xr:uid="{00000000-0005-0000-0000-000038330000}"/>
    <cellStyle name="Финансовый 25 7" xfId="10288" xr:uid="{00000000-0005-0000-0000-000039330000}"/>
    <cellStyle name="Финансовый 25 8" xfId="10289" xr:uid="{00000000-0005-0000-0000-00003A330000}"/>
    <cellStyle name="Финансовый 25 9" xfId="10290" xr:uid="{00000000-0005-0000-0000-00003B330000}"/>
    <cellStyle name="Финансовый 26" xfId="10291" xr:uid="{00000000-0005-0000-0000-00003C330000}"/>
    <cellStyle name="Финансовый 27" xfId="13424" xr:uid="{00000000-0005-0000-0000-00003D330000}"/>
    <cellStyle name="Финансовый 28" xfId="13425" xr:uid="{00000000-0005-0000-0000-00003E330000}"/>
    <cellStyle name="Финансовый 29" xfId="13426" xr:uid="{00000000-0005-0000-0000-00003F330000}"/>
    <cellStyle name="Финансовый 3" xfId="10292" xr:uid="{00000000-0005-0000-0000-000040330000}"/>
    <cellStyle name="Финансовый 3 2" xfId="10293" xr:uid="{00000000-0005-0000-0000-000041330000}"/>
    <cellStyle name="Финансовый 3 2 2" xfId="10294" xr:uid="{00000000-0005-0000-0000-000042330000}"/>
    <cellStyle name="Финансовый 3 2 2 2" xfId="10295" xr:uid="{00000000-0005-0000-0000-000043330000}"/>
    <cellStyle name="Финансовый 3 3" xfId="10296" xr:uid="{00000000-0005-0000-0000-000044330000}"/>
    <cellStyle name="Финансовый 3 3 10" xfId="10297" xr:uid="{00000000-0005-0000-0000-000045330000}"/>
    <cellStyle name="Финансовый 3 3 10 2" xfId="13286" xr:uid="{00000000-0005-0000-0000-000046330000}"/>
    <cellStyle name="Финансовый 3 3 11" xfId="10298" xr:uid="{00000000-0005-0000-0000-000047330000}"/>
    <cellStyle name="Финансовый 3 3 11 2" xfId="13287" xr:uid="{00000000-0005-0000-0000-000048330000}"/>
    <cellStyle name="Финансовый 3 3 12" xfId="10299" xr:uid="{00000000-0005-0000-0000-000049330000}"/>
    <cellStyle name="Финансовый 3 3 12 2" xfId="13288" xr:uid="{00000000-0005-0000-0000-00004A330000}"/>
    <cellStyle name="Финансовый 3 3 13" xfId="10300" xr:uid="{00000000-0005-0000-0000-00004B330000}"/>
    <cellStyle name="Финансовый 3 3 13 2" xfId="13289" xr:uid="{00000000-0005-0000-0000-00004C330000}"/>
    <cellStyle name="Финансовый 3 3 14" xfId="10301" xr:uid="{00000000-0005-0000-0000-00004D330000}"/>
    <cellStyle name="Финансовый 3 3 14 2" xfId="13290" xr:uid="{00000000-0005-0000-0000-00004E330000}"/>
    <cellStyle name="Финансовый 3 3 15" xfId="10302" xr:uid="{00000000-0005-0000-0000-00004F330000}"/>
    <cellStyle name="Финансовый 3 3 15 2" xfId="13291" xr:uid="{00000000-0005-0000-0000-000050330000}"/>
    <cellStyle name="Финансовый 3 3 16" xfId="10303" xr:uid="{00000000-0005-0000-0000-000051330000}"/>
    <cellStyle name="Финансовый 3 3 16 2" xfId="13292" xr:uid="{00000000-0005-0000-0000-000052330000}"/>
    <cellStyle name="Финансовый 3 3 17" xfId="10304" xr:uid="{00000000-0005-0000-0000-000053330000}"/>
    <cellStyle name="Финансовый 3 3 17 2" xfId="13293" xr:uid="{00000000-0005-0000-0000-000054330000}"/>
    <cellStyle name="Финансовый 3 3 18" xfId="10305" xr:uid="{00000000-0005-0000-0000-000055330000}"/>
    <cellStyle name="Финансовый 3 3 18 2" xfId="13294" xr:uid="{00000000-0005-0000-0000-000056330000}"/>
    <cellStyle name="Финансовый 3 3 19" xfId="10306" xr:uid="{00000000-0005-0000-0000-000057330000}"/>
    <cellStyle name="Финансовый 3 3 19 2" xfId="13295" xr:uid="{00000000-0005-0000-0000-000058330000}"/>
    <cellStyle name="Финансовый 3 3 2" xfId="10307" xr:uid="{00000000-0005-0000-0000-000059330000}"/>
    <cellStyle name="Финансовый 3 3 2 2" xfId="10308" xr:uid="{00000000-0005-0000-0000-00005A330000}"/>
    <cellStyle name="Финансовый 3 3 2 3" xfId="10309" xr:uid="{00000000-0005-0000-0000-00005B330000}"/>
    <cellStyle name="Финансовый 3 3 20" xfId="10310" xr:uid="{00000000-0005-0000-0000-00005C330000}"/>
    <cellStyle name="Финансовый 3 3 20 2" xfId="13296" xr:uid="{00000000-0005-0000-0000-00005D330000}"/>
    <cellStyle name="Финансовый 3 3 21" xfId="13285" xr:uid="{00000000-0005-0000-0000-00005E330000}"/>
    <cellStyle name="Финансовый 3 3 3" xfId="10311" xr:uid="{00000000-0005-0000-0000-00005F330000}"/>
    <cellStyle name="Финансовый 3 3 3 2" xfId="13297" xr:uid="{00000000-0005-0000-0000-000060330000}"/>
    <cellStyle name="Финансовый 3 3 4" xfId="10312" xr:uid="{00000000-0005-0000-0000-000061330000}"/>
    <cellStyle name="Финансовый 3 3 4 2" xfId="13298" xr:uid="{00000000-0005-0000-0000-000062330000}"/>
    <cellStyle name="Финансовый 3 3 5" xfId="10313" xr:uid="{00000000-0005-0000-0000-000063330000}"/>
    <cellStyle name="Финансовый 3 3 5 2" xfId="13299" xr:uid="{00000000-0005-0000-0000-000064330000}"/>
    <cellStyle name="Финансовый 3 3 6" xfId="10314" xr:uid="{00000000-0005-0000-0000-000065330000}"/>
    <cellStyle name="Финансовый 3 3 6 2" xfId="13300" xr:uid="{00000000-0005-0000-0000-000066330000}"/>
    <cellStyle name="Финансовый 3 3 7" xfId="10315" xr:uid="{00000000-0005-0000-0000-000067330000}"/>
    <cellStyle name="Финансовый 3 3 7 2" xfId="13301" xr:uid="{00000000-0005-0000-0000-000068330000}"/>
    <cellStyle name="Финансовый 3 3 8" xfId="10316" xr:uid="{00000000-0005-0000-0000-000069330000}"/>
    <cellStyle name="Финансовый 3 3 8 2" xfId="13302" xr:uid="{00000000-0005-0000-0000-00006A330000}"/>
    <cellStyle name="Финансовый 3 3 9" xfId="10317" xr:uid="{00000000-0005-0000-0000-00006B330000}"/>
    <cellStyle name="Финансовый 3 3 9 2" xfId="13303" xr:uid="{00000000-0005-0000-0000-00006C330000}"/>
    <cellStyle name="Финансовый 4" xfId="10318" xr:uid="{00000000-0005-0000-0000-00006D330000}"/>
    <cellStyle name="Финансовый 4 2" xfId="10319" xr:uid="{00000000-0005-0000-0000-00006E330000}"/>
    <cellStyle name="Финансовый 4 2 2" xfId="10320" xr:uid="{00000000-0005-0000-0000-00006F330000}"/>
    <cellStyle name="Финансовый 4 2 2 10" xfId="10321" xr:uid="{00000000-0005-0000-0000-000070330000}"/>
    <cellStyle name="Финансовый 4 2 2 10 2" xfId="13305" xr:uid="{00000000-0005-0000-0000-000071330000}"/>
    <cellStyle name="Финансовый 4 2 2 11" xfId="10322" xr:uid="{00000000-0005-0000-0000-000072330000}"/>
    <cellStyle name="Финансовый 4 2 2 11 2" xfId="13306" xr:uid="{00000000-0005-0000-0000-000073330000}"/>
    <cellStyle name="Финансовый 4 2 2 12" xfId="10323" xr:uid="{00000000-0005-0000-0000-000074330000}"/>
    <cellStyle name="Финансовый 4 2 2 12 2" xfId="13307" xr:uid="{00000000-0005-0000-0000-000075330000}"/>
    <cellStyle name="Финансовый 4 2 2 13" xfId="10324" xr:uid="{00000000-0005-0000-0000-000076330000}"/>
    <cellStyle name="Финансовый 4 2 2 13 2" xfId="13308" xr:uid="{00000000-0005-0000-0000-000077330000}"/>
    <cellStyle name="Финансовый 4 2 2 14" xfId="10325" xr:uid="{00000000-0005-0000-0000-000078330000}"/>
    <cellStyle name="Финансовый 4 2 2 14 2" xfId="13309" xr:uid="{00000000-0005-0000-0000-000079330000}"/>
    <cellStyle name="Финансовый 4 2 2 15" xfId="10326" xr:uid="{00000000-0005-0000-0000-00007A330000}"/>
    <cellStyle name="Финансовый 4 2 2 15 2" xfId="13310" xr:uid="{00000000-0005-0000-0000-00007B330000}"/>
    <cellStyle name="Финансовый 4 2 2 16" xfId="10327" xr:uid="{00000000-0005-0000-0000-00007C330000}"/>
    <cellStyle name="Финансовый 4 2 2 16 2" xfId="13311" xr:uid="{00000000-0005-0000-0000-00007D330000}"/>
    <cellStyle name="Финансовый 4 2 2 17" xfId="10328" xr:uid="{00000000-0005-0000-0000-00007E330000}"/>
    <cellStyle name="Финансовый 4 2 2 17 2" xfId="13312" xr:uid="{00000000-0005-0000-0000-00007F330000}"/>
    <cellStyle name="Финансовый 4 2 2 18" xfId="10329" xr:uid="{00000000-0005-0000-0000-000080330000}"/>
    <cellStyle name="Финансовый 4 2 2 18 2" xfId="13313" xr:uid="{00000000-0005-0000-0000-000081330000}"/>
    <cellStyle name="Финансовый 4 2 2 19" xfId="10330" xr:uid="{00000000-0005-0000-0000-000082330000}"/>
    <cellStyle name="Финансовый 4 2 2 19 2" xfId="13314" xr:uid="{00000000-0005-0000-0000-000083330000}"/>
    <cellStyle name="Финансовый 4 2 2 2" xfId="10331" xr:uid="{00000000-0005-0000-0000-000084330000}"/>
    <cellStyle name="Финансовый 4 2 2 20" xfId="10332" xr:uid="{00000000-0005-0000-0000-000085330000}"/>
    <cellStyle name="Финансовый 4 2 2 20 2" xfId="13315" xr:uid="{00000000-0005-0000-0000-000086330000}"/>
    <cellStyle name="Финансовый 4 2 2 21" xfId="13304" xr:uid="{00000000-0005-0000-0000-000087330000}"/>
    <cellStyle name="Финансовый 4 2 2 3" xfId="10333" xr:uid="{00000000-0005-0000-0000-000088330000}"/>
    <cellStyle name="Финансовый 4 2 2 3 2" xfId="13316" xr:uid="{00000000-0005-0000-0000-000089330000}"/>
    <cellStyle name="Финансовый 4 2 2 4" xfId="10334" xr:uid="{00000000-0005-0000-0000-00008A330000}"/>
    <cellStyle name="Финансовый 4 2 2 4 2" xfId="13317" xr:uid="{00000000-0005-0000-0000-00008B330000}"/>
    <cellStyle name="Финансовый 4 2 2 5" xfId="10335" xr:uid="{00000000-0005-0000-0000-00008C330000}"/>
    <cellStyle name="Финансовый 4 2 2 5 2" xfId="13318" xr:uid="{00000000-0005-0000-0000-00008D330000}"/>
    <cellStyle name="Финансовый 4 2 2 6" xfId="10336" xr:uid="{00000000-0005-0000-0000-00008E330000}"/>
    <cellStyle name="Финансовый 4 2 2 6 2" xfId="13319" xr:uid="{00000000-0005-0000-0000-00008F330000}"/>
    <cellStyle name="Финансовый 4 2 2 7" xfId="10337" xr:uid="{00000000-0005-0000-0000-000090330000}"/>
    <cellStyle name="Финансовый 4 2 2 7 2" xfId="13320" xr:uid="{00000000-0005-0000-0000-000091330000}"/>
    <cellStyle name="Финансовый 4 2 2 8" xfId="10338" xr:uid="{00000000-0005-0000-0000-000092330000}"/>
    <cellStyle name="Финансовый 4 2 2 8 2" xfId="13321" xr:uid="{00000000-0005-0000-0000-000093330000}"/>
    <cellStyle name="Финансовый 4 2 2 9" xfId="10339" xr:uid="{00000000-0005-0000-0000-000094330000}"/>
    <cellStyle name="Финансовый 4 2 2 9 2" xfId="13322" xr:uid="{00000000-0005-0000-0000-000095330000}"/>
    <cellStyle name="Финансовый 5" xfId="10340" xr:uid="{00000000-0005-0000-0000-000096330000}"/>
    <cellStyle name="Финансовый 5 2" xfId="10341" xr:uid="{00000000-0005-0000-0000-000097330000}"/>
    <cellStyle name="Финансовый 5 2 10" xfId="10342" xr:uid="{00000000-0005-0000-0000-000098330000}"/>
    <cellStyle name="Финансовый 5 2 10 2" xfId="13324" xr:uid="{00000000-0005-0000-0000-000099330000}"/>
    <cellStyle name="Финансовый 5 2 11" xfId="10343" xr:uid="{00000000-0005-0000-0000-00009A330000}"/>
    <cellStyle name="Финансовый 5 2 11 2" xfId="13325" xr:uid="{00000000-0005-0000-0000-00009B330000}"/>
    <cellStyle name="Финансовый 5 2 12" xfId="10344" xr:uid="{00000000-0005-0000-0000-00009C330000}"/>
    <cellStyle name="Финансовый 5 2 12 2" xfId="13326" xr:uid="{00000000-0005-0000-0000-00009D330000}"/>
    <cellStyle name="Финансовый 5 2 13" xfId="10345" xr:uid="{00000000-0005-0000-0000-00009E330000}"/>
    <cellStyle name="Финансовый 5 2 13 2" xfId="13327" xr:uid="{00000000-0005-0000-0000-00009F330000}"/>
    <cellStyle name="Финансовый 5 2 14" xfId="10346" xr:uid="{00000000-0005-0000-0000-0000A0330000}"/>
    <cellStyle name="Финансовый 5 2 14 2" xfId="13328" xr:uid="{00000000-0005-0000-0000-0000A1330000}"/>
    <cellStyle name="Финансовый 5 2 15" xfId="10347" xr:uid="{00000000-0005-0000-0000-0000A2330000}"/>
    <cellStyle name="Финансовый 5 2 15 2" xfId="13329" xr:uid="{00000000-0005-0000-0000-0000A3330000}"/>
    <cellStyle name="Финансовый 5 2 16" xfId="10348" xr:uid="{00000000-0005-0000-0000-0000A4330000}"/>
    <cellStyle name="Финансовый 5 2 16 2" xfId="13330" xr:uid="{00000000-0005-0000-0000-0000A5330000}"/>
    <cellStyle name="Финансовый 5 2 17" xfId="10349" xr:uid="{00000000-0005-0000-0000-0000A6330000}"/>
    <cellStyle name="Финансовый 5 2 17 2" xfId="13331" xr:uid="{00000000-0005-0000-0000-0000A7330000}"/>
    <cellStyle name="Финансовый 5 2 18" xfId="10350" xr:uid="{00000000-0005-0000-0000-0000A8330000}"/>
    <cellStyle name="Финансовый 5 2 18 2" xfId="13332" xr:uid="{00000000-0005-0000-0000-0000A9330000}"/>
    <cellStyle name="Финансовый 5 2 19" xfId="10351" xr:uid="{00000000-0005-0000-0000-0000AA330000}"/>
    <cellStyle name="Финансовый 5 2 19 2" xfId="13333" xr:uid="{00000000-0005-0000-0000-0000AB330000}"/>
    <cellStyle name="Финансовый 5 2 2" xfId="10352" xr:uid="{00000000-0005-0000-0000-0000AC330000}"/>
    <cellStyle name="Финансовый 5 2 20" xfId="10353" xr:uid="{00000000-0005-0000-0000-0000AD330000}"/>
    <cellStyle name="Финансовый 5 2 20 2" xfId="13334" xr:uid="{00000000-0005-0000-0000-0000AE330000}"/>
    <cellStyle name="Финансовый 5 2 21" xfId="13323" xr:uid="{00000000-0005-0000-0000-0000AF330000}"/>
    <cellStyle name="Финансовый 5 2 3" xfId="10354" xr:uid="{00000000-0005-0000-0000-0000B0330000}"/>
    <cellStyle name="Финансовый 5 2 3 2" xfId="13335" xr:uid="{00000000-0005-0000-0000-0000B1330000}"/>
    <cellStyle name="Финансовый 5 2 4" xfId="10355" xr:uid="{00000000-0005-0000-0000-0000B2330000}"/>
    <cellStyle name="Финансовый 5 2 4 2" xfId="13336" xr:uid="{00000000-0005-0000-0000-0000B3330000}"/>
    <cellStyle name="Финансовый 5 2 5" xfId="10356" xr:uid="{00000000-0005-0000-0000-0000B4330000}"/>
    <cellStyle name="Финансовый 5 2 5 2" xfId="13337" xr:uid="{00000000-0005-0000-0000-0000B5330000}"/>
    <cellStyle name="Финансовый 5 2 6" xfId="10357" xr:uid="{00000000-0005-0000-0000-0000B6330000}"/>
    <cellStyle name="Финансовый 5 2 6 2" xfId="13338" xr:uid="{00000000-0005-0000-0000-0000B7330000}"/>
    <cellStyle name="Финансовый 5 2 7" xfId="10358" xr:uid="{00000000-0005-0000-0000-0000B8330000}"/>
    <cellStyle name="Финансовый 5 2 7 2" xfId="13339" xr:uid="{00000000-0005-0000-0000-0000B9330000}"/>
    <cellStyle name="Финансовый 5 2 8" xfId="10359" xr:uid="{00000000-0005-0000-0000-0000BA330000}"/>
    <cellStyle name="Финансовый 5 2 8 2" xfId="13340" xr:uid="{00000000-0005-0000-0000-0000BB330000}"/>
    <cellStyle name="Финансовый 5 2 9" xfId="10360" xr:uid="{00000000-0005-0000-0000-0000BC330000}"/>
    <cellStyle name="Финансовый 5 2 9 2" xfId="13341" xr:uid="{00000000-0005-0000-0000-0000BD330000}"/>
    <cellStyle name="Финансовый 6" xfId="10361" xr:uid="{00000000-0005-0000-0000-0000BE330000}"/>
    <cellStyle name="Финансовый 6 2" xfId="10362" xr:uid="{00000000-0005-0000-0000-0000BF330000}"/>
    <cellStyle name="Финансовый 6 2 2" xfId="10363" xr:uid="{00000000-0005-0000-0000-0000C0330000}"/>
    <cellStyle name="Финансовый 6 3" xfId="10364" xr:uid="{00000000-0005-0000-0000-0000C1330000}"/>
    <cellStyle name="Финансовый 7" xfId="10365" xr:uid="{00000000-0005-0000-0000-0000C2330000}"/>
    <cellStyle name="Финансовый 7 10" xfId="10366" xr:uid="{00000000-0005-0000-0000-0000C3330000}"/>
    <cellStyle name="Финансовый 7 10 2" xfId="13343" xr:uid="{00000000-0005-0000-0000-0000C4330000}"/>
    <cellStyle name="Финансовый 7 11" xfId="10367" xr:uid="{00000000-0005-0000-0000-0000C5330000}"/>
    <cellStyle name="Финансовый 7 11 2" xfId="13344" xr:uid="{00000000-0005-0000-0000-0000C6330000}"/>
    <cellStyle name="Финансовый 7 12" xfId="10368" xr:uid="{00000000-0005-0000-0000-0000C7330000}"/>
    <cellStyle name="Финансовый 7 12 2" xfId="13345" xr:uid="{00000000-0005-0000-0000-0000C8330000}"/>
    <cellStyle name="Финансовый 7 13" xfId="10369" xr:uid="{00000000-0005-0000-0000-0000C9330000}"/>
    <cellStyle name="Финансовый 7 13 2" xfId="13346" xr:uid="{00000000-0005-0000-0000-0000CA330000}"/>
    <cellStyle name="Финансовый 7 14" xfId="10370" xr:uid="{00000000-0005-0000-0000-0000CB330000}"/>
    <cellStyle name="Финансовый 7 14 2" xfId="13347" xr:uid="{00000000-0005-0000-0000-0000CC330000}"/>
    <cellStyle name="Финансовый 7 15" xfId="10371" xr:uid="{00000000-0005-0000-0000-0000CD330000}"/>
    <cellStyle name="Финансовый 7 15 2" xfId="13348" xr:uid="{00000000-0005-0000-0000-0000CE330000}"/>
    <cellStyle name="Финансовый 7 16" xfId="10372" xr:uid="{00000000-0005-0000-0000-0000CF330000}"/>
    <cellStyle name="Финансовый 7 16 2" xfId="13349" xr:uid="{00000000-0005-0000-0000-0000D0330000}"/>
    <cellStyle name="Финансовый 7 17" xfId="10373" xr:uid="{00000000-0005-0000-0000-0000D1330000}"/>
    <cellStyle name="Финансовый 7 17 2" xfId="13350" xr:uid="{00000000-0005-0000-0000-0000D2330000}"/>
    <cellStyle name="Финансовый 7 18" xfId="10374" xr:uid="{00000000-0005-0000-0000-0000D3330000}"/>
    <cellStyle name="Финансовый 7 18 2" xfId="13351" xr:uid="{00000000-0005-0000-0000-0000D4330000}"/>
    <cellStyle name="Финансовый 7 19" xfId="10375" xr:uid="{00000000-0005-0000-0000-0000D5330000}"/>
    <cellStyle name="Финансовый 7 19 2" xfId="13352" xr:uid="{00000000-0005-0000-0000-0000D6330000}"/>
    <cellStyle name="Финансовый 7 2" xfId="10376" xr:uid="{00000000-0005-0000-0000-0000D7330000}"/>
    <cellStyle name="Финансовый 7 2 2" xfId="10377" xr:uid="{00000000-0005-0000-0000-0000D8330000}"/>
    <cellStyle name="Финансовый 7 20" xfId="10378" xr:uid="{00000000-0005-0000-0000-0000D9330000}"/>
    <cellStyle name="Финансовый 7 20 2" xfId="13353" xr:uid="{00000000-0005-0000-0000-0000DA330000}"/>
    <cellStyle name="Финансовый 7 21" xfId="10379" xr:uid="{00000000-0005-0000-0000-0000DB330000}"/>
    <cellStyle name="Финансовый 7 21 2" xfId="13354" xr:uid="{00000000-0005-0000-0000-0000DC330000}"/>
    <cellStyle name="Финансовый 7 22" xfId="13342" xr:uid="{00000000-0005-0000-0000-0000DD330000}"/>
    <cellStyle name="Финансовый 7 3" xfId="10380" xr:uid="{00000000-0005-0000-0000-0000DE330000}"/>
    <cellStyle name="Финансовый 7 4" xfId="10381" xr:uid="{00000000-0005-0000-0000-0000DF330000}"/>
    <cellStyle name="Финансовый 7 4 2" xfId="13355" xr:uid="{00000000-0005-0000-0000-0000E0330000}"/>
    <cellStyle name="Финансовый 7 5" xfId="10382" xr:uid="{00000000-0005-0000-0000-0000E1330000}"/>
    <cellStyle name="Финансовый 7 5 2" xfId="13356" xr:uid="{00000000-0005-0000-0000-0000E2330000}"/>
    <cellStyle name="Финансовый 7 6" xfId="10383" xr:uid="{00000000-0005-0000-0000-0000E3330000}"/>
    <cellStyle name="Финансовый 7 6 2" xfId="13357" xr:uid="{00000000-0005-0000-0000-0000E4330000}"/>
    <cellStyle name="Финансовый 7 7" xfId="10384" xr:uid="{00000000-0005-0000-0000-0000E5330000}"/>
    <cellStyle name="Финансовый 7 7 2" xfId="13358" xr:uid="{00000000-0005-0000-0000-0000E6330000}"/>
    <cellStyle name="Финансовый 7 8" xfId="10385" xr:uid="{00000000-0005-0000-0000-0000E7330000}"/>
    <cellStyle name="Финансовый 7 8 2" xfId="13359" xr:uid="{00000000-0005-0000-0000-0000E8330000}"/>
    <cellStyle name="Финансовый 7 9" xfId="10386" xr:uid="{00000000-0005-0000-0000-0000E9330000}"/>
    <cellStyle name="Финансовый 7 9 2" xfId="13360" xr:uid="{00000000-0005-0000-0000-0000EA330000}"/>
    <cellStyle name="Финансовый 8" xfId="10387" xr:uid="{00000000-0005-0000-0000-0000EB330000}"/>
    <cellStyle name="Финансовый 9" xfId="10388" xr:uid="{00000000-0005-0000-0000-0000EC330000}"/>
    <cellStyle name="Финансовый 9 10" xfId="10389" xr:uid="{00000000-0005-0000-0000-0000ED330000}"/>
    <cellStyle name="Финансовый 9 10 2" xfId="13362" xr:uid="{00000000-0005-0000-0000-0000EE330000}"/>
    <cellStyle name="Финансовый 9 11" xfId="10390" xr:uid="{00000000-0005-0000-0000-0000EF330000}"/>
    <cellStyle name="Финансовый 9 11 2" xfId="13363" xr:uid="{00000000-0005-0000-0000-0000F0330000}"/>
    <cellStyle name="Финансовый 9 12" xfId="10391" xr:uid="{00000000-0005-0000-0000-0000F1330000}"/>
    <cellStyle name="Финансовый 9 12 2" xfId="13364" xr:uid="{00000000-0005-0000-0000-0000F2330000}"/>
    <cellStyle name="Финансовый 9 13" xfId="10392" xr:uid="{00000000-0005-0000-0000-0000F3330000}"/>
    <cellStyle name="Финансовый 9 13 2" xfId="13365" xr:uid="{00000000-0005-0000-0000-0000F4330000}"/>
    <cellStyle name="Финансовый 9 14" xfId="10393" xr:uid="{00000000-0005-0000-0000-0000F5330000}"/>
    <cellStyle name="Финансовый 9 14 2" xfId="13366" xr:uid="{00000000-0005-0000-0000-0000F6330000}"/>
    <cellStyle name="Финансовый 9 15" xfId="10394" xr:uid="{00000000-0005-0000-0000-0000F7330000}"/>
    <cellStyle name="Финансовый 9 15 2" xfId="13367" xr:uid="{00000000-0005-0000-0000-0000F8330000}"/>
    <cellStyle name="Финансовый 9 16" xfId="10395" xr:uid="{00000000-0005-0000-0000-0000F9330000}"/>
    <cellStyle name="Финансовый 9 16 2" xfId="13368" xr:uid="{00000000-0005-0000-0000-0000FA330000}"/>
    <cellStyle name="Финансовый 9 17" xfId="10396" xr:uid="{00000000-0005-0000-0000-0000FB330000}"/>
    <cellStyle name="Финансовый 9 17 2" xfId="13369" xr:uid="{00000000-0005-0000-0000-0000FC330000}"/>
    <cellStyle name="Финансовый 9 18" xfId="10397" xr:uid="{00000000-0005-0000-0000-0000FD330000}"/>
    <cellStyle name="Финансовый 9 18 2" xfId="13370" xr:uid="{00000000-0005-0000-0000-0000FE330000}"/>
    <cellStyle name="Финансовый 9 19" xfId="10398" xr:uid="{00000000-0005-0000-0000-0000FF330000}"/>
    <cellStyle name="Финансовый 9 19 2" xfId="13371" xr:uid="{00000000-0005-0000-0000-000000340000}"/>
    <cellStyle name="Финансовый 9 2" xfId="10399" xr:uid="{00000000-0005-0000-0000-000001340000}"/>
    <cellStyle name="Финансовый 9 2 10" xfId="10400" xr:uid="{00000000-0005-0000-0000-000002340000}"/>
    <cellStyle name="Финансовый 9 2 10 2" xfId="13373" xr:uid="{00000000-0005-0000-0000-000003340000}"/>
    <cellStyle name="Финансовый 9 2 11" xfId="10401" xr:uid="{00000000-0005-0000-0000-000004340000}"/>
    <cellStyle name="Финансовый 9 2 11 2" xfId="13374" xr:uid="{00000000-0005-0000-0000-000005340000}"/>
    <cellStyle name="Финансовый 9 2 12" xfId="10402" xr:uid="{00000000-0005-0000-0000-000006340000}"/>
    <cellStyle name="Финансовый 9 2 12 2" xfId="13375" xr:uid="{00000000-0005-0000-0000-000007340000}"/>
    <cellStyle name="Финансовый 9 2 13" xfId="10403" xr:uid="{00000000-0005-0000-0000-000008340000}"/>
    <cellStyle name="Финансовый 9 2 13 2" xfId="13376" xr:uid="{00000000-0005-0000-0000-000009340000}"/>
    <cellStyle name="Финансовый 9 2 14" xfId="10404" xr:uid="{00000000-0005-0000-0000-00000A340000}"/>
    <cellStyle name="Финансовый 9 2 14 2" xfId="13377" xr:uid="{00000000-0005-0000-0000-00000B340000}"/>
    <cellStyle name="Финансовый 9 2 15" xfId="10405" xr:uid="{00000000-0005-0000-0000-00000C340000}"/>
    <cellStyle name="Финансовый 9 2 15 2" xfId="13378" xr:uid="{00000000-0005-0000-0000-00000D340000}"/>
    <cellStyle name="Финансовый 9 2 16" xfId="10406" xr:uid="{00000000-0005-0000-0000-00000E340000}"/>
    <cellStyle name="Финансовый 9 2 16 2" xfId="13379" xr:uid="{00000000-0005-0000-0000-00000F340000}"/>
    <cellStyle name="Финансовый 9 2 17" xfId="10407" xr:uid="{00000000-0005-0000-0000-000010340000}"/>
    <cellStyle name="Финансовый 9 2 17 2" xfId="13380" xr:uid="{00000000-0005-0000-0000-000011340000}"/>
    <cellStyle name="Финансовый 9 2 18" xfId="10408" xr:uid="{00000000-0005-0000-0000-000012340000}"/>
    <cellStyle name="Финансовый 9 2 18 2" xfId="13381" xr:uid="{00000000-0005-0000-0000-000013340000}"/>
    <cellStyle name="Финансовый 9 2 19" xfId="10409" xr:uid="{00000000-0005-0000-0000-000014340000}"/>
    <cellStyle name="Финансовый 9 2 19 2" xfId="13382" xr:uid="{00000000-0005-0000-0000-000015340000}"/>
    <cellStyle name="Финансовый 9 2 2" xfId="10410" xr:uid="{00000000-0005-0000-0000-000016340000}"/>
    <cellStyle name="Финансовый 9 2 20" xfId="10411" xr:uid="{00000000-0005-0000-0000-000017340000}"/>
    <cellStyle name="Финансовый 9 2 20 2" xfId="13383" xr:uid="{00000000-0005-0000-0000-000018340000}"/>
    <cellStyle name="Финансовый 9 2 21" xfId="13372" xr:uid="{00000000-0005-0000-0000-000019340000}"/>
    <cellStyle name="Финансовый 9 2 3" xfId="10412" xr:uid="{00000000-0005-0000-0000-00001A340000}"/>
    <cellStyle name="Финансовый 9 2 3 2" xfId="13384" xr:uid="{00000000-0005-0000-0000-00001B340000}"/>
    <cellStyle name="Финансовый 9 2 4" xfId="10413" xr:uid="{00000000-0005-0000-0000-00001C340000}"/>
    <cellStyle name="Финансовый 9 2 4 2" xfId="13385" xr:uid="{00000000-0005-0000-0000-00001D340000}"/>
    <cellStyle name="Финансовый 9 2 5" xfId="10414" xr:uid="{00000000-0005-0000-0000-00001E340000}"/>
    <cellStyle name="Финансовый 9 2 5 2" xfId="13386" xr:uid="{00000000-0005-0000-0000-00001F340000}"/>
    <cellStyle name="Финансовый 9 2 6" xfId="10415" xr:uid="{00000000-0005-0000-0000-000020340000}"/>
    <cellStyle name="Финансовый 9 2 6 2" xfId="13387" xr:uid="{00000000-0005-0000-0000-000021340000}"/>
    <cellStyle name="Финансовый 9 2 7" xfId="10416" xr:uid="{00000000-0005-0000-0000-000022340000}"/>
    <cellStyle name="Финансовый 9 2 7 2" xfId="13388" xr:uid="{00000000-0005-0000-0000-000023340000}"/>
    <cellStyle name="Финансовый 9 2 8" xfId="10417" xr:uid="{00000000-0005-0000-0000-000024340000}"/>
    <cellStyle name="Финансовый 9 2 8 2" xfId="13389" xr:uid="{00000000-0005-0000-0000-000025340000}"/>
    <cellStyle name="Финансовый 9 2 9" xfId="10418" xr:uid="{00000000-0005-0000-0000-000026340000}"/>
    <cellStyle name="Финансовый 9 2 9 2" xfId="13390" xr:uid="{00000000-0005-0000-0000-000027340000}"/>
    <cellStyle name="Финансовый 9 20" xfId="10419" xr:uid="{00000000-0005-0000-0000-000028340000}"/>
    <cellStyle name="Финансовый 9 20 2" xfId="13391" xr:uid="{00000000-0005-0000-0000-000029340000}"/>
    <cellStyle name="Финансовый 9 21" xfId="10420" xr:uid="{00000000-0005-0000-0000-00002A340000}"/>
    <cellStyle name="Финансовый 9 21 2" xfId="13392" xr:uid="{00000000-0005-0000-0000-00002B340000}"/>
    <cellStyle name="Финансовый 9 22" xfId="13361" xr:uid="{00000000-0005-0000-0000-00002C340000}"/>
    <cellStyle name="Финансовый 9 3" xfId="10421" xr:uid="{00000000-0005-0000-0000-00002D340000}"/>
    <cellStyle name="Финансовый 9 3 2" xfId="10422" xr:uid="{00000000-0005-0000-0000-00002E340000}"/>
    <cellStyle name="Финансовый 9 4" xfId="10423" xr:uid="{00000000-0005-0000-0000-00002F340000}"/>
    <cellStyle name="Финансовый 9 4 2" xfId="13393" xr:uid="{00000000-0005-0000-0000-000030340000}"/>
    <cellStyle name="Финансовый 9 5" xfId="10424" xr:uid="{00000000-0005-0000-0000-000031340000}"/>
    <cellStyle name="Финансовый 9 5 2" xfId="13394" xr:uid="{00000000-0005-0000-0000-000032340000}"/>
    <cellStyle name="Финансовый 9 6" xfId="10425" xr:uid="{00000000-0005-0000-0000-000033340000}"/>
    <cellStyle name="Финансовый 9 6 2" xfId="13395" xr:uid="{00000000-0005-0000-0000-000034340000}"/>
    <cellStyle name="Финансовый 9 7" xfId="10426" xr:uid="{00000000-0005-0000-0000-000035340000}"/>
    <cellStyle name="Финансовый 9 7 2" xfId="13396" xr:uid="{00000000-0005-0000-0000-000036340000}"/>
    <cellStyle name="Финансовый 9 8" xfId="10427" xr:uid="{00000000-0005-0000-0000-000037340000}"/>
    <cellStyle name="Финансовый 9 8 2" xfId="13397" xr:uid="{00000000-0005-0000-0000-000038340000}"/>
    <cellStyle name="Финансовый 9 9" xfId="10428" xr:uid="{00000000-0005-0000-0000-000039340000}"/>
    <cellStyle name="Финансовый 9 9 2" xfId="13398" xr:uid="{00000000-0005-0000-0000-00003A340000}"/>
    <cellStyle name="Хороший 10" xfId="10429" xr:uid="{00000000-0005-0000-0000-00003B340000}"/>
    <cellStyle name="Хороший 11" xfId="10430" xr:uid="{00000000-0005-0000-0000-00003C340000}"/>
    <cellStyle name="Хороший 12" xfId="10431" xr:uid="{00000000-0005-0000-0000-00003D340000}"/>
    <cellStyle name="Хороший 13" xfId="10432" xr:uid="{00000000-0005-0000-0000-00003E340000}"/>
    <cellStyle name="Хороший 14" xfId="10433" xr:uid="{00000000-0005-0000-0000-00003F340000}"/>
    <cellStyle name="Хороший 15" xfId="10434" xr:uid="{00000000-0005-0000-0000-000040340000}"/>
    <cellStyle name="Хороший 16" xfId="10435" xr:uid="{00000000-0005-0000-0000-000041340000}"/>
    <cellStyle name="Хороший 17" xfId="10436" xr:uid="{00000000-0005-0000-0000-000042340000}"/>
    <cellStyle name="Хороший 18" xfId="10437" xr:uid="{00000000-0005-0000-0000-000043340000}"/>
    <cellStyle name="Хороший 19" xfId="10438" xr:uid="{00000000-0005-0000-0000-000044340000}"/>
    <cellStyle name="Хороший 2" xfId="10439" xr:uid="{00000000-0005-0000-0000-000045340000}"/>
    <cellStyle name="Хороший 2 10" xfId="10440" xr:uid="{00000000-0005-0000-0000-000046340000}"/>
    <cellStyle name="Хороший 2 11" xfId="10441" xr:uid="{00000000-0005-0000-0000-000047340000}"/>
    <cellStyle name="Хороший 2 12" xfId="10442" xr:uid="{00000000-0005-0000-0000-000048340000}"/>
    <cellStyle name="Хороший 2 13" xfId="10443" xr:uid="{00000000-0005-0000-0000-000049340000}"/>
    <cellStyle name="Хороший 2 14" xfId="10444" xr:uid="{00000000-0005-0000-0000-00004A340000}"/>
    <cellStyle name="Хороший 2 15" xfId="10445" xr:uid="{00000000-0005-0000-0000-00004B340000}"/>
    <cellStyle name="Хороший 2 16" xfId="10446" xr:uid="{00000000-0005-0000-0000-00004C340000}"/>
    <cellStyle name="Хороший 2 17" xfId="10447" xr:uid="{00000000-0005-0000-0000-00004D340000}"/>
    <cellStyle name="Хороший 2 18" xfId="10448" xr:uid="{00000000-0005-0000-0000-00004E340000}"/>
    <cellStyle name="Хороший 2 19" xfId="10449" xr:uid="{00000000-0005-0000-0000-00004F340000}"/>
    <cellStyle name="Хороший 2 2" xfId="10450" xr:uid="{00000000-0005-0000-0000-000050340000}"/>
    <cellStyle name="Хороший 2 2 10" xfId="10451" xr:uid="{00000000-0005-0000-0000-000051340000}"/>
    <cellStyle name="Хороший 2 2 11" xfId="10452" xr:uid="{00000000-0005-0000-0000-000052340000}"/>
    <cellStyle name="Хороший 2 2 12" xfId="10453" xr:uid="{00000000-0005-0000-0000-000053340000}"/>
    <cellStyle name="Хороший 2 2 13" xfId="10454" xr:uid="{00000000-0005-0000-0000-000054340000}"/>
    <cellStyle name="Хороший 2 2 14" xfId="10455" xr:uid="{00000000-0005-0000-0000-000055340000}"/>
    <cellStyle name="Хороший 2 2 15" xfId="10456" xr:uid="{00000000-0005-0000-0000-000056340000}"/>
    <cellStyle name="Хороший 2 2 16" xfId="10457" xr:uid="{00000000-0005-0000-0000-000057340000}"/>
    <cellStyle name="Хороший 2 2 17" xfId="10458" xr:uid="{00000000-0005-0000-0000-000058340000}"/>
    <cellStyle name="Хороший 2 2 18" xfId="10459" xr:uid="{00000000-0005-0000-0000-000059340000}"/>
    <cellStyle name="Хороший 2 2 19" xfId="10460" xr:uid="{00000000-0005-0000-0000-00005A340000}"/>
    <cellStyle name="Хороший 2 2 2" xfId="10461" xr:uid="{00000000-0005-0000-0000-00005B340000}"/>
    <cellStyle name="Хороший 2 2 3" xfId="10462" xr:uid="{00000000-0005-0000-0000-00005C340000}"/>
    <cellStyle name="Хороший 2 2 4" xfId="10463" xr:uid="{00000000-0005-0000-0000-00005D340000}"/>
    <cellStyle name="Хороший 2 2 5" xfId="10464" xr:uid="{00000000-0005-0000-0000-00005E340000}"/>
    <cellStyle name="Хороший 2 2 6" xfId="10465" xr:uid="{00000000-0005-0000-0000-00005F340000}"/>
    <cellStyle name="Хороший 2 2 7" xfId="10466" xr:uid="{00000000-0005-0000-0000-000060340000}"/>
    <cellStyle name="Хороший 2 2 8" xfId="10467" xr:uid="{00000000-0005-0000-0000-000061340000}"/>
    <cellStyle name="Хороший 2 2 9" xfId="10468" xr:uid="{00000000-0005-0000-0000-000062340000}"/>
    <cellStyle name="Хороший 2 3" xfId="10469" xr:uid="{00000000-0005-0000-0000-000063340000}"/>
    <cellStyle name="Хороший 2 4" xfId="10470" xr:uid="{00000000-0005-0000-0000-000064340000}"/>
    <cellStyle name="Хороший 2 5" xfId="10471" xr:uid="{00000000-0005-0000-0000-000065340000}"/>
    <cellStyle name="Хороший 2 6" xfId="10472" xr:uid="{00000000-0005-0000-0000-000066340000}"/>
    <cellStyle name="Хороший 2 7" xfId="10473" xr:uid="{00000000-0005-0000-0000-000067340000}"/>
    <cellStyle name="Хороший 2 8" xfId="10474" xr:uid="{00000000-0005-0000-0000-000068340000}"/>
    <cellStyle name="Хороший 2 9" xfId="10475" xr:uid="{00000000-0005-0000-0000-000069340000}"/>
    <cellStyle name="Хороший 20" xfId="10476" xr:uid="{00000000-0005-0000-0000-00006A340000}"/>
    <cellStyle name="Хороший 21" xfId="10477" xr:uid="{00000000-0005-0000-0000-00006B340000}"/>
    <cellStyle name="Хороший 3" xfId="10478" xr:uid="{00000000-0005-0000-0000-00006C340000}"/>
    <cellStyle name="Хороший 4" xfId="10479" xr:uid="{00000000-0005-0000-0000-00006D340000}"/>
    <cellStyle name="Хороший 5" xfId="10480" xr:uid="{00000000-0005-0000-0000-00006E340000}"/>
    <cellStyle name="Хороший 6" xfId="10481" xr:uid="{00000000-0005-0000-0000-00006F340000}"/>
    <cellStyle name="Хороший 7" xfId="10482" xr:uid="{00000000-0005-0000-0000-000070340000}"/>
    <cellStyle name="Хороший 8" xfId="10483" xr:uid="{00000000-0005-0000-0000-000071340000}"/>
    <cellStyle name="Хороший 9" xfId="10484" xr:uid="{00000000-0005-0000-0000-000072340000}"/>
    <cellStyle name="Џђћ–…ќ’ќ›‰" xfId="10485" xr:uid="{00000000-0005-0000-0000-000073340000}"/>
    <cellStyle name="표준_03-01-##_Raw materials for Uz-DongWon" xfId="10486" xr:uid="{00000000-0005-0000-0000-00007434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ustafakulov\Network\&#1060;&#1080;&#1085;.%20&#1095;&#1072;&#1089;&#1090;&#1100;%20%20&#1052;&#1072;&#1082;&#1089;&#1072;&#1084;-&#1063;&#1080;&#1088;&#1095;&#1080;&#1082;%2016.05.2009_&#1087;&#1086;&#1089;&#1083;&#1077;&#1076;&#1085;&#1103;&#1103;%20&#1074;&#1077;&#1088;&#1089;&#1080;&#1103;\TEMP\High%20Feaure%20V6%20Costboo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UJJATLAR%20TUPLAMI/2009%20&#1081;&#1080;&#1083;%20&#1052;%20&#1040;%20&#1066;%20&#1051;%20&#1059;%20&#1052;%20&#1054;%20&#1058;%20&#1051;%20&#1040;%20&#1056;%20&#1048;/&#1061;&#1048;&#1057;&#1054;&#1041;&#1054;&#1058;&#1051;&#1040;&#1056;/&#1061;&#1048;&#1052;&#1052;&#1045;&#1058;&#1054;&#1044;%202009/&#1040;&#1085;&#1076;&#1080;&#1078;&#1086;&#1085;%20&#1074;&#1080;&#1083;&#1086;&#1103;&#1090;&#1080;/6%20oylik/Documents%20and%20Settings/User/&#1052;&#1086;&#1080;%20&#1076;&#1086;&#1082;&#1091;&#1084;&#1077;&#1085;&#1090;&#1099;/2008%20&#1081;&#1080;&#1083;%20&#1048;&#1096;%20&#1093;&#1072;&#1082;&#1080;/2008-%20&#1048;&#1064;%20&#1061;&#1040;&#1050;&#1048;%20&#1053;&#1040;&#1063;&#1048;&#1057;&#1051;&#1045;&#1053;&#1048;&#1071;%20(&#1047;&#1040;&#1064;&#1048;&#1058;&#1040;)%20&#1041;&#1102;&#1076;&#1078;&#1077;&#1090;%20(version%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dil\SHER%20(C)\&#1052;&#1086;&#1080;%20&#1076;&#1086;&#1082;&#1091;&#1084;&#1077;&#1085;&#1090;&#1099;\&#1043;&#1072;&#1083;&#1083;&#1072;-2005\EXCEL%20&#1093;&#1091;&#1078;&#1078;&#1072;&#1090;&#1083;&#1072;&#1088;&#1080;\123\&#1058;&#1086;&#1093;&#1080;&#1088;&#1073;&#1077;&#1082;%20200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ustafakulov\Network\&#1060;&#1080;&#1085;.%20&#1095;&#1072;&#1089;&#1090;&#1100;%20%20&#1052;&#1072;&#1082;&#1089;&#1072;&#1084;-&#1063;&#1080;&#1088;&#1095;&#1080;&#1082;%2016.05.2009_&#1087;&#1086;&#1089;&#1083;&#1077;&#1076;&#1085;&#1103;&#1103;%20&#1074;&#1077;&#1088;&#1089;&#1080;&#1103;\&#1055;&#1058;&#1069;&#1054;_&#1052;&#1086;&#1076;&#1077;&#1088;&#1085;&#1080;&#1079;&#1072;&#1094;&#1080;&#1103;%20&#1087;&#1088;&#1086;&#1080;&#1079;&#1074;&#1086;&#1076;&#1089;&#1090;&#1074;&#1072;%20&#1082;&#1072;&#1088;&#1073;&#1072;&#1084;&#1080;&#1076;&#1086;&#1074;%20&#1052;&#1072;&#1082;&#1089;&#1072;&#1084;-&#1063;&#1080;&#1088;&#1095;&#1080;&#1082;_&#1053;&#1048;&#1048;&#1050;_2009.05.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5.29\&#1087;&#1087;-3270\&#1057;&#1042;&#1054;&#1044;%2026%20&#1090;&#1072;&#1083;&#1080;\bank20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notes57CDC7/DOCUME~1/CBUSER~1.BUH/LOCALS~1/Temp/notes67484A/&#1058;&#1091;&#1075;&#1072;&#1090;&#1080;&#1083;&#1075;&#1072;&#1085;%203512/&#1092;&#1093;-&#1076;&#1090;-&#1082;&#1090;-&#1082;&#1072;&#1088;&#1079;&#1076;&#1086;&#1083;&#1080;&#1075;&#1080;%20&#1061;&#1048;&#1052;&#1048;&#10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tafakulov\Network\NetWork\&#1086;&#1090;&#1076;&#1077;&#1083;%20&#1058;&#1069;&#1054;\&#1055;&#1058;&#1069;&#1054;_&#1058;&#1058;&#1047;_&#1042;&#1072;&#1088;-1_2009.05.17_&#1080;&#1079;&#1084;%20&#1041;&#1077;&#1083;&#1086;&#1074;&#1072;_&#1089;&#1085;&#1080;&#1078;%20&#1089;-&#1089;_2000%20&#1101;&#1082;&#1089;&#1087;&#1086;&#1088;&#109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5.170\&#1087;&#1088;&#1091;&#1076;&#1077;&#1085;&#1094;&#1080;&#1072;&#1083;&#1100;\&#1087;&#1088;&#1091;&#1076;&#1077;&#1085;&#1094;&#1080;&#1072;&#1083;&#1100;\Documents%20and%20Settings\ayhodjaev_h\&#1056;&#1072;&#1073;&#1086;&#1095;&#1080;&#1081;%20&#1089;&#1090;&#1086;&#1083;\&#1058;&#1072;&#1093;&#1083;&#1080;&#1083;\2012\01.07.2012\&#1086;&#1084;&#1086;&#1085;&#1072;&#1090;%20&#1088;&#1077;&#1078;&#1072;%20&#107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ziz\&#1052;&#1086;&#1080;%20&#1076;&#1086;&#1082;&#1091;&#1084;&#1077;&#1085;&#1090;&#1099;\moy%20docc\&#1096;&#1091;&#1088;\Documents%20and%20Settings\future\&#1052;&#1086;&#1080;%20&#1076;&#1086;&#1082;&#1091;&#1084;&#1077;&#1085;&#1090;&#1099;\&#1064;&#1058;&#1040;&#1041;%20&#1055;&#1040;&#1061;&#1058;&#1040;-%202004\&#1044;&#1080;&#1089;&#1082;&#1077;&#1090;&#1083;&#1072;&#1088;\2003%20&#1081;%20&#1043;&#1072;&#1083;&#1083;&#1072;%20&#1096;&#1090;&#1072;&#1073;%20&#1078;&#1072;&#1084;&#1086;&#1083;\EXCEL%20&#1093;&#1091;&#1078;&#1078;&#1072;&#1090;&#1083;&#1072;&#1088;&#1080;\&#1058;&#1086;&#1093;&#1080;&#1088;&#1073;&#1077;&#1082;%20200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70;&#1089;&#1091;&#1092;&#1072;&#1083;&#1080;/&#1056;&#1072;&#1093;&#1084;&#1086;&#1085;&#1086;&#1074;%20&#1073;&#1091;&#1083;&#1080;&#1084;&#1080;/&#1057;&#1091;&#1093;&#1073;&#1072;&#1090;/9%20&#1086;&#1081;&#1083;&#1080;&#1082;%20&#1093;&#1080;&#1089;&#1086;&#1073;&#1086;&#1090;%20%20&#1103;&#1082;&#1091;&#1085;&#1080;/&#1044;&#1060;&#1061;%20&#1074;&#1072;%20&#1058;&#1088;&#1072;&#1085;&#1089;&#1087;&#1086;&#1088;&#1090;%20&#1093;&#1080;&#1089;&#1086;&#1073;&#1086;&#1090;%20&#1078;&#1072;&#1076;&#1074;&#1072;&#1083;&#1083;&#1072;&#1088;&#1080;/2004-2007&#1081;%20&#1090;&#1077;&#1093;&#1085;&#1080;&#1082;&#1072;&#1083;&#1072;&#1088;&#1080;%20&#1074;&#1072;%20&#1096;&#1072;&#1093;&#1086;&#1073;&#1095;&#1072;&#1083;&#1072;&#1088;&#1080;/&#1042;&#1052;%20&#1090;&#1086;&#1087;&#1096;&#1080;&#1088;&#1080;&#1075;&#1080;%20&#1082;&#1086;&#1083;&#1086;&#1082;%20&#1084;&#1072;&#1081;&#1076;&#1086;&#1085;/&#1057;&#1080;&#1088;&#1076;&#1072;&#1088;&#1105;%20&#1082;&#1086;"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105.29\&#1087;&#1087;-3270\&#1057;&#1042;&#1054;&#1044;%2026%20&#1090;&#1072;&#1083;&#1080;\Daily%20Treasury%20onlin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6 3.5L LX5 GMX170"/>
      <sheetName val="Costbook by HRC"/>
      <sheetName val="Costbook Review"/>
      <sheetName val="Chg Review - Not in CB"/>
      <sheetName val="Changes in Costbook - Base FWD"/>
      <sheetName val="Change Summary"/>
      <sheetName val="LC Cost of Engine Variants"/>
      <sheetName val="New Costbook  - Base FWD"/>
      <sheetName val="Target EAS and Dress"/>
      <sheetName val="Target Lifecycle Costs (700day)"/>
      <sheetName val="Lifecycle Costs (400day)"/>
      <sheetName val="Lifecycle Costs (700day)"/>
      <sheetName val="Lifecycle Costs (1300day)"/>
      <sheetName val="Main Tooling"/>
      <sheetName val="Tooling Detail"/>
      <sheetName val="Tooling Rebill (700day)"/>
      <sheetName val="Tooling Rebill (700day Q's)"/>
      <sheetName val="Selected Component"/>
      <sheetName val="IAFM"/>
      <sheetName val="Summary"/>
      <sheetName val="Prog. rost tarifov"/>
      <sheetName val="PV6_3_5L_LX5_GMX170"/>
      <sheetName val="Costbook_by_HRC"/>
      <sheetName val="Costbook_Review"/>
      <sheetName val="Chg_Review_-_Not_in_CB"/>
      <sheetName val="Changes_in_Costbook_-_Base_FWD"/>
      <sheetName val="Change_Summary"/>
      <sheetName val="LC_Cost_of_Engine_Variants"/>
      <sheetName val="New_Costbook__-_Base_FWD"/>
      <sheetName val="Target_EAS_and_Dress"/>
      <sheetName val="Target_Lifecycle_Costs_(700day)"/>
      <sheetName val="Lifecycle_Costs_(400day)"/>
      <sheetName val="Lifecycle_Costs_(700day)"/>
      <sheetName val="Lifecycle_Costs_(1300day)"/>
      <sheetName val="Main_Tooling"/>
      <sheetName val="Tooling_Detail"/>
      <sheetName val="Tooling_Rebill_(700day)"/>
      <sheetName val="Tooling_Rebill_(700day_Q's)"/>
      <sheetName val="Selected_Component"/>
      <sheetName val="Prog__rost_tarifov"/>
      <sheetName val="фев"/>
      <sheetName val="Data input"/>
      <sheetName val="для ГАКа"/>
      <sheetName val="PV6_3_5L_LX5_GMX1701"/>
      <sheetName val="Costbook_by_HRC1"/>
      <sheetName val="Costbook_Review1"/>
      <sheetName val="Chg_Review_-_Not_in_CB1"/>
      <sheetName val="Changes_in_Costbook_-_Base_FWD1"/>
      <sheetName val="Change_Summary1"/>
      <sheetName val="LC_Cost_of_Engine_Variants1"/>
      <sheetName val="New_Costbook__-_Base_FWD1"/>
      <sheetName val="Target_EAS_and_Dress1"/>
      <sheetName val="Target_Lifecycle_Costs_(700day1"/>
      <sheetName val="Lifecycle_Costs_(400day)1"/>
      <sheetName val="Lifecycle_Costs_(700day)1"/>
      <sheetName val="Lifecycle_Costs_(1300day)1"/>
      <sheetName val="Main_Tooling1"/>
      <sheetName val="Tooling_Detail1"/>
      <sheetName val="Tooling_Rebill_(700day)1"/>
      <sheetName val="Tooling_Rebill_(700day_Q's)1"/>
      <sheetName val="Selected_Component1"/>
      <sheetName val="Prog__rost_tarifov1"/>
      <sheetName val="Data_input"/>
      <sheetName val="для_ГАКа"/>
      <sheetName val="Баз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NET"/>
      <sheetName val="Январ 2008 й"/>
      <sheetName val="Феврал 2008 й "/>
      <sheetName val="Март 2008 й"/>
      <sheetName val="Март 2007 й (2)"/>
      <sheetName val="Апрел. 2007 й"/>
      <sheetName val="Май. 2007 й "/>
      <sheetName val="Июнь. 2007 й  "/>
      <sheetName val="Июль. 2007  й   "/>
      <sheetName val="Август. 2007 й    "/>
      <sheetName val="Сентябрь .2007 й"/>
      <sheetName val="Октябрь .2007 й "/>
      <sheetName val="Ноябрь .2006 й "/>
      <sheetName val="Декабрь .2007 й  (3)"/>
      <sheetName val="Декабрь .2007 й  (4)"/>
      <sheetName val="ЯнварБюджет"/>
      <sheetName val="c"/>
      <sheetName val="калий"/>
      <sheetName val="Фориш 2003"/>
    </sheetNames>
    <sheetDataSet>
      <sheetData sheetId="0">
        <row r="3">
          <cell r="A3">
            <v>186301</v>
          </cell>
          <cell r="E3">
            <v>0.25</v>
          </cell>
        </row>
        <row r="5">
          <cell r="E5">
            <v>0.18</v>
          </cell>
          <cell r="G5">
            <v>27944.82</v>
          </cell>
          <cell r="O5">
            <v>26826.84</v>
          </cell>
          <cell r="X5">
            <v>40240.26</v>
          </cell>
        </row>
        <row r="7">
          <cell r="E7">
            <v>0.13</v>
          </cell>
          <cell r="G7">
            <v>14531.4</v>
          </cell>
          <cell r="O7">
            <v>29062.799999999999</v>
          </cell>
          <cell r="X7">
            <v>43594.200000000004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G1"/>
      <sheetName val="Форма №2а"/>
      <sheetName val="База"/>
      <sheetName val="Фин.пок"/>
      <sheetName val="просрочка "/>
      <sheetName val="стоимость проекта"/>
      <sheetName val="мфо"/>
      <sheetName val="Лист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Вариант 1"/>
      <sheetName val="осн.пар."/>
      <sheetName val="Data input"/>
      <sheetName val="Ст-сть проекта"/>
      <sheetName val="стоим НИИК"/>
      <sheetName val="Capex1"/>
      <sheetName val="schedule "/>
      <sheetName val="Расчет ост стоим сущ ОФ"/>
      <sheetName val="Льготный (в ин. вал)"/>
      <sheetName val="Льготный (в мест. вал)"/>
      <sheetName val="ФРР"/>
      <sheetName val="Кредиты банков (в ин. вал.)"/>
      <sheetName val="Кредиты банков (в мест. вал.)"/>
      <sheetName val="Амортизация Сущ"/>
      <sheetName val="Амортизация NEW "/>
      <sheetName val="комм.банк"/>
      <sheetName val="Кредиты"/>
      <sheetName val="План пр-ва"/>
      <sheetName val="План продаж"/>
      <sheetName val="Зарплата "/>
      <sheetName val="Выбросы"/>
      <sheetName val="Сырье и материалы"/>
      <sheetName val="Ремонт"/>
      <sheetName val="Годовые издержки (без реал.)"/>
      <sheetName val="Годовые издержки (с реал.)"/>
      <sheetName val="стоим. Симаг"/>
      <sheetName val="Capex (Симаг)"/>
      <sheetName val="schedule (Симаг)"/>
      <sheetName val="Расходы периода"/>
      <sheetName val="Коэф обор"/>
      <sheetName val="Обор капитал (без реал.)"/>
      <sheetName val="Обор капитал (с реал.)"/>
      <sheetName val="Налоги (без реал.) "/>
      <sheetName val="Налоги (с реал.)"/>
      <sheetName val="Прибыли и убытки (без реал.)"/>
      <sheetName val="Прибыли и убытки (с реал.)"/>
      <sheetName val="Притоки и оттоки (без реал.)"/>
      <sheetName val="Притоки и оттоки (с реал.)"/>
      <sheetName val="фин ресурсы (без реал.)"/>
      <sheetName val="Для МинФин."/>
      <sheetName val="Расчет эффективности по про (2)"/>
      <sheetName val="Расчет эффективности по проекту"/>
      <sheetName val="фин ресурсы (с реал.)"/>
      <sheetName val="Диаграмма1"/>
      <sheetName val="Диаграмма2"/>
      <sheetName val="Калькуляция"/>
      <sheetName val="Расшифровка накладных"/>
      <sheetName val="табл чувств"/>
      <sheetName val="для Минфина"/>
      <sheetName val="Баланс"/>
      <sheetName val="Ст-сть проекта (2)"/>
      <sheetName val="ПОКАЗАТЕЛИ СТОРОН"/>
      <sheetName val="Ист. фин-я"/>
      <sheetName val="Издержки литья"/>
      <sheetName val="Диаграмма3"/>
      <sheetName val="Диаграмма4"/>
      <sheetName val="Диаграмма5"/>
      <sheetName val="Диаграмма6"/>
      <sheetName val="Диаграмма7"/>
      <sheetName val="Анализ"/>
      <sheetName val="Лист1"/>
      <sheetName val="Распр_выр"/>
      <sheetName val="График фин-я (мес.)"/>
      <sheetName val="график"/>
      <sheetName val="Summary"/>
      <sheetName val="Capex"/>
      <sheetName val="Summary OPS"/>
      <sheetName val="Курс валюты"/>
      <sheetName val="Цена"/>
      <sheetName val="энергоресурсы"/>
      <sheetName val="Зарплата 2"/>
      <sheetName val="ЧОК"/>
      <sheetName val="Диаграмма8"/>
      <sheetName val="Диаграмма9"/>
      <sheetName val="Диаграмма10"/>
      <sheetName val="Диаграмма11"/>
      <sheetName val="Диаграмма12"/>
      <sheetName val="Диаграмма13"/>
      <sheetName val="Диаграмма14"/>
      <sheetName val="Плёан пр-ва"/>
      <sheetName val="#ССЫЛКА"/>
      <sheetName val="ПТЭО_Модернизация производства "/>
      <sheetName val="Жиззах янги раз"/>
      <sheetName val="Вариант_1"/>
      <sheetName val="осн_пар_"/>
      <sheetName val="Data_input"/>
      <sheetName val="Ст-сть_проекта"/>
      <sheetName val="стоим_НИИК"/>
      <sheetName val="schedule_"/>
      <sheetName val="Расчет_ост_стоим_сущ_ОФ"/>
      <sheetName val="Льготный_(в_ин__вал)"/>
      <sheetName val="Льготный_(в_мест__вал)"/>
      <sheetName val="Кредиты_банков_(в_ин__вал_)"/>
      <sheetName val="Кредиты_банков_(в_мест__вал_)"/>
      <sheetName val="Амортизация_Сущ"/>
      <sheetName val="Амортизация_NEW_"/>
      <sheetName val="комм_банк"/>
      <sheetName val="План_пр-ва"/>
      <sheetName val="План_продаж"/>
      <sheetName val="Зарплата_"/>
      <sheetName val="Сырье_и_материалы"/>
      <sheetName val="Годовые_издержки_(без_реал_)"/>
      <sheetName val="Годовые_издержки_(с_реал_)"/>
      <sheetName val="стоим__Симаг"/>
      <sheetName val="Capex_(Симаг)"/>
      <sheetName val="schedule_(Симаг)"/>
      <sheetName val="Расходы_периода"/>
      <sheetName val="Коэф_обор"/>
      <sheetName val="Обор_капитал_(без_реал_)"/>
      <sheetName val="Обор_капитал_(с_реал_)"/>
      <sheetName val="Налоги_(без_реал_)_"/>
      <sheetName val="Налоги_(с_реал_)"/>
      <sheetName val="Прибыли_и_убытки_(без_реал_)"/>
      <sheetName val="Прибыли_и_убытки_(с_реал_)"/>
      <sheetName val="Притоки_и_оттоки_(без_реал_)"/>
      <sheetName val="Притоки_и_оттоки_(с_реал_)"/>
      <sheetName val="фин_ресурсы_(без_реал_)"/>
      <sheetName val="Для_МинФин_"/>
      <sheetName val="Расчет_эффективности_по_про_(2)"/>
      <sheetName val="Расчет_эффективности_по_проекту"/>
      <sheetName val="фин_ресурсы_(с_реал_)"/>
      <sheetName val="Расшифровка_накладных"/>
      <sheetName val="табл_чувств"/>
      <sheetName val="для_Минфина"/>
      <sheetName val="Ст-сть_проекта_(2)"/>
      <sheetName val="ПОКАЗАТЕЛИ_СТОРОН"/>
      <sheetName val="Ист__фин-я"/>
      <sheetName val="Издержки_литья"/>
      <sheetName val="График_фин-я_(мес_)"/>
      <sheetName val="Summary_OPS"/>
      <sheetName val="Курс_валюты"/>
      <sheetName val="Зарплата_2"/>
      <sheetName val="Плёан_пр-ва"/>
      <sheetName val="ПТЭО_Модернизация_производства_"/>
      <sheetName val="Жиззах_янги_раз"/>
      <sheetName val="BAL"/>
      <sheetName val="Косон ПП"/>
      <sheetName val="Косон_ПП"/>
      <sheetName val="4 группа"/>
      <sheetName val="Смета расходов "/>
      <sheetName val="Счет-Фактура"/>
      <sheetName val="Накладная"/>
      <sheetName val="fondo promedio"/>
      <sheetName val="GRÁFICO DE FONDO POR AFILIADO"/>
      <sheetName val="Вариант_11"/>
      <sheetName val="осн_пар_1"/>
      <sheetName val="Data_input1"/>
      <sheetName val="Ст-сть_проекта1"/>
      <sheetName val="стоим_НИИК1"/>
      <sheetName val="schedule_1"/>
      <sheetName val="Расчет_ост_стоим_сущ_ОФ1"/>
      <sheetName val="Льготный_(в_ин__вал)1"/>
      <sheetName val="Льготный_(в_мест__вал)1"/>
      <sheetName val="Кредиты_банков_(в_ин__вал_)1"/>
      <sheetName val="Кредиты_банков_(в_мест__вал_)1"/>
      <sheetName val="Амортизация_Сущ1"/>
      <sheetName val="Амортизация_NEW_1"/>
      <sheetName val="комм_банк1"/>
      <sheetName val="План_пр-ва1"/>
      <sheetName val="План_продаж1"/>
      <sheetName val="Зарплата_1"/>
      <sheetName val="Сырье_и_материалы1"/>
      <sheetName val="Годовые_издержки_(без_реал_)1"/>
      <sheetName val="Годовые_издержки_(с_реал_)1"/>
      <sheetName val="стоим__Симаг1"/>
      <sheetName val="Capex_(Симаг)1"/>
      <sheetName val="schedule_(Симаг)1"/>
      <sheetName val="Расходы_периода1"/>
      <sheetName val="Коэф_обор1"/>
      <sheetName val="Обор_капитал_(без_реал_)1"/>
      <sheetName val="Обор_капитал_(с_реал_)1"/>
      <sheetName val="Налоги_(без_реал_)_1"/>
      <sheetName val="Налоги_(с_реал_)1"/>
      <sheetName val="Прибыли_и_убытки_(без_реал_)1"/>
      <sheetName val="Прибыли_и_убытки_(с_реал_)1"/>
      <sheetName val="Притоки_и_оттоки_(без_реал_)1"/>
      <sheetName val="Притоки_и_оттоки_(с_реал_)1"/>
      <sheetName val="фин_ресурсы_(без_реал_)1"/>
      <sheetName val="Для_МинФин_1"/>
      <sheetName val="Расчет_эффективности_по_про_(21"/>
      <sheetName val="Расчет_эффективности_по_проект1"/>
      <sheetName val="фин_ресурсы_(с_реал_)1"/>
      <sheetName val="Расшифровка_накладных1"/>
      <sheetName val="табл_чувств1"/>
      <sheetName val="для_Минфина1"/>
      <sheetName val="Ст-сть_проекта_(2)1"/>
      <sheetName val="ПОКАЗАТЕЛИ_СТОРОН1"/>
      <sheetName val="Ист__фин-я1"/>
      <sheetName val="Издержки_литья1"/>
      <sheetName val="График_фин-я_(мес_)1"/>
      <sheetName val="Summary_OPS1"/>
      <sheetName val="Курс_валюты1"/>
      <sheetName val="Зарплата_21"/>
      <sheetName val="Плёан_пр-ва1"/>
      <sheetName val="ПТЭО_Модернизация_производства1"/>
      <sheetName val="Жиззах_янги_раз1"/>
      <sheetName val="Косон_ПП1"/>
      <sheetName val="4_группа"/>
      <sheetName val="Смета_расходов_"/>
      <sheetName val="Фин.пок"/>
      <sheetName val="ПТЭО_Модернизация%20производств"/>
    </sheetNames>
    <sheetDataSet>
      <sheetData sheetId="0" refreshError="1"/>
      <sheetData sheetId="1" refreshError="1"/>
      <sheetData sheetId="2" refreshError="1"/>
      <sheetData sheetId="3" refreshError="1">
        <row r="6">
          <cell r="B6">
            <v>2009</v>
          </cell>
        </row>
        <row r="7">
          <cell r="B7">
            <v>2012</v>
          </cell>
        </row>
        <row r="8">
          <cell r="B8">
            <v>20</v>
          </cell>
        </row>
        <row r="14">
          <cell r="B14" t="str">
            <v>долл.</v>
          </cell>
        </row>
        <row r="15">
          <cell r="B15">
            <v>1422.58</v>
          </cell>
        </row>
        <row r="22">
          <cell r="B22">
            <v>240000</v>
          </cell>
        </row>
        <row r="28">
          <cell r="B28">
            <v>270000</v>
          </cell>
        </row>
        <row r="34">
          <cell r="A34" t="str">
            <v>Карбамид в мешках (40 кг)</v>
          </cell>
        </row>
        <row r="35">
          <cell r="A35" t="str">
            <v>Карбамид в мешках (25 кг)</v>
          </cell>
        </row>
        <row r="40">
          <cell r="A40" t="str">
            <v>Карбамид насыпью</v>
          </cell>
        </row>
        <row r="41">
          <cell r="A41" t="str">
            <v>Карбамид в мешках (50 кг)</v>
          </cell>
          <cell r="B41">
            <v>0.27426160337552741</v>
          </cell>
        </row>
        <row r="42">
          <cell r="A42" t="str">
            <v>Карбамид в мешках (40 кг)</v>
          </cell>
          <cell r="B42">
            <v>0</v>
          </cell>
        </row>
        <row r="43">
          <cell r="A43" t="str">
            <v>Карбамид в мешках (25 кг)</v>
          </cell>
          <cell r="B43">
            <v>0</v>
          </cell>
        </row>
        <row r="48">
          <cell r="B48">
            <v>0.1371308016877637</v>
          </cell>
        </row>
        <row r="49">
          <cell r="B49">
            <v>0</v>
          </cell>
        </row>
        <row r="55">
          <cell r="B55">
            <v>0.33333333333333331</v>
          </cell>
        </row>
        <row r="56">
          <cell r="B56">
            <v>0</v>
          </cell>
        </row>
        <row r="57">
          <cell r="B57">
            <v>0</v>
          </cell>
        </row>
        <row r="60">
          <cell r="B60">
            <v>0.20370370370370369</v>
          </cell>
        </row>
        <row r="61">
          <cell r="B61">
            <v>0.22222222222222221</v>
          </cell>
        </row>
        <row r="62">
          <cell r="B62">
            <v>0.12962962962962962</v>
          </cell>
        </row>
        <row r="63">
          <cell r="B63">
            <v>0</v>
          </cell>
        </row>
        <row r="67">
          <cell r="B67">
            <v>157</v>
          </cell>
        </row>
        <row r="68">
          <cell r="B68">
            <v>157</v>
          </cell>
        </row>
        <row r="69">
          <cell r="B69">
            <v>0</v>
          </cell>
        </row>
        <row r="70">
          <cell r="B70">
            <v>0</v>
          </cell>
        </row>
        <row r="73">
          <cell r="B73">
            <v>187.18103727031169</v>
          </cell>
        </row>
        <row r="74">
          <cell r="B74">
            <v>187.18103727031169</v>
          </cell>
        </row>
        <row r="75">
          <cell r="B75">
            <v>187.18103727031169</v>
          </cell>
        </row>
        <row r="76">
          <cell r="B76">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C5">
            <v>2009</v>
          </cell>
        </row>
        <row r="21">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row>
        <row r="22">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row>
        <row r="50">
          <cell r="C50">
            <v>0</v>
          </cell>
          <cell r="D50">
            <v>0</v>
          </cell>
          <cell r="E50">
            <v>0</v>
          </cell>
          <cell r="F50">
            <v>29940.506329113927</v>
          </cell>
          <cell r="G50">
            <v>29940.506329113927</v>
          </cell>
          <cell r="H50">
            <v>29940.506329113927</v>
          </cell>
          <cell r="I50">
            <v>29940.506329113927</v>
          </cell>
          <cell r="J50">
            <v>29940.506329113927</v>
          </cell>
          <cell r="K50">
            <v>29940.506329113927</v>
          </cell>
          <cell r="L50">
            <v>29940.506329113927</v>
          </cell>
          <cell r="M50">
            <v>29940.506329113927</v>
          </cell>
          <cell r="N50">
            <v>29940.506329113927</v>
          </cell>
          <cell r="O50">
            <v>29940.506329113927</v>
          </cell>
          <cell r="P50">
            <v>29940.506329113927</v>
          </cell>
          <cell r="Q50">
            <v>29940.506329113927</v>
          </cell>
          <cell r="R50">
            <v>29940.506329113927</v>
          </cell>
          <cell r="S50">
            <v>29940.506329113927</v>
          </cell>
          <cell r="T50">
            <v>29940.506329113927</v>
          </cell>
          <cell r="U50">
            <v>29940.506329113927</v>
          </cell>
          <cell r="V50">
            <v>29940.506329113927</v>
          </cell>
          <cell r="W50">
            <v>29940.506329113927</v>
          </cell>
          <cell r="X50">
            <v>29940.506329113927</v>
          </cell>
          <cell r="Y50">
            <v>29940.506329113927</v>
          </cell>
        </row>
        <row r="51">
          <cell r="C51">
            <v>0</v>
          </cell>
          <cell r="D51">
            <v>0</v>
          </cell>
          <cell r="E51">
            <v>0</v>
          </cell>
          <cell r="F51">
            <v>64871.097046413495</v>
          </cell>
          <cell r="G51">
            <v>64871.097046413495</v>
          </cell>
          <cell r="H51">
            <v>64871.097046413495</v>
          </cell>
          <cell r="I51">
            <v>64871.097046413495</v>
          </cell>
          <cell r="J51">
            <v>64871.097046413495</v>
          </cell>
          <cell r="K51">
            <v>64871.097046413495</v>
          </cell>
          <cell r="L51">
            <v>64871.097046413495</v>
          </cell>
          <cell r="M51">
            <v>64871.097046413495</v>
          </cell>
          <cell r="N51">
            <v>64871.097046413495</v>
          </cell>
          <cell r="O51">
            <v>64871.097046413495</v>
          </cell>
          <cell r="P51">
            <v>64871.097046413495</v>
          </cell>
          <cell r="Q51">
            <v>64871.097046413495</v>
          </cell>
          <cell r="R51">
            <v>64871.097046413495</v>
          </cell>
          <cell r="S51">
            <v>64871.097046413495</v>
          </cell>
          <cell r="T51">
            <v>64871.097046413495</v>
          </cell>
          <cell r="U51">
            <v>64871.097046413495</v>
          </cell>
          <cell r="V51">
            <v>64871.097046413495</v>
          </cell>
          <cell r="W51">
            <v>64871.097046413495</v>
          </cell>
          <cell r="X51">
            <v>64871.097046413495</v>
          </cell>
          <cell r="Y51">
            <v>64871.097046413495</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row>
        <row r="59">
          <cell r="C59">
            <v>0</v>
          </cell>
          <cell r="D59">
            <v>0</v>
          </cell>
          <cell r="E59">
            <v>0</v>
          </cell>
          <cell r="F59">
            <v>48403.818565400841</v>
          </cell>
          <cell r="G59">
            <v>48403.818565400841</v>
          </cell>
          <cell r="H59">
            <v>48403.818565400841</v>
          </cell>
          <cell r="I59">
            <v>48403.818565400841</v>
          </cell>
          <cell r="J59">
            <v>48403.818565400841</v>
          </cell>
          <cell r="K59">
            <v>48403.818565400841</v>
          </cell>
          <cell r="L59">
            <v>48403.818565400841</v>
          </cell>
          <cell r="M59">
            <v>48403.818565400841</v>
          </cell>
          <cell r="N59">
            <v>48403.818565400841</v>
          </cell>
          <cell r="O59">
            <v>48403.818565400841</v>
          </cell>
          <cell r="P59">
            <v>48403.818565400841</v>
          </cell>
          <cell r="Q59">
            <v>48403.818565400841</v>
          </cell>
          <cell r="R59">
            <v>48403.818565400841</v>
          </cell>
          <cell r="S59">
            <v>48403.818565400841</v>
          </cell>
          <cell r="T59">
            <v>48403.818565400841</v>
          </cell>
          <cell r="U59">
            <v>48403.818565400841</v>
          </cell>
          <cell r="V59">
            <v>48403.818565400841</v>
          </cell>
          <cell r="W59">
            <v>48403.818565400841</v>
          </cell>
          <cell r="X59">
            <v>48403.818565400841</v>
          </cell>
          <cell r="Y59">
            <v>48403.818565400841</v>
          </cell>
        </row>
        <row r="60">
          <cell r="C60">
            <v>0</v>
          </cell>
          <cell r="D60">
            <v>0</v>
          </cell>
          <cell r="E60">
            <v>0</v>
          </cell>
          <cell r="F60">
            <v>32435.548523206748</v>
          </cell>
          <cell r="G60">
            <v>32435.548523206748</v>
          </cell>
          <cell r="H60">
            <v>32435.548523206748</v>
          </cell>
          <cell r="I60">
            <v>32435.548523206748</v>
          </cell>
          <cell r="J60">
            <v>32435.548523206748</v>
          </cell>
          <cell r="K60">
            <v>32435.548523206748</v>
          </cell>
          <cell r="L60">
            <v>32435.548523206748</v>
          </cell>
          <cell r="M60">
            <v>32435.548523206748</v>
          </cell>
          <cell r="N60">
            <v>32435.548523206748</v>
          </cell>
          <cell r="O60">
            <v>32435.548523206748</v>
          </cell>
          <cell r="P60">
            <v>32435.548523206748</v>
          </cell>
          <cell r="Q60">
            <v>32435.548523206748</v>
          </cell>
          <cell r="R60">
            <v>32435.548523206748</v>
          </cell>
          <cell r="S60">
            <v>32435.548523206748</v>
          </cell>
          <cell r="T60">
            <v>32435.548523206748</v>
          </cell>
          <cell r="U60">
            <v>32435.548523206748</v>
          </cell>
          <cell r="V60">
            <v>32435.548523206748</v>
          </cell>
          <cell r="W60">
            <v>32435.548523206748</v>
          </cell>
          <cell r="X60">
            <v>32435.548523206748</v>
          </cell>
          <cell r="Y60">
            <v>32435.548523206748</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row>
        <row r="120">
          <cell r="C120">
            <v>0</v>
          </cell>
          <cell r="D120">
            <v>0</v>
          </cell>
          <cell r="E120">
            <v>0</v>
          </cell>
          <cell r="F120">
            <v>29947.777777777777</v>
          </cell>
          <cell r="G120">
            <v>29947.777777777777</v>
          </cell>
          <cell r="H120">
            <v>29947.777777777777</v>
          </cell>
          <cell r="I120">
            <v>29947.777777777777</v>
          </cell>
          <cell r="J120">
            <v>29947.777777777777</v>
          </cell>
          <cell r="K120">
            <v>29947.777777777777</v>
          </cell>
          <cell r="L120">
            <v>29947.777777777777</v>
          </cell>
          <cell r="M120">
            <v>29947.777777777777</v>
          </cell>
          <cell r="N120">
            <v>29947.777777777777</v>
          </cell>
          <cell r="O120">
            <v>29947.777777777777</v>
          </cell>
          <cell r="P120">
            <v>29947.777777777777</v>
          </cell>
          <cell r="Q120">
            <v>29947.777777777777</v>
          </cell>
          <cell r="R120">
            <v>29947.777777777777</v>
          </cell>
          <cell r="S120">
            <v>29947.777777777777</v>
          </cell>
          <cell r="T120">
            <v>29947.777777777777</v>
          </cell>
          <cell r="U120">
            <v>29947.777777777777</v>
          </cell>
          <cell r="V120">
            <v>29947.777777777777</v>
          </cell>
          <cell r="W120">
            <v>29947.777777777777</v>
          </cell>
          <cell r="X120">
            <v>29947.777777777777</v>
          </cell>
          <cell r="Y120">
            <v>29947.777777777777</v>
          </cell>
        </row>
        <row r="121">
          <cell r="C121">
            <v>0</v>
          </cell>
          <cell r="D121">
            <v>0</v>
          </cell>
          <cell r="E121">
            <v>0</v>
          </cell>
          <cell r="F121">
            <v>89843.333333333328</v>
          </cell>
          <cell r="G121">
            <v>89843.333333333328</v>
          </cell>
          <cell r="H121">
            <v>89843.333333333328</v>
          </cell>
          <cell r="I121">
            <v>89843.333333333328</v>
          </cell>
          <cell r="J121">
            <v>89843.333333333328</v>
          </cell>
          <cell r="K121">
            <v>89843.333333333328</v>
          </cell>
          <cell r="L121">
            <v>89843.333333333328</v>
          </cell>
          <cell r="M121">
            <v>89843.333333333328</v>
          </cell>
          <cell r="N121">
            <v>89843.333333333328</v>
          </cell>
          <cell r="O121">
            <v>89843.333333333328</v>
          </cell>
          <cell r="P121">
            <v>89843.333333333328</v>
          </cell>
          <cell r="Q121">
            <v>89843.333333333328</v>
          </cell>
          <cell r="R121">
            <v>89843.333333333328</v>
          </cell>
          <cell r="S121">
            <v>89843.333333333328</v>
          </cell>
          <cell r="T121">
            <v>89843.333333333328</v>
          </cell>
          <cell r="U121">
            <v>89843.333333333328</v>
          </cell>
          <cell r="V121">
            <v>89843.333333333328</v>
          </cell>
          <cell r="W121">
            <v>89843.333333333328</v>
          </cell>
          <cell r="X121">
            <v>89843.333333333328</v>
          </cell>
          <cell r="Y121">
            <v>89843.333333333328</v>
          </cell>
        </row>
        <row r="122">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row>
        <row r="128">
          <cell r="C128">
            <v>0</v>
          </cell>
          <cell r="D128">
            <v>0</v>
          </cell>
          <cell r="E128">
            <v>0</v>
          </cell>
          <cell r="F128">
            <v>54904.259259259255</v>
          </cell>
          <cell r="G128">
            <v>54904.259259259255</v>
          </cell>
          <cell r="H128">
            <v>54904.259259259255</v>
          </cell>
          <cell r="I128">
            <v>54904.259259259255</v>
          </cell>
          <cell r="J128">
            <v>54904.259259259255</v>
          </cell>
          <cell r="K128">
            <v>54904.259259259255</v>
          </cell>
          <cell r="L128">
            <v>54904.259259259255</v>
          </cell>
          <cell r="M128">
            <v>54904.259259259255</v>
          </cell>
          <cell r="N128">
            <v>54904.259259259255</v>
          </cell>
          <cell r="O128">
            <v>54904.259259259255</v>
          </cell>
          <cell r="P128">
            <v>54904.259259259255</v>
          </cell>
          <cell r="Q128">
            <v>54904.259259259255</v>
          </cell>
          <cell r="R128">
            <v>54904.259259259255</v>
          </cell>
          <cell r="S128">
            <v>54904.259259259255</v>
          </cell>
          <cell r="T128">
            <v>54904.259259259255</v>
          </cell>
          <cell r="U128">
            <v>54904.259259259255</v>
          </cell>
          <cell r="V128">
            <v>54904.259259259255</v>
          </cell>
          <cell r="W128">
            <v>54904.259259259255</v>
          </cell>
          <cell r="X128">
            <v>54904.259259259255</v>
          </cell>
          <cell r="Y128">
            <v>54904.259259259255</v>
          </cell>
        </row>
        <row r="129">
          <cell r="C129">
            <v>0</v>
          </cell>
          <cell r="D129">
            <v>0</v>
          </cell>
          <cell r="E129">
            <v>0</v>
          </cell>
          <cell r="F129">
            <v>59895.555555555555</v>
          </cell>
          <cell r="G129">
            <v>59895.555555555555</v>
          </cell>
          <cell r="H129">
            <v>59895.555555555555</v>
          </cell>
          <cell r="I129">
            <v>59895.555555555555</v>
          </cell>
          <cell r="J129">
            <v>59895.555555555555</v>
          </cell>
          <cell r="K129">
            <v>59895.555555555555</v>
          </cell>
          <cell r="L129">
            <v>59895.555555555555</v>
          </cell>
          <cell r="M129">
            <v>59895.555555555555</v>
          </cell>
          <cell r="N129">
            <v>59895.555555555555</v>
          </cell>
          <cell r="O129">
            <v>59895.555555555555</v>
          </cell>
          <cell r="P129">
            <v>59895.555555555555</v>
          </cell>
          <cell r="Q129">
            <v>59895.555555555555</v>
          </cell>
          <cell r="R129">
            <v>59895.555555555555</v>
          </cell>
          <cell r="S129">
            <v>59895.555555555555</v>
          </cell>
          <cell r="T129">
            <v>59895.555555555555</v>
          </cell>
          <cell r="U129">
            <v>59895.555555555555</v>
          </cell>
          <cell r="V129">
            <v>59895.555555555555</v>
          </cell>
          <cell r="W129">
            <v>59895.555555555555</v>
          </cell>
          <cell r="X129">
            <v>59895.555555555555</v>
          </cell>
          <cell r="Y129">
            <v>59895.555555555555</v>
          </cell>
        </row>
        <row r="130">
          <cell r="C130">
            <v>0</v>
          </cell>
          <cell r="D130">
            <v>0</v>
          </cell>
          <cell r="E130">
            <v>0</v>
          </cell>
          <cell r="F130">
            <v>34939.074074074073</v>
          </cell>
          <cell r="G130">
            <v>34939.074074074073</v>
          </cell>
          <cell r="H130">
            <v>34939.074074074073</v>
          </cell>
          <cell r="I130">
            <v>34939.074074074073</v>
          </cell>
          <cell r="J130">
            <v>34939.074074074073</v>
          </cell>
          <cell r="K130">
            <v>34939.074074074073</v>
          </cell>
          <cell r="L130">
            <v>34939.074074074073</v>
          </cell>
          <cell r="M130">
            <v>34939.074074074073</v>
          </cell>
          <cell r="N130">
            <v>34939.074074074073</v>
          </cell>
          <cell r="O130">
            <v>34939.074074074073</v>
          </cell>
          <cell r="P130">
            <v>34939.074074074073</v>
          </cell>
          <cell r="Q130">
            <v>34939.074074074073</v>
          </cell>
          <cell r="R130">
            <v>34939.074074074073</v>
          </cell>
          <cell r="S130">
            <v>34939.074074074073</v>
          </cell>
          <cell r="T130">
            <v>34939.074074074073</v>
          </cell>
          <cell r="U130">
            <v>34939.074074074073</v>
          </cell>
          <cell r="V130">
            <v>34939.074074074073</v>
          </cell>
          <cell r="W130">
            <v>34939.074074074073</v>
          </cell>
          <cell r="X130">
            <v>34939.074074074073</v>
          </cell>
          <cell r="Y130">
            <v>34939.074074074073</v>
          </cell>
        </row>
        <row r="131">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row>
      </sheetData>
      <sheetData sheetId="19" refreshError="1">
        <row r="6">
          <cell r="B6">
            <v>2009</v>
          </cell>
        </row>
        <row r="8">
          <cell r="C8">
            <v>157</v>
          </cell>
          <cell r="D8">
            <v>157</v>
          </cell>
          <cell r="E8">
            <v>157</v>
          </cell>
          <cell r="F8">
            <v>157</v>
          </cell>
          <cell r="G8">
            <v>157</v>
          </cell>
          <cell r="H8">
            <v>157</v>
          </cell>
          <cell r="I8">
            <v>157</v>
          </cell>
          <cell r="J8">
            <v>157</v>
          </cell>
          <cell r="K8">
            <v>157</v>
          </cell>
          <cell r="L8">
            <v>157</v>
          </cell>
          <cell r="M8">
            <v>157</v>
          </cell>
          <cell r="N8">
            <v>157</v>
          </cell>
          <cell r="O8">
            <v>157</v>
          </cell>
          <cell r="P8">
            <v>157</v>
          </cell>
          <cell r="Q8">
            <v>157</v>
          </cell>
          <cell r="R8">
            <v>157</v>
          </cell>
          <cell r="S8">
            <v>157</v>
          </cell>
          <cell r="T8">
            <v>157</v>
          </cell>
          <cell r="U8">
            <v>157</v>
          </cell>
          <cell r="V8">
            <v>157</v>
          </cell>
          <cell r="W8">
            <v>157</v>
          </cell>
          <cell r="X8">
            <v>157</v>
          </cell>
          <cell r="Y8">
            <v>157</v>
          </cell>
        </row>
        <row r="9">
          <cell r="C9">
            <v>157</v>
          </cell>
          <cell r="D9">
            <v>157</v>
          </cell>
          <cell r="E9">
            <v>157</v>
          </cell>
          <cell r="F9">
            <v>157</v>
          </cell>
          <cell r="G9">
            <v>157</v>
          </cell>
          <cell r="H9">
            <v>157</v>
          </cell>
          <cell r="I9">
            <v>157</v>
          </cell>
          <cell r="J9">
            <v>157</v>
          </cell>
          <cell r="K9">
            <v>157</v>
          </cell>
          <cell r="L9">
            <v>157</v>
          </cell>
          <cell r="M9">
            <v>157</v>
          </cell>
          <cell r="N9">
            <v>157</v>
          </cell>
          <cell r="O9">
            <v>157</v>
          </cell>
          <cell r="P9">
            <v>157</v>
          </cell>
          <cell r="Q9">
            <v>157</v>
          </cell>
          <cell r="R9">
            <v>157</v>
          </cell>
          <cell r="S9">
            <v>157</v>
          </cell>
          <cell r="T9">
            <v>157</v>
          </cell>
          <cell r="U9">
            <v>157</v>
          </cell>
          <cell r="V9">
            <v>157</v>
          </cell>
          <cell r="W9">
            <v>157</v>
          </cell>
          <cell r="X9">
            <v>157</v>
          </cell>
          <cell r="Y9">
            <v>157</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row>
        <row r="31">
          <cell r="C31">
            <v>187.18103727031169</v>
          </cell>
          <cell r="D31">
            <v>187.18103727031169</v>
          </cell>
          <cell r="E31">
            <v>187.18103727031169</v>
          </cell>
          <cell r="F31">
            <v>187.18103727031169</v>
          </cell>
          <cell r="G31">
            <v>187.18103727031169</v>
          </cell>
          <cell r="H31">
            <v>187.18103727031169</v>
          </cell>
          <cell r="I31">
            <v>187.18103727031169</v>
          </cell>
          <cell r="J31">
            <v>187.18103727031169</v>
          </cell>
          <cell r="K31">
            <v>187.18103727031169</v>
          </cell>
          <cell r="L31">
            <v>187.18103727031169</v>
          </cell>
          <cell r="M31">
            <v>187.18103727031169</v>
          </cell>
          <cell r="N31">
            <v>187.18103727031169</v>
          </cell>
          <cell r="O31">
            <v>187.18103727031169</v>
          </cell>
          <cell r="P31">
            <v>187.18103727031169</v>
          </cell>
          <cell r="Q31">
            <v>187.18103727031169</v>
          </cell>
          <cell r="R31">
            <v>187.18103727031169</v>
          </cell>
          <cell r="S31">
            <v>187.18103727031169</v>
          </cell>
          <cell r="T31">
            <v>187.18103727031169</v>
          </cell>
          <cell r="U31">
            <v>187.18103727031169</v>
          </cell>
          <cell r="V31">
            <v>187.18103727031169</v>
          </cell>
          <cell r="W31">
            <v>187.18103727031169</v>
          </cell>
          <cell r="X31">
            <v>187.18103727031169</v>
          </cell>
          <cell r="Y31">
            <v>187.18103727031169</v>
          </cell>
        </row>
        <row r="32">
          <cell r="C32">
            <v>187.18103727031169</v>
          </cell>
          <cell r="D32">
            <v>187.18103727031169</v>
          </cell>
          <cell r="E32">
            <v>187.18103727031169</v>
          </cell>
          <cell r="F32">
            <v>187.18103727031169</v>
          </cell>
          <cell r="G32">
            <v>187.18103727031169</v>
          </cell>
          <cell r="H32">
            <v>187.18103727031169</v>
          </cell>
          <cell r="I32">
            <v>187.18103727031169</v>
          </cell>
          <cell r="J32">
            <v>187.18103727031169</v>
          </cell>
          <cell r="K32">
            <v>187.18103727031169</v>
          </cell>
          <cell r="L32">
            <v>187.18103727031169</v>
          </cell>
          <cell r="M32">
            <v>187.18103727031169</v>
          </cell>
          <cell r="N32">
            <v>187.18103727031169</v>
          </cell>
          <cell r="O32">
            <v>187.18103727031169</v>
          </cell>
          <cell r="P32">
            <v>187.18103727031169</v>
          </cell>
          <cell r="Q32">
            <v>187.18103727031169</v>
          </cell>
          <cell r="R32">
            <v>187.18103727031169</v>
          </cell>
          <cell r="S32">
            <v>187.18103727031169</v>
          </cell>
          <cell r="T32">
            <v>187.18103727031169</v>
          </cell>
          <cell r="U32">
            <v>187.18103727031169</v>
          </cell>
          <cell r="V32">
            <v>187.18103727031169</v>
          </cell>
          <cell r="W32">
            <v>187.18103727031169</v>
          </cell>
          <cell r="X32">
            <v>187.18103727031169</v>
          </cell>
          <cell r="Y32">
            <v>187.18103727031169</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row r="3">
          <cell r="B3">
            <v>0</v>
          </cell>
        </row>
        <row r="4">
          <cell r="B4">
            <v>0</v>
          </cell>
        </row>
      </sheetData>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ow r="3">
          <cell r="B3">
            <v>0</v>
          </cell>
        </row>
      </sheetData>
      <sheetData sheetId="85">
        <row r="3">
          <cell r="B3">
            <v>0</v>
          </cell>
        </row>
      </sheetData>
      <sheetData sheetId="86">
        <row r="3">
          <cell r="B3">
            <v>0</v>
          </cell>
        </row>
      </sheetData>
      <sheetData sheetId="87">
        <row r="3">
          <cell r="B3">
            <v>0</v>
          </cell>
        </row>
      </sheetData>
      <sheetData sheetId="88">
        <row r="3">
          <cell r="B3">
            <v>0</v>
          </cell>
        </row>
      </sheetData>
      <sheetData sheetId="89">
        <row r="3">
          <cell r="B3">
            <v>0</v>
          </cell>
        </row>
      </sheetData>
      <sheetData sheetId="90">
        <row r="3">
          <cell r="B3">
            <v>0</v>
          </cell>
        </row>
      </sheetData>
      <sheetData sheetId="91">
        <row r="3">
          <cell r="B3">
            <v>0</v>
          </cell>
        </row>
      </sheetData>
      <sheetData sheetId="92">
        <row r="3">
          <cell r="B3">
            <v>0</v>
          </cell>
        </row>
      </sheetData>
      <sheetData sheetId="93">
        <row r="3">
          <cell r="B3">
            <v>0</v>
          </cell>
        </row>
      </sheetData>
      <sheetData sheetId="94">
        <row r="3">
          <cell r="B3">
            <v>0</v>
          </cell>
        </row>
      </sheetData>
      <sheetData sheetId="95">
        <row r="3">
          <cell r="B3">
            <v>0</v>
          </cell>
        </row>
      </sheetData>
      <sheetData sheetId="96">
        <row r="3">
          <cell r="B3">
            <v>0</v>
          </cell>
        </row>
      </sheetData>
      <sheetData sheetId="97">
        <row r="3">
          <cell r="B3">
            <v>0</v>
          </cell>
        </row>
      </sheetData>
      <sheetData sheetId="98">
        <row r="3">
          <cell r="B3">
            <v>0</v>
          </cell>
        </row>
      </sheetData>
      <sheetData sheetId="99">
        <row r="3">
          <cell r="B3">
            <v>0</v>
          </cell>
        </row>
      </sheetData>
      <sheetData sheetId="100">
        <row r="3">
          <cell r="B3">
            <v>0</v>
          </cell>
        </row>
      </sheetData>
      <sheetData sheetId="101">
        <row r="3">
          <cell r="B3">
            <v>0</v>
          </cell>
        </row>
      </sheetData>
      <sheetData sheetId="102">
        <row r="3">
          <cell r="B3">
            <v>0</v>
          </cell>
        </row>
      </sheetData>
      <sheetData sheetId="103">
        <row r="3">
          <cell r="B3">
            <v>0</v>
          </cell>
        </row>
      </sheetData>
      <sheetData sheetId="104">
        <row r="3">
          <cell r="B3">
            <v>0</v>
          </cell>
        </row>
      </sheetData>
      <sheetData sheetId="105">
        <row r="3">
          <cell r="B3">
            <v>0</v>
          </cell>
        </row>
      </sheetData>
      <sheetData sheetId="106">
        <row r="3">
          <cell r="B3">
            <v>0</v>
          </cell>
        </row>
      </sheetData>
      <sheetData sheetId="107">
        <row r="3">
          <cell r="B3">
            <v>0</v>
          </cell>
        </row>
      </sheetData>
      <sheetData sheetId="108">
        <row r="3">
          <cell r="B3">
            <v>0</v>
          </cell>
        </row>
      </sheetData>
      <sheetData sheetId="109">
        <row r="3">
          <cell r="B3">
            <v>0</v>
          </cell>
        </row>
      </sheetData>
      <sheetData sheetId="110">
        <row r="3">
          <cell r="B3">
            <v>0</v>
          </cell>
        </row>
      </sheetData>
      <sheetData sheetId="111">
        <row r="3">
          <cell r="B3">
            <v>0</v>
          </cell>
        </row>
      </sheetData>
      <sheetData sheetId="112">
        <row r="3">
          <cell r="B3">
            <v>0</v>
          </cell>
        </row>
      </sheetData>
      <sheetData sheetId="113">
        <row r="3">
          <cell r="B3">
            <v>0</v>
          </cell>
        </row>
      </sheetData>
      <sheetData sheetId="114">
        <row r="3">
          <cell r="B3">
            <v>0</v>
          </cell>
        </row>
      </sheetData>
      <sheetData sheetId="115">
        <row r="3">
          <cell r="B3">
            <v>0</v>
          </cell>
        </row>
      </sheetData>
      <sheetData sheetId="116">
        <row r="3">
          <cell r="B3">
            <v>0</v>
          </cell>
        </row>
      </sheetData>
      <sheetData sheetId="117">
        <row r="3">
          <cell r="B3">
            <v>0</v>
          </cell>
        </row>
      </sheetData>
      <sheetData sheetId="118">
        <row r="3">
          <cell r="B3">
            <v>0</v>
          </cell>
        </row>
      </sheetData>
      <sheetData sheetId="119">
        <row r="3">
          <cell r="B3">
            <v>0</v>
          </cell>
        </row>
      </sheetData>
      <sheetData sheetId="120">
        <row r="3">
          <cell r="B3">
            <v>0</v>
          </cell>
        </row>
      </sheetData>
      <sheetData sheetId="121">
        <row r="3">
          <cell r="B3">
            <v>0</v>
          </cell>
        </row>
      </sheetData>
      <sheetData sheetId="122">
        <row r="3">
          <cell r="B3">
            <v>0</v>
          </cell>
        </row>
      </sheetData>
      <sheetData sheetId="123">
        <row r="3">
          <cell r="B3">
            <v>0</v>
          </cell>
        </row>
      </sheetData>
      <sheetData sheetId="124">
        <row r="3">
          <cell r="B3">
            <v>0</v>
          </cell>
        </row>
      </sheetData>
      <sheetData sheetId="125">
        <row r="3">
          <cell r="B3">
            <v>0</v>
          </cell>
        </row>
      </sheetData>
      <sheetData sheetId="126">
        <row r="3">
          <cell r="B3">
            <v>0</v>
          </cell>
        </row>
      </sheetData>
      <sheetData sheetId="127">
        <row r="3">
          <cell r="B3">
            <v>0</v>
          </cell>
        </row>
      </sheetData>
      <sheetData sheetId="128">
        <row r="3">
          <cell r="B3">
            <v>0</v>
          </cell>
        </row>
      </sheetData>
      <sheetData sheetId="129">
        <row r="3">
          <cell r="B3">
            <v>0</v>
          </cell>
        </row>
      </sheetData>
      <sheetData sheetId="130">
        <row r="3">
          <cell r="B3">
            <v>0</v>
          </cell>
        </row>
      </sheetData>
      <sheetData sheetId="131">
        <row r="3">
          <cell r="B3">
            <v>0</v>
          </cell>
        </row>
      </sheetData>
      <sheetData sheetId="132">
        <row r="3">
          <cell r="B3">
            <v>0</v>
          </cell>
        </row>
      </sheetData>
      <sheetData sheetId="133">
        <row r="3">
          <cell r="B3">
            <v>0</v>
          </cell>
        </row>
      </sheetData>
      <sheetData sheetId="134" refreshError="1"/>
      <sheetData sheetId="135" refreshError="1"/>
      <sheetData sheetId="136" refreshError="1"/>
      <sheetData sheetId="137">
        <row r="3">
          <cell r="B3">
            <v>0</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ow r="6">
          <cell r="B6">
            <v>2009</v>
          </cell>
        </row>
      </sheetData>
      <sheetData sheetId="147">
        <row r="6">
          <cell r="B6">
            <v>2009</v>
          </cell>
        </row>
      </sheetData>
      <sheetData sheetId="148">
        <row r="6">
          <cell r="B6">
            <v>2009</v>
          </cell>
        </row>
      </sheetData>
      <sheetData sheetId="149">
        <row r="6">
          <cell r="B6">
            <v>2009</v>
          </cell>
        </row>
      </sheetData>
      <sheetData sheetId="150">
        <row r="6">
          <cell r="B6">
            <v>2009</v>
          </cell>
        </row>
      </sheetData>
      <sheetData sheetId="151">
        <row r="6">
          <cell r="B6">
            <v>2009</v>
          </cell>
        </row>
      </sheetData>
      <sheetData sheetId="152">
        <row r="6">
          <cell r="B6">
            <v>2009</v>
          </cell>
        </row>
      </sheetData>
      <sheetData sheetId="153">
        <row r="6">
          <cell r="B6">
            <v>2009</v>
          </cell>
        </row>
      </sheetData>
      <sheetData sheetId="154"/>
      <sheetData sheetId="155"/>
      <sheetData sheetId="156">
        <row r="5">
          <cell r="C5">
            <v>2009</v>
          </cell>
        </row>
      </sheetData>
      <sheetData sheetId="157">
        <row r="5">
          <cell r="C5">
            <v>2009</v>
          </cell>
        </row>
      </sheetData>
      <sheetData sheetId="158">
        <row r="5">
          <cell r="C5">
            <v>2009</v>
          </cell>
        </row>
      </sheetData>
      <sheetData sheetId="159">
        <row r="5">
          <cell r="C5">
            <v>2009</v>
          </cell>
        </row>
      </sheetData>
      <sheetData sheetId="160">
        <row r="5">
          <cell r="C5">
            <v>2009</v>
          </cell>
        </row>
      </sheetData>
      <sheetData sheetId="161">
        <row r="5">
          <cell r="C5">
            <v>2009</v>
          </cell>
        </row>
      </sheetData>
      <sheetData sheetId="162">
        <row r="5">
          <cell r="C5">
            <v>2009</v>
          </cell>
        </row>
      </sheetData>
      <sheetData sheetId="163">
        <row r="5">
          <cell r="C5">
            <v>2009</v>
          </cell>
        </row>
      </sheetData>
      <sheetData sheetId="164">
        <row r="5">
          <cell r="C5">
            <v>2009</v>
          </cell>
        </row>
      </sheetData>
      <sheetData sheetId="165">
        <row r="5">
          <cell r="C5">
            <v>2009</v>
          </cell>
        </row>
      </sheetData>
      <sheetData sheetId="166">
        <row r="8">
          <cell r="C8">
            <v>157</v>
          </cell>
        </row>
      </sheetData>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row r="3">
          <cell r="B3">
            <v>0</v>
          </cell>
        </row>
      </sheetData>
      <sheetData sheetId="182">
        <row r="3">
          <cell r="B3">
            <v>0</v>
          </cell>
        </row>
      </sheetData>
      <sheetData sheetId="183">
        <row r="3">
          <cell r="B3">
            <v>0</v>
          </cell>
        </row>
      </sheetData>
      <sheetData sheetId="184">
        <row r="3">
          <cell r="B3">
            <v>0</v>
          </cell>
        </row>
      </sheetData>
      <sheetData sheetId="185">
        <row r="3">
          <cell r="B3">
            <v>0</v>
          </cell>
        </row>
      </sheetData>
      <sheetData sheetId="186">
        <row r="3">
          <cell r="B3">
            <v>0</v>
          </cell>
        </row>
      </sheetData>
      <sheetData sheetId="187">
        <row r="3">
          <cell r="B3">
            <v>0</v>
          </cell>
        </row>
      </sheetData>
      <sheetData sheetId="188">
        <row r="3">
          <cell r="B3">
            <v>0</v>
          </cell>
        </row>
      </sheetData>
      <sheetData sheetId="189">
        <row r="3">
          <cell r="B3">
            <v>0</v>
          </cell>
        </row>
      </sheetData>
      <sheetData sheetId="190">
        <row r="3">
          <cell r="B3">
            <v>0</v>
          </cell>
        </row>
      </sheetData>
      <sheetData sheetId="191"/>
      <sheetData sheetId="192"/>
      <sheetData sheetId="193"/>
      <sheetData sheetId="194"/>
      <sheetData sheetId="195"/>
      <sheetData sheetId="196"/>
      <sheetData sheetId="197"/>
      <sheetData sheetId="198"/>
      <sheetData sheetId="199"/>
      <sheetData sheetId="200"/>
      <sheetData sheetId="20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ррсчета"/>
      <sheetName val="наличность"/>
      <sheetName val="клиенты"/>
      <sheetName val="вклады"/>
      <sheetName val="валютная позиция"/>
      <sheetName val="доходы-расходы"/>
      <sheetName val="расчет1"/>
      <sheetName val="tmp"/>
      <sheetName val="budjet-GNI"/>
      <sheetName val="клиенты-расчёт"/>
      <sheetName val="Курсы"/>
      <sheetName val="Data input"/>
      <sheetName val="План пр-ва"/>
      <sheetName val="табл чувств"/>
      <sheetName val="План продаж"/>
      <sheetName val="валютная_позиция"/>
      <sheetName val="Data_input"/>
      <sheetName val="План_пр-ва"/>
      <sheetName val="табл_чувств"/>
      <sheetName val="План_продаж"/>
      <sheetName val="валютная_позиция1"/>
      <sheetName val="Data_input1"/>
      <sheetName val="План_пр-ва1"/>
      <sheetName val="табл_чувств1"/>
      <sheetName val="План_продаж1"/>
    </sheetNames>
    <sheetDataSet>
      <sheetData sheetId="0" refreshError="1"/>
      <sheetData sheetId="1" refreshError="1"/>
      <sheetData sheetId="2" refreshError="1"/>
      <sheetData sheetId="3" refreshError="1"/>
      <sheetData sheetId="4" refreshError="1"/>
      <sheetData sheetId="5" refreshError="1"/>
      <sheetData sheetId="6">
        <row r="3">
          <cell r="R3">
            <v>445</v>
          </cell>
        </row>
      </sheetData>
      <sheetData sheetId="7">
        <row r="3">
          <cell r="I3">
            <v>445</v>
          </cell>
          <cell r="J3" t="str">
            <v>00445</v>
          </cell>
          <cell r="K3">
            <v>14720711701.16</v>
          </cell>
          <cell r="L3">
            <v>0</v>
          </cell>
          <cell r="M3">
            <v>6793972.0800000001</v>
          </cell>
          <cell r="N3">
            <v>14727505673.24</v>
          </cell>
        </row>
        <row r="4">
          <cell r="I4">
            <v>974</v>
          </cell>
          <cell r="J4" t="str">
            <v>00974</v>
          </cell>
          <cell r="K4">
            <v>45573173331.959999</v>
          </cell>
          <cell r="L4">
            <v>2724514.37</v>
          </cell>
          <cell r="M4">
            <v>20128487.16</v>
          </cell>
          <cell r="N4">
            <v>45590577304.75</v>
          </cell>
        </row>
        <row r="5">
          <cell r="I5">
            <v>1018</v>
          </cell>
          <cell r="J5" t="str">
            <v>01018</v>
          </cell>
          <cell r="K5">
            <v>15141967572.98</v>
          </cell>
          <cell r="L5">
            <v>0</v>
          </cell>
          <cell r="M5">
            <v>3906997.86</v>
          </cell>
          <cell r="N5">
            <v>15145874570.84</v>
          </cell>
        </row>
        <row r="6">
          <cell r="I6">
            <v>1032</v>
          </cell>
          <cell r="J6" t="str">
            <v>01032</v>
          </cell>
          <cell r="K6">
            <v>3213552649.0100002</v>
          </cell>
          <cell r="L6">
            <v>0</v>
          </cell>
          <cell r="M6">
            <v>2039968.11</v>
          </cell>
          <cell r="N6">
            <v>3215592617.1199999</v>
          </cell>
        </row>
        <row r="7">
          <cell r="I7">
            <v>1033</v>
          </cell>
          <cell r="J7" t="str">
            <v>01033</v>
          </cell>
          <cell r="K7">
            <v>5965234335.04</v>
          </cell>
          <cell r="L7">
            <v>0</v>
          </cell>
          <cell r="M7">
            <v>9155521.2599999998</v>
          </cell>
          <cell r="N7">
            <v>5974389856.3000002</v>
          </cell>
        </row>
        <row r="8">
          <cell r="I8">
            <v>1038</v>
          </cell>
          <cell r="J8" t="str">
            <v>01038</v>
          </cell>
          <cell r="K8">
            <v>4747818252.8599997</v>
          </cell>
          <cell r="L8">
            <v>0</v>
          </cell>
          <cell r="M8">
            <v>5224207.67</v>
          </cell>
          <cell r="N8">
            <v>4753042460.5299997</v>
          </cell>
        </row>
        <row r="9">
          <cell r="I9">
            <v>1042</v>
          </cell>
          <cell r="J9" t="str">
            <v>01042</v>
          </cell>
          <cell r="K9">
            <v>5517929996.6700001</v>
          </cell>
          <cell r="L9">
            <v>6743844.0600000005</v>
          </cell>
          <cell r="M9">
            <v>6433262.5899999999</v>
          </cell>
          <cell r="N9">
            <v>5517619415.1999998</v>
          </cell>
        </row>
        <row r="10">
          <cell r="I10">
            <v>1043</v>
          </cell>
          <cell r="J10" t="str">
            <v>01043</v>
          </cell>
          <cell r="K10">
            <v>3306828977.4299998</v>
          </cell>
          <cell r="L10">
            <v>0</v>
          </cell>
          <cell r="M10">
            <v>2376386.7599999998</v>
          </cell>
          <cell r="N10">
            <v>3309205364.1900001</v>
          </cell>
        </row>
        <row r="11">
          <cell r="I11">
            <v>1061</v>
          </cell>
          <cell r="J11" t="str">
            <v>01061</v>
          </cell>
          <cell r="K11">
            <v>5067559540.7299995</v>
          </cell>
          <cell r="L11">
            <v>0</v>
          </cell>
          <cell r="M11">
            <v>9492296.0899999999</v>
          </cell>
          <cell r="N11">
            <v>5077051836.8199997</v>
          </cell>
        </row>
        <row r="12">
          <cell r="I12">
            <v>1082</v>
          </cell>
          <cell r="J12" t="str">
            <v>01082</v>
          </cell>
          <cell r="K12">
            <v>2917832861.9699998</v>
          </cell>
          <cell r="L12">
            <v>0</v>
          </cell>
          <cell r="M12">
            <v>2989865.41</v>
          </cell>
          <cell r="N12">
            <v>2920822727.3800001</v>
          </cell>
        </row>
        <row r="13">
          <cell r="I13">
            <v>1085</v>
          </cell>
          <cell r="J13" t="str">
            <v>01085</v>
          </cell>
          <cell r="K13">
            <v>2915220910.2800002</v>
          </cell>
          <cell r="L13">
            <v>0</v>
          </cell>
          <cell r="M13">
            <v>3795398.19</v>
          </cell>
          <cell r="N13">
            <v>2919016308.4699998</v>
          </cell>
        </row>
        <row r="14">
          <cell r="I14">
            <v>1087</v>
          </cell>
          <cell r="J14" t="str">
            <v>01087</v>
          </cell>
          <cell r="K14">
            <v>2444340541.6500001</v>
          </cell>
          <cell r="L14">
            <v>0</v>
          </cell>
          <cell r="M14">
            <v>2896899.14</v>
          </cell>
          <cell r="N14">
            <v>2447237440.79</v>
          </cell>
        </row>
        <row r="15">
          <cell r="I15">
            <v>1088</v>
          </cell>
          <cell r="J15" t="str">
            <v>01088</v>
          </cell>
          <cell r="K15">
            <v>50704185159.459999</v>
          </cell>
          <cell r="L15">
            <v>0</v>
          </cell>
          <cell r="M15">
            <v>1055861.1200000001</v>
          </cell>
          <cell r="N15">
            <v>50705241020.580002</v>
          </cell>
        </row>
      </sheetData>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шчи-гурух"/>
      <sheetName val="дот"/>
      <sheetName val="ДтКт_Кимё"/>
      <sheetName val="1-жадвал КТ"/>
      <sheetName val="2-жадвал ДТ"/>
      <sheetName val="3-жадвал Натижа"/>
      <sheetName val="4-жадвал коплаш манбалари"/>
      <sheetName val="5-жадвал"/>
      <sheetName val="6-жадвал"/>
      <sheetName val="7-жадвал"/>
    </sheetNames>
    <sheetDataSet>
      <sheetData sheetId="0"/>
      <sheetData sheetId="1">
        <row r="6">
          <cell r="A6">
            <v>237</v>
          </cell>
          <cell r="B6">
            <v>1</v>
          </cell>
          <cell r="C6" t="str">
            <v>"ТЕМИР-АКРОМ-БУХОРИЙ" .</v>
          </cell>
          <cell r="D6">
            <v>6930.0665199999994</v>
          </cell>
          <cell r="E6">
            <v>0</v>
          </cell>
          <cell r="F6">
            <v>4836</v>
          </cell>
          <cell r="G6">
            <v>6977.2359999999999</v>
          </cell>
          <cell r="H6">
            <v>4788.8305200000004</v>
          </cell>
          <cell r="I6">
            <v>0</v>
          </cell>
          <cell r="J6">
            <v>1205</v>
          </cell>
          <cell r="K6">
            <v>0</v>
          </cell>
          <cell r="L6">
            <v>5993.8305200000004</v>
          </cell>
          <cell r="M6">
            <v>0</v>
          </cell>
        </row>
        <row r="7">
          <cell r="A7">
            <v>198</v>
          </cell>
          <cell r="B7">
            <v>2</v>
          </cell>
          <cell r="C7" t="str">
            <v>"ANVAR MUROD DILSHOD" .</v>
          </cell>
          <cell r="D7">
            <v>0</v>
          </cell>
          <cell r="E7">
            <v>1169.7829999999999</v>
          </cell>
          <cell r="F7">
            <v>9442.4546668319981</v>
          </cell>
          <cell r="G7">
            <v>7581.9566000000004</v>
          </cell>
          <cell r="H7">
            <v>690.71506683199823</v>
          </cell>
          <cell r="I7">
            <v>0</v>
          </cell>
          <cell r="J7">
            <v>0</v>
          </cell>
          <cell r="K7">
            <v>0</v>
          </cell>
          <cell r="L7">
            <v>690.71506683199823</v>
          </cell>
          <cell r="M7">
            <v>0</v>
          </cell>
        </row>
        <row r="8">
          <cell r="A8">
            <v>131</v>
          </cell>
          <cell r="B8">
            <v>3</v>
          </cell>
          <cell r="C8" t="str">
            <v>"САHЖАР" .</v>
          </cell>
          <cell r="D8">
            <v>7653.884</v>
          </cell>
          <cell r="E8">
            <v>0</v>
          </cell>
          <cell r="F8">
            <v>6124</v>
          </cell>
          <cell r="G8">
            <v>12993.915000000001</v>
          </cell>
          <cell r="H8">
            <v>783.96899999999914</v>
          </cell>
          <cell r="I8">
            <v>0</v>
          </cell>
          <cell r="J8">
            <v>0</v>
          </cell>
          <cell r="K8">
            <v>0</v>
          </cell>
          <cell r="L8">
            <v>783.96899999999914</v>
          </cell>
          <cell r="M8">
            <v>0</v>
          </cell>
        </row>
        <row r="9">
          <cell r="A9">
            <v>132</v>
          </cell>
          <cell r="B9">
            <v>4</v>
          </cell>
          <cell r="C9" t="str">
            <v>"ТУРСУHБОБО" .</v>
          </cell>
          <cell r="D9">
            <v>0</v>
          </cell>
          <cell r="E9">
            <v>5201.5060000000003</v>
          </cell>
          <cell r="F9">
            <v>6289.5209803200014</v>
          </cell>
          <cell r="G9">
            <v>2113</v>
          </cell>
          <cell r="H9">
            <v>0</v>
          </cell>
          <cell r="I9">
            <v>1024.9850196799989</v>
          </cell>
          <cell r="J9">
            <v>183.6</v>
          </cell>
          <cell r="K9">
            <v>0</v>
          </cell>
          <cell r="L9">
            <v>0</v>
          </cell>
          <cell r="M9">
            <v>841.38501967999889</v>
          </cell>
        </row>
        <row r="10">
          <cell r="A10">
            <v>135</v>
          </cell>
          <cell r="B10">
            <v>5</v>
          </cell>
          <cell r="C10" t="str">
            <v>"РИЗК-РУЗ-97" .</v>
          </cell>
          <cell r="D10">
            <v>0</v>
          </cell>
          <cell r="E10">
            <v>1644</v>
          </cell>
          <cell r="F10">
            <v>10777</v>
          </cell>
          <cell r="G10">
            <v>7832.8339999999998</v>
          </cell>
          <cell r="H10">
            <v>1300.1660000000002</v>
          </cell>
          <cell r="I10">
            <v>0</v>
          </cell>
          <cell r="J10">
            <v>714</v>
          </cell>
          <cell r="K10">
            <v>2183.7650000000003</v>
          </cell>
          <cell r="L10">
            <v>0</v>
          </cell>
          <cell r="M10">
            <v>169.59900000000016</v>
          </cell>
        </row>
        <row r="11">
          <cell r="A11">
            <v>145</v>
          </cell>
          <cell r="B11">
            <v>6</v>
          </cell>
          <cell r="C11" t="str">
            <v>"ОК-ОЛТИH-97" .</v>
          </cell>
          <cell r="D11">
            <v>0</v>
          </cell>
          <cell r="E11">
            <v>468</v>
          </cell>
          <cell r="F11">
            <v>9448.0729128557996</v>
          </cell>
          <cell r="G11">
            <v>10335.368</v>
          </cell>
          <cell r="H11">
            <v>0</v>
          </cell>
          <cell r="I11">
            <v>1355.2950871442008</v>
          </cell>
          <cell r="J11">
            <v>1673.28</v>
          </cell>
          <cell r="K11">
            <v>636</v>
          </cell>
          <cell r="L11">
            <v>0</v>
          </cell>
          <cell r="M11">
            <v>318.01508714420083</v>
          </cell>
        </row>
        <row r="12">
          <cell r="A12">
            <v>133</v>
          </cell>
          <cell r="B12">
            <v>7</v>
          </cell>
          <cell r="C12" t="str">
            <v>"УСМОHОБОД" .</v>
          </cell>
          <cell r="D12">
            <v>0</v>
          </cell>
          <cell r="E12">
            <v>418.49099999999999</v>
          </cell>
          <cell r="F12">
            <v>26483.435156528398</v>
          </cell>
          <cell r="G12">
            <v>30893.64</v>
          </cell>
          <cell r="H12">
            <v>0</v>
          </cell>
          <cell r="I12">
            <v>4828.6958434716034</v>
          </cell>
          <cell r="J12">
            <v>7653.8916045000005</v>
          </cell>
          <cell r="K12">
            <v>3624.7</v>
          </cell>
          <cell r="L12">
            <v>0</v>
          </cell>
          <cell r="M12">
            <v>799.50423897160363</v>
          </cell>
        </row>
        <row r="13">
          <cell r="A13">
            <v>137</v>
          </cell>
          <cell r="B13">
            <v>8</v>
          </cell>
          <cell r="C13" t="str">
            <v>"ФИДОЙИ-98" .</v>
          </cell>
          <cell r="D13">
            <v>0</v>
          </cell>
          <cell r="E13">
            <v>168</v>
          </cell>
          <cell r="F13">
            <v>10147</v>
          </cell>
          <cell r="G13">
            <v>11222.644</v>
          </cell>
          <cell r="H13">
            <v>0</v>
          </cell>
          <cell r="I13">
            <v>1243.6440000000002</v>
          </cell>
          <cell r="J13">
            <v>4227.6084030000002</v>
          </cell>
          <cell r="K13">
            <v>1962.7</v>
          </cell>
          <cell r="L13">
            <v>1021.2644029999999</v>
          </cell>
          <cell r="M13">
            <v>0</v>
          </cell>
        </row>
        <row r="14">
          <cell r="A14">
            <v>134</v>
          </cell>
          <cell r="B14">
            <v>9</v>
          </cell>
          <cell r="C14" t="str">
            <v>"ИСТИКЛОЛ" .</v>
          </cell>
          <cell r="D14">
            <v>8724.4789999999994</v>
          </cell>
          <cell r="E14">
            <v>0</v>
          </cell>
          <cell r="F14">
            <v>5787</v>
          </cell>
          <cell r="G14">
            <v>8459.2890000000007</v>
          </cell>
          <cell r="H14">
            <v>6052.1899999999987</v>
          </cell>
          <cell r="I14">
            <v>0</v>
          </cell>
          <cell r="J14">
            <v>5947</v>
          </cell>
          <cell r="K14">
            <v>0</v>
          </cell>
          <cell r="L14">
            <v>11999.189999999999</v>
          </cell>
          <cell r="M14">
            <v>0</v>
          </cell>
        </row>
        <row r="15">
          <cell r="A15">
            <v>284</v>
          </cell>
          <cell r="B15">
            <v>10</v>
          </cell>
          <cell r="C15" t="str">
            <v>"МАВЛОHБОБО" .</v>
          </cell>
          <cell r="D15">
            <v>0</v>
          </cell>
          <cell r="E15">
            <v>591</v>
          </cell>
          <cell r="F15">
            <v>54385.415367649381</v>
          </cell>
          <cell r="G15">
            <v>55916.338799999998</v>
          </cell>
          <cell r="H15">
            <v>0</v>
          </cell>
          <cell r="I15">
            <v>2121.9234323506171</v>
          </cell>
          <cell r="J15">
            <v>6127</v>
          </cell>
          <cell r="K15">
            <v>2861.989</v>
          </cell>
          <cell r="L15">
            <v>1143.0875676493829</v>
          </cell>
          <cell r="M15">
            <v>0</v>
          </cell>
        </row>
        <row r="16">
          <cell r="A16">
            <v>164</v>
          </cell>
          <cell r="B16">
            <v>11</v>
          </cell>
          <cell r="C16" t="str">
            <v>"ТУХТАЕВ РАЗОК УГЛИ УЛУГБЕК" .</v>
          </cell>
          <cell r="D16">
            <v>0</v>
          </cell>
          <cell r="E16">
            <v>618</v>
          </cell>
          <cell r="F16">
            <v>9456.8840515320007</v>
          </cell>
          <cell r="G16">
            <v>6532.6315000000004</v>
          </cell>
          <cell r="H16">
            <v>2306.2525515320003</v>
          </cell>
          <cell r="I16">
            <v>0</v>
          </cell>
          <cell r="J16">
            <v>0</v>
          </cell>
          <cell r="K16">
            <v>2844</v>
          </cell>
          <cell r="L16">
            <v>0</v>
          </cell>
          <cell r="M16">
            <v>537.74744846799967</v>
          </cell>
        </row>
        <row r="17">
          <cell r="A17">
            <v>108</v>
          </cell>
          <cell r="B17">
            <v>12</v>
          </cell>
          <cell r="C17" t="str">
            <v>"ХАМРОЕВ ИСЛОМБОБО" .</v>
          </cell>
          <cell r="D17">
            <v>6789.4449100000002</v>
          </cell>
          <cell r="E17">
            <v>0</v>
          </cell>
          <cell r="F17">
            <v>29001.494257620972</v>
          </cell>
          <cell r="G17">
            <v>36282.839999999997</v>
          </cell>
          <cell r="H17">
            <v>0</v>
          </cell>
          <cell r="I17">
            <v>491.90083237902581</v>
          </cell>
          <cell r="J17">
            <v>2481.4223234999999</v>
          </cell>
          <cell r="K17">
            <v>0</v>
          </cell>
          <cell r="L17">
            <v>1989.5214911209741</v>
          </cell>
          <cell r="M17">
            <v>0</v>
          </cell>
        </row>
        <row r="18">
          <cell r="A18">
            <v>188</v>
          </cell>
          <cell r="B18">
            <v>13</v>
          </cell>
          <cell r="C18" t="str">
            <v>"САМАД УГЛИ МАКСУД" .</v>
          </cell>
          <cell r="D18">
            <v>0</v>
          </cell>
          <cell r="E18">
            <v>236</v>
          </cell>
          <cell r="F18">
            <v>21310.094134277399</v>
          </cell>
          <cell r="G18">
            <v>19052.77</v>
          </cell>
          <cell r="H18">
            <v>2021.3241342773979</v>
          </cell>
          <cell r="I18">
            <v>0</v>
          </cell>
          <cell r="J18">
            <v>139</v>
          </cell>
          <cell r="K18">
            <v>2522</v>
          </cell>
          <cell r="L18">
            <v>0</v>
          </cell>
          <cell r="M18">
            <v>361.67586572260211</v>
          </cell>
        </row>
        <row r="19">
          <cell r="A19">
            <v>117</v>
          </cell>
          <cell r="B19">
            <v>14</v>
          </cell>
          <cell r="C19" t="str">
            <v>"ГАФФОРОВ БАХРИДДИH БАРАКА" .</v>
          </cell>
          <cell r="D19">
            <v>0</v>
          </cell>
          <cell r="E19">
            <v>217</v>
          </cell>
          <cell r="F19">
            <v>26894.929973054997</v>
          </cell>
          <cell r="G19">
            <v>23061.690600000002</v>
          </cell>
          <cell r="H19">
            <v>3616.2393730549957</v>
          </cell>
          <cell r="I19">
            <v>0</v>
          </cell>
          <cell r="J19">
            <v>0</v>
          </cell>
          <cell r="K19">
            <v>2172.5230000000001</v>
          </cell>
          <cell r="L19">
            <v>1443.7163730549955</v>
          </cell>
          <cell r="M19">
            <v>0</v>
          </cell>
        </row>
        <row r="20">
          <cell r="A20">
            <v>153</v>
          </cell>
          <cell r="B20">
            <v>15</v>
          </cell>
          <cell r="C20" t="str">
            <v>"ABDULLAEV G'AYBULLO ZAMINI" .</v>
          </cell>
          <cell r="D20">
            <v>40057.652999999998</v>
          </cell>
          <cell r="E20">
            <v>0</v>
          </cell>
          <cell r="F20">
            <v>15982</v>
          </cell>
          <cell r="G20">
            <v>9114.0895999999993</v>
          </cell>
          <cell r="H20">
            <v>46925.563399999999</v>
          </cell>
          <cell r="I20">
            <v>0</v>
          </cell>
          <cell r="J20">
            <v>2569</v>
          </cell>
          <cell r="K20">
            <v>0</v>
          </cell>
          <cell r="L20">
            <v>49494.563399999999</v>
          </cell>
          <cell r="M20">
            <v>0</v>
          </cell>
        </row>
        <row r="21">
          <cell r="A21">
            <v>155</v>
          </cell>
          <cell r="B21">
            <v>16</v>
          </cell>
          <cell r="C21" t="str">
            <v>"NARZIEVA XATICHA ZAMINI" .</v>
          </cell>
          <cell r="D21">
            <v>0</v>
          </cell>
          <cell r="E21">
            <v>648</v>
          </cell>
          <cell r="F21">
            <v>9765.767624247901</v>
          </cell>
          <cell r="G21">
            <v>8325.6873999999989</v>
          </cell>
          <cell r="H21">
            <v>792.08022424790215</v>
          </cell>
          <cell r="I21">
            <v>0</v>
          </cell>
          <cell r="J21">
            <v>0</v>
          </cell>
          <cell r="K21">
            <v>2206</v>
          </cell>
          <cell r="L21">
            <v>0</v>
          </cell>
          <cell r="M21">
            <v>1413.9197757520978</v>
          </cell>
        </row>
        <row r="22">
          <cell r="A22">
            <v>152</v>
          </cell>
          <cell r="B22">
            <v>17</v>
          </cell>
          <cell r="C22" t="str">
            <v>"ESHMUROD SAFAR FERUZ" .</v>
          </cell>
          <cell r="D22">
            <v>0</v>
          </cell>
          <cell r="E22">
            <v>254</v>
          </cell>
          <cell r="F22">
            <v>10715</v>
          </cell>
          <cell r="G22">
            <v>10998.602000000001</v>
          </cell>
          <cell r="H22">
            <v>0</v>
          </cell>
          <cell r="I22">
            <v>537.60200000000077</v>
          </cell>
          <cell r="J22">
            <v>1137</v>
          </cell>
          <cell r="K22">
            <v>0</v>
          </cell>
          <cell r="L22">
            <v>599.39799999999923</v>
          </cell>
          <cell r="M22">
            <v>0</v>
          </cell>
        </row>
        <row r="23">
          <cell r="A23">
            <v>154</v>
          </cell>
          <cell r="B23">
            <v>18</v>
          </cell>
          <cell r="C23" t="str">
            <v>"ZARAFSHON JAYRONI" .</v>
          </cell>
          <cell r="D23">
            <v>0</v>
          </cell>
          <cell r="E23">
            <v>1222.3065323599997</v>
          </cell>
          <cell r="F23">
            <v>46705</v>
          </cell>
          <cell r="G23">
            <v>46107.562600000005</v>
          </cell>
          <cell r="H23">
            <v>0</v>
          </cell>
          <cell r="I23">
            <v>624.86913236000692</v>
          </cell>
          <cell r="J23">
            <v>8747</v>
          </cell>
          <cell r="K23">
            <v>964</v>
          </cell>
          <cell r="L23">
            <v>7158.1308676399931</v>
          </cell>
          <cell r="M23">
            <v>0</v>
          </cell>
        </row>
        <row r="24">
          <cell r="A24">
            <v>150</v>
          </cell>
          <cell r="B24">
            <v>19</v>
          </cell>
          <cell r="C24" t="str">
            <v>"ADOLAT ALISHER ZAMINI" .</v>
          </cell>
          <cell r="D24">
            <v>2287.3449999999998</v>
          </cell>
          <cell r="E24">
            <v>0</v>
          </cell>
          <cell r="F24">
            <v>3879.74114955294</v>
          </cell>
          <cell r="G24">
            <v>8664</v>
          </cell>
          <cell r="H24">
            <v>0</v>
          </cell>
          <cell r="I24">
            <v>2496.9138504470607</v>
          </cell>
          <cell r="J24">
            <v>2379.1950000000002</v>
          </cell>
          <cell r="K24">
            <v>0</v>
          </cell>
          <cell r="L24">
            <v>0</v>
          </cell>
          <cell r="M24">
            <v>117.7188504470605</v>
          </cell>
        </row>
        <row r="25">
          <cell r="A25">
            <v>141</v>
          </cell>
          <cell r="B25">
            <v>20</v>
          </cell>
          <cell r="C25" t="str">
            <v>"SHAROF KAMOL ZAMINI" .</v>
          </cell>
          <cell r="D25">
            <v>3089.2910000000002</v>
          </cell>
          <cell r="E25">
            <v>0</v>
          </cell>
          <cell r="F25">
            <v>13562.375220843598</v>
          </cell>
          <cell r="G25">
            <v>16158.000000000002</v>
          </cell>
          <cell r="H25">
            <v>493.66622084359915</v>
          </cell>
          <cell r="I25">
            <v>0</v>
          </cell>
          <cell r="J25">
            <v>0</v>
          </cell>
          <cell r="K25">
            <v>992</v>
          </cell>
          <cell r="L25">
            <v>0</v>
          </cell>
          <cell r="M25">
            <v>498.33377915640085</v>
          </cell>
        </row>
        <row r="26">
          <cell r="A26">
            <v>128</v>
          </cell>
          <cell r="B26">
            <v>21</v>
          </cell>
          <cell r="C26" t="str">
            <v>"BEXRUZ FERUZ ZAMINI" .</v>
          </cell>
          <cell r="D26">
            <v>1888.5519999999999</v>
          </cell>
          <cell r="E26">
            <v>0</v>
          </cell>
          <cell r="F26">
            <v>10659</v>
          </cell>
          <cell r="G26">
            <v>9549.6</v>
          </cell>
          <cell r="H26">
            <v>2997.9519999999993</v>
          </cell>
          <cell r="I26">
            <v>0</v>
          </cell>
          <cell r="J26">
            <v>1092</v>
          </cell>
          <cell r="K26">
            <v>31</v>
          </cell>
          <cell r="L26">
            <v>4058.9519999999993</v>
          </cell>
          <cell r="M26">
            <v>0</v>
          </cell>
        </row>
        <row r="27">
          <cell r="A27">
            <v>161</v>
          </cell>
          <cell r="B27">
            <v>22</v>
          </cell>
          <cell r="C27" t="str">
            <v>"ЭЛЕР" .</v>
          </cell>
          <cell r="D27">
            <v>0</v>
          </cell>
          <cell r="E27">
            <v>1844</v>
          </cell>
          <cell r="F27">
            <v>18579.106627967998</v>
          </cell>
          <cell r="G27">
            <v>19432</v>
          </cell>
          <cell r="H27">
            <v>0</v>
          </cell>
          <cell r="I27">
            <v>2696.8933720320019</v>
          </cell>
          <cell r="J27">
            <v>2588.355</v>
          </cell>
          <cell r="K27">
            <v>0</v>
          </cell>
          <cell r="L27">
            <v>0</v>
          </cell>
          <cell r="M27">
            <v>108.53837203200192</v>
          </cell>
        </row>
        <row r="28">
          <cell r="A28">
            <v>158</v>
          </cell>
          <cell r="B28">
            <v>23</v>
          </cell>
          <cell r="C28" t="str">
            <v>"ХАККИБОБО" .</v>
          </cell>
          <cell r="D28">
            <v>0</v>
          </cell>
          <cell r="E28">
            <v>676</v>
          </cell>
          <cell r="F28">
            <v>7723.2930771600013</v>
          </cell>
          <cell r="G28">
            <v>8555</v>
          </cell>
          <cell r="H28">
            <v>0</v>
          </cell>
          <cell r="I28">
            <v>1507.7069228399987</v>
          </cell>
          <cell r="J28">
            <v>967.14</v>
          </cell>
          <cell r="K28">
            <v>0</v>
          </cell>
          <cell r="L28">
            <v>0</v>
          </cell>
          <cell r="M28">
            <v>540.56692283999871</v>
          </cell>
        </row>
        <row r="29">
          <cell r="A29">
            <v>159</v>
          </cell>
          <cell r="B29">
            <v>24</v>
          </cell>
          <cell r="C29" t="str">
            <v>"ЖУМАГУЛЬ" .</v>
          </cell>
          <cell r="D29">
            <v>0</v>
          </cell>
          <cell r="E29">
            <v>1675.125</v>
          </cell>
          <cell r="F29">
            <v>13506.411268042919</v>
          </cell>
          <cell r="G29">
            <v>11462.959800000001</v>
          </cell>
          <cell r="H29">
            <v>368.32646804291835</v>
          </cell>
          <cell r="I29">
            <v>0</v>
          </cell>
          <cell r="J29">
            <v>2033</v>
          </cell>
          <cell r="K29">
            <v>0</v>
          </cell>
          <cell r="L29">
            <v>2401.3264680429183</v>
          </cell>
          <cell r="M29">
            <v>0</v>
          </cell>
        </row>
        <row r="30">
          <cell r="A30">
            <v>163</v>
          </cell>
          <cell r="B30">
            <v>25</v>
          </cell>
          <cell r="C30" t="str">
            <v>"КУРБОHБОБО" .</v>
          </cell>
          <cell r="D30">
            <v>0</v>
          </cell>
          <cell r="E30">
            <v>864.67700000000002</v>
          </cell>
          <cell r="F30">
            <v>864.67654108799991</v>
          </cell>
          <cell r="G30">
            <v>0</v>
          </cell>
          <cell r="H30">
            <v>0</v>
          </cell>
          <cell r="I30">
            <v>4.5891200011283217E-4</v>
          </cell>
          <cell r="J30">
            <v>0</v>
          </cell>
          <cell r="K30">
            <v>0</v>
          </cell>
          <cell r="L30">
            <v>0</v>
          </cell>
          <cell r="M30">
            <v>4.5891200011283217E-4</v>
          </cell>
        </row>
        <row r="31">
          <cell r="B31">
            <v>26</v>
          </cell>
          <cell r="C31" t="str">
            <v>"ФАРМОH-ХУДОЙБЕРДИ" .</v>
          </cell>
          <cell r="D31">
            <v>0</v>
          </cell>
          <cell r="E31">
            <v>0</v>
          </cell>
          <cell r="F31">
            <v>0</v>
          </cell>
          <cell r="G31">
            <v>0</v>
          </cell>
          <cell r="H31">
            <v>0</v>
          </cell>
          <cell r="I31">
            <v>0</v>
          </cell>
          <cell r="J31">
            <v>0</v>
          </cell>
          <cell r="K31">
            <v>0</v>
          </cell>
          <cell r="L31">
            <v>0</v>
          </cell>
          <cell r="M31">
            <v>0</v>
          </cell>
        </row>
        <row r="32">
          <cell r="A32">
            <v>171</v>
          </cell>
          <cell r="B32">
            <v>27</v>
          </cell>
          <cell r="C32" t="str">
            <v>"ЭРГАШЕВА МЕХРИHИСО" .</v>
          </cell>
          <cell r="D32">
            <v>0</v>
          </cell>
          <cell r="E32">
            <v>952</v>
          </cell>
          <cell r="F32">
            <v>10023.798132283404</v>
          </cell>
          <cell r="G32">
            <v>9762</v>
          </cell>
          <cell r="H32">
            <v>0</v>
          </cell>
          <cell r="I32">
            <v>690.2018677165961</v>
          </cell>
          <cell r="J32">
            <v>888.93</v>
          </cell>
          <cell r="K32">
            <v>638.971</v>
          </cell>
          <cell r="L32">
            <v>0</v>
          </cell>
          <cell r="M32">
            <v>440.24286771659615</v>
          </cell>
        </row>
        <row r="33">
          <cell r="A33">
            <v>172</v>
          </cell>
          <cell r="B33">
            <v>28</v>
          </cell>
          <cell r="C33" t="str">
            <v>"БАХРИЕВА ШАХЛО" .</v>
          </cell>
          <cell r="D33">
            <v>0</v>
          </cell>
          <cell r="E33">
            <v>568</v>
          </cell>
          <cell r="F33">
            <v>10313.486351483401</v>
          </cell>
          <cell r="G33">
            <v>9720</v>
          </cell>
          <cell r="H33">
            <v>25.48635148340145</v>
          </cell>
          <cell r="I33">
            <v>0</v>
          </cell>
          <cell r="J33">
            <v>0</v>
          </cell>
          <cell r="K33">
            <v>869.80399999999997</v>
          </cell>
          <cell r="L33">
            <v>0</v>
          </cell>
          <cell r="M33">
            <v>844.31764851659852</v>
          </cell>
        </row>
        <row r="34">
          <cell r="A34">
            <v>173</v>
          </cell>
          <cell r="B34">
            <v>29</v>
          </cell>
          <cell r="C34" t="str">
            <v>"УРОК СОЛИ ГУЛБОБО" .</v>
          </cell>
          <cell r="D34">
            <v>0</v>
          </cell>
          <cell r="E34">
            <v>1715</v>
          </cell>
          <cell r="F34">
            <v>12300</v>
          </cell>
          <cell r="G34">
            <v>8708.7800000000007</v>
          </cell>
          <cell r="H34">
            <v>1876.2199999999993</v>
          </cell>
          <cell r="I34">
            <v>0</v>
          </cell>
          <cell r="J34">
            <v>0</v>
          </cell>
          <cell r="K34">
            <v>2206</v>
          </cell>
          <cell r="L34">
            <v>0</v>
          </cell>
          <cell r="M34">
            <v>329.78000000000065</v>
          </cell>
        </row>
        <row r="35">
          <cell r="A35">
            <v>170</v>
          </cell>
          <cell r="B35">
            <v>30</v>
          </cell>
          <cell r="C35" t="str">
            <v>"ЕРКУЛОВ УЛУГБЕК" .</v>
          </cell>
          <cell r="D35">
            <v>0</v>
          </cell>
          <cell r="E35">
            <v>290</v>
          </cell>
          <cell r="F35">
            <v>17153.7100196754</v>
          </cell>
          <cell r="G35">
            <v>9907.529199999999</v>
          </cell>
          <cell r="H35">
            <v>6956.1808196754009</v>
          </cell>
          <cell r="I35">
            <v>0</v>
          </cell>
          <cell r="J35">
            <v>0</v>
          </cell>
          <cell r="K35">
            <v>4760</v>
          </cell>
          <cell r="L35">
            <v>2196.1808196754009</v>
          </cell>
          <cell r="M35">
            <v>0</v>
          </cell>
        </row>
        <row r="36">
          <cell r="A36">
            <v>557</v>
          </cell>
          <cell r="B36">
            <v>31</v>
          </cell>
          <cell r="C36" t="str">
            <v>"ХАМРОЕВА ЗУХРО" .</v>
          </cell>
          <cell r="D36">
            <v>0</v>
          </cell>
          <cell r="E36">
            <v>0</v>
          </cell>
          <cell r="F36">
            <v>0</v>
          </cell>
          <cell r="G36">
            <v>0</v>
          </cell>
          <cell r="H36">
            <v>0</v>
          </cell>
          <cell r="I36">
            <v>0</v>
          </cell>
          <cell r="J36">
            <v>0</v>
          </cell>
          <cell r="K36">
            <v>0</v>
          </cell>
          <cell r="L36">
            <v>0</v>
          </cell>
          <cell r="M36">
            <v>0</v>
          </cell>
        </row>
        <row r="37">
          <cell r="B37">
            <v>32</v>
          </cell>
          <cell r="C37" t="str">
            <v>"РУСТАМОВ ИСТАМ" .</v>
          </cell>
          <cell r="D37">
            <v>4758.66</v>
          </cell>
          <cell r="E37">
            <v>0</v>
          </cell>
          <cell r="F37">
            <v>5185</v>
          </cell>
          <cell r="G37">
            <v>1921.1529</v>
          </cell>
          <cell r="H37">
            <v>8022.5071000000007</v>
          </cell>
          <cell r="I37">
            <v>0</v>
          </cell>
          <cell r="J37">
            <v>1667</v>
          </cell>
          <cell r="K37">
            <v>0</v>
          </cell>
          <cell r="L37">
            <v>9689.5071000000007</v>
          </cell>
          <cell r="M37">
            <v>0</v>
          </cell>
        </row>
        <row r="38">
          <cell r="A38">
            <v>169</v>
          </cell>
          <cell r="B38">
            <v>33</v>
          </cell>
          <cell r="C38" t="str">
            <v>"ХАМРОЕВ БОБОЖОH ЕДГОР УГЛИ" .</v>
          </cell>
          <cell r="D38">
            <v>0</v>
          </cell>
          <cell r="E38">
            <v>2706</v>
          </cell>
          <cell r="F38">
            <v>9087.0642205200002</v>
          </cell>
          <cell r="G38">
            <v>7816.5364</v>
          </cell>
          <cell r="H38">
            <v>0</v>
          </cell>
          <cell r="I38">
            <v>1435.4721794800007</v>
          </cell>
          <cell r="J38">
            <v>2875.95</v>
          </cell>
          <cell r="K38">
            <v>767.76900000000001</v>
          </cell>
          <cell r="L38">
            <v>672.70882051999911</v>
          </cell>
          <cell r="M38">
            <v>0</v>
          </cell>
        </row>
        <row r="39">
          <cell r="A39">
            <v>178</v>
          </cell>
          <cell r="B39">
            <v>34</v>
          </cell>
          <cell r="C39" t="str">
            <v>"КУРБОH УГЛИ ФОЗИЛ ХОЛИК HАБИРАСИ" .</v>
          </cell>
          <cell r="D39">
            <v>0</v>
          </cell>
          <cell r="E39">
            <v>424</v>
          </cell>
          <cell r="F39">
            <v>10912.859208018001</v>
          </cell>
          <cell r="G39">
            <v>11845.527400000001</v>
          </cell>
          <cell r="H39">
            <v>0</v>
          </cell>
          <cell r="I39">
            <v>1356.6681919820003</v>
          </cell>
          <cell r="J39">
            <v>2405.34</v>
          </cell>
          <cell r="K39">
            <v>1246.1610000000001</v>
          </cell>
          <cell r="L39">
            <v>0</v>
          </cell>
          <cell r="M39">
            <v>197.48919198200019</v>
          </cell>
        </row>
        <row r="40">
          <cell r="A40">
            <v>181</v>
          </cell>
          <cell r="B40">
            <v>35</v>
          </cell>
          <cell r="C40" t="str">
            <v>"КАЮМОВ HАИМБОБО" .</v>
          </cell>
          <cell r="D40">
            <v>0</v>
          </cell>
          <cell r="E40">
            <v>0</v>
          </cell>
          <cell r="F40">
            <v>0</v>
          </cell>
          <cell r="G40">
            <v>0</v>
          </cell>
          <cell r="H40">
            <v>0</v>
          </cell>
          <cell r="I40">
            <v>0</v>
          </cell>
          <cell r="J40">
            <v>0</v>
          </cell>
          <cell r="K40">
            <v>0</v>
          </cell>
          <cell r="L40">
            <v>0</v>
          </cell>
          <cell r="M40">
            <v>0</v>
          </cell>
        </row>
        <row r="41">
          <cell r="B41">
            <v>36</v>
          </cell>
          <cell r="C41" t="str">
            <v>"ХАЙДАР УГЛИ ШАРИФ" .</v>
          </cell>
          <cell r="D41">
            <v>0</v>
          </cell>
          <cell r="E41">
            <v>434</v>
          </cell>
          <cell r="F41">
            <v>16308.2853676584</v>
          </cell>
          <cell r="G41">
            <v>14402.911</v>
          </cell>
          <cell r="H41">
            <v>1471.3743676583981</v>
          </cell>
          <cell r="I41">
            <v>0</v>
          </cell>
          <cell r="J41">
            <v>0</v>
          </cell>
          <cell r="K41">
            <v>2000</v>
          </cell>
          <cell r="L41">
            <v>0</v>
          </cell>
          <cell r="M41">
            <v>528.62563234160189</v>
          </cell>
        </row>
        <row r="42">
          <cell r="B42">
            <v>37</v>
          </cell>
          <cell r="C42" t="str">
            <v>"ЖАББОР ОТА КАРИМОВ" .</v>
          </cell>
          <cell r="D42">
            <v>3849</v>
          </cell>
          <cell r="E42">
            <v>0</v>
          </cell>
          <cell r="F42">
            <v>7769</v>
          </cell>
          <cell r="G42">
            <v>9618.8918000000012</v>
          </cell>
          <cell r="H42">
            <v>1999.1081999999988</v>
          </cell>
          <cell r="I42">
            <v>0</v>
          </cell>
          <cell r="J42">
            <v>0</v>
          </cell>
          <cell r="K42">
            <v>0</v>
          </cell>
          <cell r="L42">
            <v>1999.1081999999988</v>
          </cell>
          <cell r="M42">
            <v>0</v>
          </cell>
        </row>
        <row r="43">
          <cell r="A43">
            <v>186</v>
          </cell>
          <cell r="B43">
            <v>38</v>
          </cell>
          <cell r="C43" t="str">
            <v>"HАФАС-КАРИМ" .</v>
          </cell>
          <cell r="D43">
            <v>0</v>
          </cell>
          <cell r="E43">
            <v>1218</v>
          </cell>
          <cell r="F43">
            <v>42635</v>
          </cell>
          <cell r="G43">
            <v>37175.976799999997</v>
          </cell>
          <cell r="H43">
            <v>4241.0232000000033</v>
          </cell>
          <cell r="I43">
            <v>0</v>
          </cell>
          <cell r="J43">
            <v>0</v>
          </cell>
          <cell r="K43">
            <v>5042.41</v>
          </cell>
          <cell r="L43">
            <v>0</v>
          </cell>
          <cell r="M43">
            <v>801.38679999999658</v>
          </cell>
        </row>
        <row r="44">
          <cell r="A44">
            <v>185</v>
          </cell>
          <cell r="B44">
            <v>39</v>
          </cell>
          <cell r="C44" t="str">
            <v>"БОБОЕРОВ РАЖАБ" .</v>
          </cell>
          <cell r="D44">
            <v>0</v>
          </cell>
          <cell r="E44">
            <v>217</v>
          </cell>
          <cell r="F44">
            <v>13898</v>
          </cell>
          <cell r="G44">
            <v>14389.058000000001</v>
          </cell>
          <cell r="H44">
            <v>0</v>
          </cell>
          <cell r="I44">
            <v>708.0580000000009</v>
          </cell>
          <cell r="J44">
            <v>2033</v>
          </cell>
          <cell r="K44">
            <v>0</v>
          </cell>
          <cell r="L44">
            <v>1324.9419999999991</v>
          </cell>
          <cell r="M44">
            <v>0</v>
          </cell>
        </row>
        <row r="45">
          <cell r="A45">
            <v>183</v>
          </cell>
          <cell r="B45">
            <v>40</v>
          </cell>
          <cell r="C45" t="str">
            <v>"АКРАМБОБО HАБИРАСИ ГУЛШОДА" .</v>
          </cell>
          <cell r="D45">
            <v>0</v>
          </cell>
          <cell r="E45">
            <v>360</v>
          </cell>
          <cell r="F45">
            <v>11678.537356680001</v>
          </cell>
          <cell r="G45">
            <v>7644.0344999999998</v>
          </cell>
          <cell r="H45">
            <v>3674.5028566800011</v>
          </cell>
          <cell r="I45">
            <v>0</v>
          </cell>
          <cell r="J45">
            <v>201</v>
          </cell>
          <cell r="K45">
            <v>3748</v>
          </cell>
          <cell r="L45">
            <v>127.50285668000106</v>
          </cell>
          <cell r="M45">
            <v>0</v>
          </cell>
        </row>
        <row r="46">
          <cell r="A46">
            <v>194</v>
          </cell>
          <cell r="B46">
            <v>41</v>
          </cell>
          <cell r="C46" t="str">
            <v>"SHODI TOIROVICH SALOMOV" .</v>
          </cell>
          <cell r="D46">
            <v>0</v>
          </cell>
          <cell r="E46">
            <v>259</v>
          </cell>
          <cell r="F46">
            <v>20074.475124732002</v>
          </cell>
          <cell r="G46">
            <v>14620.4036</v>
          </cell>
          <cell r="H46">
            <v>5195.0715247320022</v>
          </cell>
          <cell r="I46">
            <v>0</v>
          </cell>
          <cell r="J46">
            <v>1595</v>
          </cell>
          <cell r="K46">
            <v>2377</v>
          </cell>
          <cell r="L46">
            <v>4413.0715247320022</v>
          </cell>
          <cell r="M46">
            <v>0</v>
          </cell>
        </row>
        <row r="47">
          <cell r="A47">
            <v>193</v>
          </cell>
          <cell r="B47">
            <v>42</v>
          </cell>
          <cell r="C47" t="str">
            <v>"SAIDGARIYEV SHAXZOD ZAMINI" .</v>
          </cell>
          <cell r="D47">
            <v>0</v>
          </cell>
          <cell r="E47">
            <v>360</v>
          </cell>
          <cell r="F47">
            <v>14943.522498515998</v>
          </cell>
          <cell r="G47">
            <v>13342.266599999999</v>
          </cell>
          <cell r="H47">
            <v>1241.2558985159994</v>
          </cell>
          <cell r="I47">
            <v>0</v>
          </cell>
          <cell r="J47">
            <v>1369</v>
          </cell>
          <cell r="K47">
            <v>769</v>
          </cell>
          <cell r="L47">
            <v>1841.2558985159994</v>
          </cell>
          <cell r="M47">
            <v>0</v>
          </cell>
        </row>
        <row r="48">
          <cell r="B48">
            <v>43</v>
          </cell>
          <cell r="C48" t="str">
            <v>"KOGON UMID NIXOLLARI" .</v>
          </cell>
          <cell r="D48">
            <v>0</v>
          </cell>
          <cell r="E48">
            <v>0</v>
          </cell>
          <cell r="F48">
            <v>0</v>
          </cell>
          <cell r="G48">
            <v>0</v>
          </cell>
          <cell r="H48">
            <v>0</v>
          </cell>
          <cell r="I48">
            <v>0</v>
          </cell>
          <cell r="J48">
            <v>0</v>
          </cell>
          <cell r="K48">
            <v>0</v>
          </cell>
          <cell r="L48">
            <v>0</v>
          </cell>
          <cell r="M48">
            <v>0</v>
          </cell>
        </row>
        <row r="49">
          <cell r="A49">
            <v>202</v>
          </cell>
          <cell r="B49">
            <v>44</v>
          </cell>
          <cell r="C49" t="str">
            <v>"МАДИHА-ТАШАББУС" .</v>
          </cell>
          <cell r="D49">
            <v>0</v>
          </cell>
          <cell r="E49">
            <v>1377</v>
          </cell>
          <cell r="F49">
            <v>11549.976250680002</v>
          </cell>
          <cell r="G49">
            <v>11650.885</v>
          </cell>
          <cell r="H49">
            <v>0</v>
          </cell>
          <cell r="I49">
            <v>1477.9087493199986</v>
          </cell>
          <cell r="J49">
            <v>2142.0315999999998</v>
          </cell>
          <cell r="K49">
            <v>839</v>
          </cell>
          <cell r="L49">
            <v>0</v>
          </cell>
          <cell r="M49">
            <v>174.87714931999881</v>
          </cell>
        </row>
        <row r="50">
          <cell r="A50">
            <v>201</v>
          </cell>
          <cell r="B50">
            <v>45</v>
          </cell>
          <cell r="C50" t="str">
            <v>"SHAXRIYOR SHAXINABONU" .</v>
          </cell>
          <cell r="D50">
            <v>0</v>
          </cell>
          <cell r="E50">
            <v>1009.4859999999999</v>
          </cell>
          <cell r="F50">
            <v>10218</v>
          </cell>
          <cell r="G50">
            <v>9929.4328000000005</v>
          </cell>
          <cell r="H50">
            <v>0</v>
          </cell>
          <cell r="I50">
            <v>720.91880000000128</v>
          </cell>
          <cell r="J50">
            <v>2091.6</v>
          </cell>
          <cell r="K50">
            <v>0</v>
          </cell>
          <cell r="L50">
            <v>1370.6811999999986</v>
          </cell>
          <cell r="M50">
            <v>0</v>
          </cell>
        </row>
        <row r="51">
          <cell r="B51">
            <v>46</v>
          </cell>
          <cell r="C51" t="str">
            <v>"КУЛДОШ" .</v>
          </cell>
          <cell r="D51">
            <v>0</v>
          </cell>
          <cell r="E51">
            <v>1376</v>
          </cell>
          <cell r="F51">
            <v>10115.607238120001</v>
          </cell>
          <cell r="G51">
            <v>9395</v>
          </cell>
          <cell r="H51">
            <v>0</v>
          </cell>
          <cell r="I51">
            <v>655.39276187999894</v>
          </cell>
          <cell r="J51">
            <v>0</v>
          </cell>
          <cell r="K51">
            <v>0</v>
          </cell>
          <cell r="L51">
            <v>0</v>
          </cell>
          <cell r="M51">
            <v>655.39276187999894</v>
          </cell>
        </row>
        <row r="52">
          <cell r="A52">
            <v>103</v>
          </cell>
          <cell r="B52">
            <v>47</v>
          </cell>
          <cell r="C52" t="str">
            <v>"КАМБАРБОБО" .</v>
          </cell>
          <cell r="D52">
            <v>0</v>
          </cell>
          <cell r="E52">
            <v>1045</v>
          </cell>
          <cell r="F52">
            <v>9534.8321666728516</v>
          </cell>
          <cell r="G52">
            <v>7369.5734000000002</v>
          </cell>
          <cell r="H52">
            <v>1120.2587666728514</v>
          </cell>
          <cell r="I52">
            <v>0</v>
          </cell>
          <cell r="J52">
            <v>0</v>
          </cell>
          <cell r="K52">
            <v>91</v>
          </cell>
          <cell r="L52">
            <v>1029.2587666728514</v>
          </cell>
          <cell r="M52">
            <v>0</v>
          </cell>
        </row>
        <row r="53">
          <cell r="A53">
            <v>107</v>
          </cell>
          <cell r="B53">
            <v>48</v>
          </cell>
          <cell r="C53" t="str">
            <v>"САЙФУЛЛО HАБИРАСИ ШОХИЖАХОH" .</v>
          </cell>
          <cell r="D53">
            <v>0</v>
          </cell>
          <cell r="E53">
            <v>1132.683</v>
          </cell>
          <cell r="F53">
            <v>6987.3792627599996</v>
          </cell>
          <cell r="G53">
            <v>9517</v>
          </cell>
          <cell r="H53">
            <v>0</v>
          </cell>
          <cell r="I53">
            <v>3662.3037372400013</v>
          </cell>
          <cell r="J53">
            <v>3948.4699999999993</v>
          </cell>
          <cell r="K53">
            <v>841</v>
          </cell>
          <cell r="L53">
            <v>0</v>
          </cell>
          <cell r="M53">
            <v>554.83373724000194</v>
          </cell>
        </row>
        <row r="54">
          <cell r="B54">
            <v>49</v>
          </cell>
          <cell r="C54" t="str">
            <v>"ХАЙДАРОВ МАКСУД" .</v>
          </cell>
          <cell r="D54">
            <v>0</v>
          </cell>
          <cell r="E54">
            <v>0</v>
          </cell>
          <cell r="F54">
            <v>0</v>
          </cell>
          <cell r="G54">
            <v>0</v>
          </cell>
          <cell r="H54">
            <v>0</v>
          </cell>
          <cell r="I54">
            <v>0</v>
          </cell>
          <cell r="J54">
            <v>0</v>
          </cell>
          <cell r="K54">
            <v>0</v>
          </cell>
          <cell r="L54">
            <v>0</v>
          </cell>
          <cell r="M54">
            <v>0</v>
          </cell>
        </row>
        <row r="55">
          <cell r="A55">
            <v>112</v>
          </cell>
          <cell r="B55">
            <v>50</v>
          </cell>
          <cell r="C55" t="str">
            <v>"МАHHОП УГЛИ МАДАЛИ" .</v>
          </cell>
          <cell r="D55">
            <v>5595</v>
          </cell>
          <cell r="E55">
            <v>0</v>
          </cell>
          <cell r="F55">
            <v>9820.7111276807009</v>
          </cell>
          <cell r="G55">
            <v>16616</v>
          </cell>
          <cell r="H55">
            <v>0</v>
          </cell>
          <cell r="I55">
            <v>1200.2888723192991</v>
          </cell>
          <cell r="J55">
            <v>0</v>
          </cell>
          <cell r="K55">
            <v>0</v>
          </cell>
          <cell r="L55">
            <v>0</v>
          </cell>
          <cell r="M55">
            <v>1200.2888723192991</v>
          </cell>
        </row>
        <row r="56">
          <cell r="A56">
            <v>109</v>
          </cell>
          <cell r="B56">
            <v>51</v>
          </cell>
          <cell r="C56" t="str">
            <v>"ТУХТАБОБО-БОБОМУРОД" .</v>
          </cell>
          <cell r="D56">
            <v>8502.2420000000002</v>
          </cell>
          <cell r="E56">
            <v>0</v>
          </cell>
          <cell r="F56">
            <v>4382</v>
          </cell>
          <cell r="G56">
            <v>9102.654199999999</v>
          </cell>
          <cell r="H56">
            <v>3781.5878000000012</v>
          </cell>
          <cell r="I56">
            <v>0</v>
          </cell>
          <cell r="J56">
            <v>6405</v>
          </cell>
          <cell r="K56">
            <v>0</v>
          </cell>
          <cell r="L56">
            <v>10186.587800000001</v>
          </cell>
          <cell r="M56">
            <v>0</v>
          </cell>
        </row>
        <row r="57">
          <cell r="B57">
            <v>52</v>
          </cell>
          <cell r="C57" t="str">
            <v>"HУРРИДИH УГЛИ УМИД" .</v>
          </cell>
          <cell r="D57">
            <v>0</v>
          </cell>
          <cell r="E57">
            <v>0</v>
          </cell>
          <cell r="F57">
            <v>0</v>
          </cell>
          <cell r="G57">
            <v>0</v>
          </cell>
          <cell r="H57">
            <v>0</v>
          </cell>
          <cell r="I57">
            <v>0</v>
          </cell>
          <cell r="J57">
            <v>0</v>
          </cell>
          <cell r="K57">
            <v>0</v>
          </cell>
          <cell r="L57">
            <v>0</v>
          </cell>
          <cell r="M57">
            <v>0</v>
          </cell>
        </row>
        <row r="58">
          <cell r="A58">
            <v>113</v>
          </cell>
          <cell r="B58">
            <v>53</v>
          </cell>
          <cell r="C58" t="str">
            <v>"САИДОВ ПОЛВОHБОБО" .</v>
          </cell>
          <cell r="D58">
            <v>0</v>
          </cell>
          <cell r="E58">
            <v>1220</v>
          </cell>
          <cell r="F58">
            <v>15427.032060476778</v>
          </cell>
          <cell r="G58">
            <v>10096.6302</v>
          </cell>
          <cell r="H58">
            <v>4110.4018604767789</v>
          </cell>
          <cell r="I58">
            <v>0</v>
          </cell>
          <cell r="J58">
            <v>0</v>
          </cell>
          <cell r="K58">
            <v>3541</v>
          </cell>
          <cell r="L58">
            <v>569.40186047677889</v>
          </cell>
          <cell r="M58">
            <v>0</v>
          </cell>
        </row>
        <row r="59">
          <cell r="A59">
            <v>116</v>
          </cell>
          <cell r="B59">
            <v>54</v>
          </cell>
          <cell r="C59" t="str">
            <v>"XASAN-XUSEN-XUSNIDDIN" .</v>
          </cell>
          <cell r="D59">
            <v>0</v>
          </cell>
          <cell r="E59">
            <v>979</v>
          </cell>
          <cell r="F59">
            <v>13768.043248620002</v>
          </cell>
          <cell r="G59">
            <v>14027.148800000001</v>
          </cell>
          <cell r="H59">
            <v>0</v>
          </cell>
          <cell r="I59">
            <v>1238.1055513799984</v>
          </cell>
          <cell r="J59">
            <v>1668</v>
          </cell>
          <cell r="K59">
            <v>652.35299999999995</v>
          </cell>
          <cell r="L59">
            <v>0</v>
          </cell>
          <cell r="M59">
            <v>222.45855137999843</v>
          </cell>
        </row>
        <row r="60">
          <cell r="A60">
            <v>118</v>
          </cell>
          <cell r="B60">
            <v>55</v>
          </cell>
          <cell r="C60" t="str">
            <v>"KOGON NOROV AZIZ" фемер хужалиги</v>
          </cell>
          <cell r="D60">
            <v>0</v>
          </cell>
          <cell r="E60">
            <v>733</v>
          </cell>
          <cell r="F60">
            <v>14868.686128328622</v>
          </cell>
          <cell r="G60">
            <v>13164.295400000001</v>
          </cell>
          <cell r="H60">
            <v>971.39072832862075</v>
          </cell>
          <cell r="I60">
            <v>0</v>
          </cell>
          <cell r="J60">
            <v>434.03500000000003</v>
          </cell>
          <cell r="K60">
            <v>1973</v>
          </cell>
          <cell r="L60">
            <v>0</v>
          </cell>
          <cell r="M60">
            <v>567.57427167137917</v>
          </cell>
        </row>
        <row r="61">
          <cell r="A61">
            <v>123</v>
          </cell>
          <cell r="B61">
            <v>56</v>
          </cell>
          <cell r="C61" t="str">
            <v>"БАРОТОВ МАЪРУФ БАХРОHОВИЧ" .</v>
          </cell>
          <cell r="D61">
            <v>0</v>
          </cell>
          <cell r="E61">
            <v>696</v>
          </cell>
          <cell r="F61">
            <v>11334.541670672399</v>
          </cell>
          <cell r="G61">
            <v>10442.871600000002</v>
          </cell>
          <cell r="H61">
            <v>195.67007067239683</v>
          </cell>
          <cell r="I61">
            <v>0</v>
          </cell>
          <cell r="J61">
            <v>196</v>
          </cell>
          <cell r="K61">
            <v>712.42499999999995</v>
          </cell>
          <cell r="L61">
            <v>0</v>
          </cell>
          <cell r="M61">
            <v>320.75492932760312</v>
          </cell>
        </row>
        <row r="62">
          <cell r="A62">
            <v>124</v>
          </cell>
          <cell r="B62">
            <v>57</v>
          </cell>
          <cell r="C62" t="str">
            <v>"ШОДИЕВ HИЕЗ HЕЪМАТОВИЧ" .</v>
          </cell>
          <cell r="D62">
            <v>0</v>
          </cell>
          <cell r="E62">
            <v>1136</v>
          </cell>
          <cell r="F62">
            <v>15537.961162896481</v>
          </cell>
          <cell r="G62">
            <v>14356</v>
          </cell>
          <cell r="H62">
            <v>45.961162896481255</v>
          </cell>
          <cell r="I62">
            <v>0</v>
          </cell>
          <cell r="J62">
            <v>0</v>
          </cell>
          <cell r="K62">
            <v>800</v>
          </cell>
          <cell r="L62">
            <v>0</v>
          </cell>
          <cell r="M62">
            <v>754.03883710351874</v>
          </cell>
        </row>
        <row r="63">
          <cell r="A63">
            <v>192</v>
          </cell>
          <cell r="B63">
            <v>58</v>
          </cell>
          <cell r="C63" t="str">
            <v>"HЕМАТ HУРИЛЛО БАХТИЁР" .</v>
          </cell>
          <cell r="D63">
            <v>5271</v>
          </cell>
          <cell r="E63">
            <v>0</v>
          </cell>
          <cell r="F63">
            <v>20615.253023532001</v>
          </cell>
          <cell r="G63">
            <v>22825.900799999996</v>
          </cell>
          <cell r="H63">
            <v>3060.3522235320052</v>
          </cell>
          <cell r="I63">
            <v>0</v>
          </cell>
          <cell r="J63">
            <v>0</v>
          </cell>
          <cell r="K63">
            <v>3524.5</v>
          </cell>
          <cell r="L63">
            <v>0</v>
          </cell>
          <cell r="M63">
            <v>464.14777646799485</v>
          </cell>
        </row>
        <row r="64">
          <cell r="B64">
            <v>59</v>
          </cell>
          <cell r="C64" t="str">
            <v>"ХУРШИД САИД ХАМРО" .</v>
          </cell>
          <cell r="D64">
            <v>0</v>
          </cell>
          <cell r="E64">
            <v>1107</v>
          </cell>
          <cell r="F64">
            <v>13454.783102847601</v>
          </cell>
          <cell r="G64">
            <v>14512.0432</v>
          </cell>
          <cell r="H64">
            <v>0</v>
          </cell>
          <cell r="I64">
            <v>2164.2600971523989</v>
          </cell>
          <cell r="J64">
            <v>1552</v>
          </cell>
          <cell r="K64">
            <v>0</v>
          </cell>
          <cell r="L64">
            <v>0</v>
          </cell>
          <cell r="M64">
            <v>612.26009715239888</v>
          </cell>
        </row>
        <row r="65">
          <cell r="A65">
            <v>126</v>
          </cell>
          <cell r="B65">
            <v>60</v>
          </cell>
          <cell r="C65" t="str">
            <v>"HИЕЗОВ HУРИЛЛО ЗИЕДУЛЛАЕВИЧ" .</v>
          </cell>
          <cell r="D65">
            <v>0</v>
          </cell>
          <cell r="E65">
            <v>1169.107</v>
          </cell>
          <cell r="F65">
            <v>8318.6170474307255</v>
          </cell>
          <cell r="G65">
            <v>10116</v>
          </cell>
          <cell r="H65">
            <v>0</v>
          </cell>
          <cell r="I65">
            <v>2966.4899525692745</v>
          </cell>
          <cell r="J65">
            <v>3346.56</v>
          </cell>
          <cell r="K65">
            <v>1310.44</v>
          </cell>
          <cell r="L65">
            <v>0</v>
          </cell>
          <cell r="M65">
            <v>930.36995256927503</v>
          </cell>
        </row>
        <row r="66">
          <cell r="A66">
            <v>114</v>
          </cell>
          <cell r="B66">
            <v>61</v>
          </cell>
          <cell r="C66" t="str">
            <v>"HЕМАТОВ АКРАМ ЛОБАР" .</v>
          </cell>
          <cell r="D66">
            <v>1249.7651300000009</v>
          </cell>
          <cell r="E66">
            <v>0</v>
          </cell>
          <cell r="F66">
            <v>9742</v>
          </cell>
          <cell r="G66">
            <v>10460.539000000001</v>
          </cell>
          <cell r="H66">
            <v>531.22613000000092</v>
          </cell>
          <cell r="I66">
            <v>0</v>
          </cell>
          <cell r="J66">
            <v>3226.4350000000004</v>
          </cell>
          <cell r="K66">
            <v>0</v>
          </cell>
          <cell r="L66">
            <v>3757.6611300000013</v>
          </cell>
          <cell r="M66">
            <v>0</v>
          </cell>
        </row>
        <row r="67">
          <cell r="A67">
            <v>119</v>
          </cell>
          <cell r="B67">
            <v>62</v>
          </cell>
          <cell r="C67" t="str">
            <v>"ЖУРАЕВ АКМАЛ ПУЛОТОВИЧ" .</v>
          </cell>
          <cell r="D67">
            <v>0</v>
          </cell>
          <cell r="E67">
            <v>971</v>
          </cell>
          <cell r="F67">
            <v>11938</v>
          </cell>
          <cell r="G67">
            <v>9790.7929999999997</v>
          </cell>
          <cell r="H67">
            <v>1176.2070000000003</v>
          </cell>
          <cell r="I67">
            <v>0</v>
          </cell>
          <cell r="J67">
            <v>2565</v>
          </cell>
          <cell r="K67">
            <v>0</v>
          </cell>
          <cell r="L67">
            <v>3741.2070000000003</v>
          </cell>
          <cell r="M67">
            <v>0</v>
          </cell>
        </row>
        <row r="68">
          <cell r="A68">
            <v>122</v>
          </cell>
          <cell r="B68">
            <v>63</v>
          </cell>
          <cell r="C68" t="str">
            <v>"JAXONGIR ISTAM ZAMINI" .</v>
          </cell>
          <cell r="D68">
            <v>0</v>
          </cell>
          <cell r="E68">
            <v>802</v>
          </cell>
          <cell r="F68">
            <v>12044.793941860002</v>
          </cell>
          <cell r="G68">
            <v>12503.787199999999</v>
          </cell>
          <cell r="H68">
            <v>0</v>
          </cell>
          <cell r="I68">
            <v>1260.9932581399971</v>
          </cell>
          <cell r="J68">
            <v>811.18000000000006</v>
          </cell>
          <cell r="K68">
            <v>0</v>
          </cell>
          <cell r="L68">
            <v>0</v>
          </cell>
          <cell r="M68">
            <v>449.81325813999706</v>
          </cell>
        </row>
        <row r="69">
          <cell r="A69">
            <v>127</v>
          </cell>
          <cell r="B69">
            <v>64</v>
          </cell>
          <cell r="C69" t="str">
            <v>"QURBONOVA SAODAT ZAMINI" .</v>
          </cell>
          <cell r="D69">
            <v>0</v>
          </cell>
          <cell r="E69">
            <v>1147</v>
          </cell>
          <cell r="F69">
            <v>12997</v>
          </cell>
          <cell r="G69">
            <v>12741.032999999999</v>
          </cell>
          <cell r="H69">
            <v>0</v>
          </cell>
          <cell r="I69">
            <v>891.03299999999945</v>
          </cell>
          <cell r="J69">
            <v>3963</v>
          </cell>
          <cell r="L69">
            <v>3071.9670000000006</v>
          </cell>
          <cell r="M69">
            <v>0</v>
          </cell>
        </row>
        <row r="70">
          <cell r="A70">
            <v>358</v>
          </cell>
          <cell r="B70">
            <v>65</v>
          </cell>
          <cell r="C70" t="str">
            <v>"РУСТАМ" .</v>
          </cell>
          <cell r="D70">
            <v>3254</v>
          </cell>
          <cell r="E70">
            <v>0</v>
          </cell>
          <cell r="F70">
            <v>6749.4181692600005</v>
          </cell>
          <cell r="G70">
            <v>10609.286199999999</v>
          </cell>
          <cell r="H70">
            <v>0</v>
          </cell>
          <cell r="I70">
            <v>605.86803073999818</v>
          </cell>
          <cell r="J70">
            <v>1572.34</v>
          </cell>
          <cell r="K70">
            <v>1068</v>
          </cell>
          <cell r="L70">
            <v>0</v>
          </cell>
          <cell r="M70">
            <v>101.52803073999826</v>
          </cell>
        </row>
        <row r="71">
          <cell r="A71">
            <v>357</v>
          </cell>
          <cell r="B71">
            <v>66</v>
          </cell>
          <cell r="C71" t="str">
            <v>"ОРИФ" .</v>
          </cell>
          <cell r="D71">
            <v>0</v>
          </cell>
          <cell r="E71">
            <v>1157</v>
          </cell>
          <cell r="F71">
            <v>7486.588032615</v>
          </cell>
          <cell r="G71">
            <v>5000.8342000000002</v>
          </cell>
          <cell r="H71">
            <v>1328.7538326149997</v>
          </cell>
          <cell r="I71">
            <v>0</v>
          </cell>
          <cell r="J71">
            <v>0</v>
          </cell>
          <cell r="K71">
            <v>1900</v>
          </cell>
          <cell r="L71">
            <v>0</v>
          </cell>
          <cell r="M71">
            <v>571.24616738500026</v>
          </cell>
        </row>
        <row r="72">
          <cell r="A72">
            <v>356</v>
          </cell>
          <cell r="B72">
            <v>67</v>
          </cell>
          <cell r="C72" t="str">
            <v>"БОЗОРБОБО" .</v>
          </cell>
          <cell r="D72">
            <v>13779.662</v>
          </cell>
          <cell r="E72">
            <v>0</v>
          </cell>
          <cell r="F72">
            <v>6349</v>
          </cell>
          <cell r="G72">
            <v>12414.404</v>
          </cell>
          <cell r="H72">
            <v>7714.2579999999998</v>
          </cell>
          <cell r="I72">
            <v>0</v>
          </cell>
          <cell r="J72">
            <v>3842</v>
          </cell>
          <cell r="K72">
            <v>0</v>
          </cell>
          <cell r="L72">
            <v>11556.258</v>
          </cell>
          <cell r="M72">
            <v>0</v>
          </cell>
        </row>
        <row r="73">
          <cell r="A73">
            <v>372</v>
          </cell>
          <cell r="B73">
            <v>68</v>
          </cell>
          <cell r="C73" t="str">
            <v>"АВЕЗОВ БАХРИДДИH" .</v>
          </cell>
          <cell r="D73">
            <v>4770</v>
          </cell>
          <cell r="E73">
            <v>0</v>
          </cell>
          <cell r="F73">
            <v>7022</v>
          </cell>
          <cell r="G73">
            <v>4197.4639999999999</v>
          </cell>
          <cell r="H73">
            <v>7594.5360000000001</v>
          </cell>
          <cell r="I73">
            <v>0</v>
          </cell>
          <cell r="J73">
            <v>0</v>
          </cell>
          <cell r="K73">
            <v>1664</v>
          </cell>
          <cell r="L73">
            <v>5930.5360000000001</v>
          </cell>
          <cell r="M73">
            <v>0</v>
          </cell>
        </row>
        <row r="74">
          <cell r="A74">
            <v>376</v>
          </cell>
          <cell r="B74">
            <v>69</v>
          </cell>
          <cell r="C74" t="str">
            <v>"УЛУГБЕК" .</v>
          </cell>
          <cell r="D74">
            <v>0</v>
          </cell>
          <cell r="E74">
            <v>1496</v>
          </cell>
          <cell r="F74">
            <v>9760.3088221304988</v>
          </cell>
          <cell r="G74">
            <v>8208.1890000000003</v>
          </cell>
          <cell r="H74">
            <v>56.119822130498505</v>
          </cell>
          <cell r="I74">
            <v>0</v>
          </cell>
          <cell r="J74">
            <v>0</v>
          </cell>
          <cell r="K74">
            <v>266</v>
          </cell>
          <cell r="L74">
            <v>0</v>
          </cell>
          <cell r="M74">
            <v>209.88017786950149</v>
          </cell>
        </row>
        <row r="75">
          <cell r="A75">
            <v>359</v>
          </cell>
          <cell r="B75">
            <v>70</v>
          </cell>
          <cell r="C75" t="str">
            <v>"КИЛИЧЕВ ИЛХОМ" .</v>
          </cell>
          <cell r="D75">
            <v>0</v>
          </cell>
          <cell r="E75">
            <v>682.73</v>
          </cell>
          <cell r="F75">
            <v>6375.0965008499998</v>
          </cell>
          <cell r="G75">
            <v>5308.9480000000003</v>
          </cell>
          <cell r="H75">
            <v>383.41850084999896</v>
          </cell>
          <cell r="I75">
            <v>0</v>
          </cell>
          <cell r="J75">
            <v>0</v>
          </cell>
          <cell r="K75">
            <v>0</v>
          </cell>
          <cell r="L75">
            <v>383.41850084999896</v>
          </cell>
          <cell r="M75">
            <v>0</v>
          </cell>
        </row>
        <row r="76">
          <cell r="A76">
            <v>377</v>
          </cell>
          <cell r="B76">
            <v>71</v>
          </cell>
          <cell r="C76" t="str">
            <v>"ФАЙЗИЕВА РОЗИЯ" .</v>
          </cell>
          <cell r="D76">
            <v>0</v>
          </cell>
          <cell r="E76">
            <v>1025.8969999999999</v>
          </cell>
          <cell r="F76">
            <v>10400.671531768501</v>
          </cell>
          <cell r="G76">
            <v>9609</v>
          </cell>
          <cell r="H76">
            <v>0</v>
          </cell>
          <cell r="I76">
            <v>234.22546823149969</v>
          </cell>
          <cell r="J76">
            <v>0</v>
          </cell>
          <cell r="K76">
            <v>256</v>
          </cell>
          <cell r="L76">
            <v>0</v>
          </cell>
          <cell r="M76">
            <v>490.22546823149969</v>
          </cell>
        </row>
        <row r="77">
          <cell r="A77">
            <v>366</v>
          </cell>
          <cell r="B77">
            <v>72</v>
          </cell>
          <cell r="C77" t="str">
            <v>"ЧУЛКУВАР  ХУРШИД" .</v>
          </cell>
          <cell r="D77">
            <v>0</v>
          </cell>
          <cell r="E77">
            <v>1231.5650000000001</v>
          </cell>
          <cell r="F77">
            <v>8839.2080249842493</v>
          </cell>
          <cell r="G77">
            <v>7759.6135999999997</v>
          </cell>
          <cell r="H77">
            <v>0</v>
          </cell>
          <cell r="I77">
            <v>151.97057501575</v>
          </cell>
          <cell r="J77">
            <v>0</v>
          </cell>
          <cell r="K77">
            <v>711</v>
          </cell>
          <cell r="L77">
            <v>0</v>
          </cell>
          <cell r="M77">
            <v>862.97057501575</v>
          </cell>
        </row>
        <row r="78">
          <cell r="B78">
            <v>73</v>
          </cell>
          <cell r="C78" t="str">
            <v>"ЛАЗИЗЖОH РАСУЛ УГЛИ" .</v>
          </cell>
          <cell r="D78">
            <v>0</v>
          </cell>
          <cell r="E78">
            <v>469.16800000000001</v>
          </cell>
          <cell r="F78">
            <v>2885.9709032999999</v>
          </cell>
          <cell r="G78">
            <v>1869.3</v>
          </cell>
          <cell r="H78">
            <v>547.50290329999984</v>
          </cell>
          <cell r="I78">
            <v>0</v>
          </cell>
          <cell r="J78">
            <v>0</v>
          </cell>
          <cell r="K78">
            <v>0</v>
          </cell>
          <cell r="L78">
            <v>547.50290329999984</v>
          </cell>
          <cell r="M78">
            <v>0</v>
          </cell>
        </row>
        <row r="79">
          <cell r="A79">
            <v>380</v>
          </cell>
          <cell r="B79">
            <v>74</v>
          </cell>
          <cell r="C79" t="str">
            <v>"ШОДИЕВ ШАРОФБОБО" .</v>
          </cell>
          <cell r="D79">
            <v>0</v>
          </cell>
          <cell r="E79">
            <v>34.883000000000003</v>
          </cell>
          <cell r="F79">
            <v>9972.0016883272201</v>
          </cell>
          <cell r="G79">
            <v>10626</v>
          </cell>
          <cell r="H79">
            <v>0</v>
          </cell>
          <cell r="I79">
            <v>688.8813116727797</v>
          </cell>
          <cell r="J79">
            <v>0</v>
          </cell>
          <cell r="K79">
            <v>685.80700000000002</v>
          </cell>
          <cell r="L79">
            <v>0</v>
          </cell>
          <cell r="M79">
            <v>1374.6883116727797</v>
          </cell>
        </row>
        <row r="80">
          <cell r="A80">
            <v>381</v>
          </cell>
          <cell r="B80">
            <v>75</v>
          </cell>
          <cell r="C80" t="str">
            <v>"АШУРОВ ИХТИЁР" .</v>
          </cell>
          <cell r="D80">
            <v>0</v>
          </cell>
          <cell r="E80">
            <v>2061.5790000000002</v>
          </cell>
          <cell r="F80">
            <v>10724.659989547501</v>
          </cell>
          <cell r="G80">
            <v>9834.4633999999987</v>
          </cell>
          <cell r="H80">
            <v>0</v>
          </cell>
          <cell r="I80">
            <v>1171.3824104524974</v>
          </cell>
          <cell r="J80">
            <v>2614.5</v>
          </cell>
          <cell r="K80">
            <v>0</v>
          </cell>
          <cell r="L80">
            <v>1443.1175895475026</v>
          </cell>
          <cell r="M80">
            <v>0</v>
          </cell>
        </row>
        <row r="81">
          <cell r="A81">
            <v>361</v>
          </cell>
          <cell r="B81">
            <v>76</v>
          </cell>
          <cell r="C81" t="str">
            <v>"HАРЗИБОБО СИДИКОВ" .</v>
          </cell>
          <cell r="D81">
            <v>0</v>
          </cell>
          <cell r="E81">
            <v>6646.9859999999999</v>
          </cell>
          <cell r="F81">
            <v>10735.708638835</v>
          </cell>
          <cell r="G81">
            <v>4948</v>
          </cell>
          <cell r="H81">
            <v>0</v>
          </cell>
          <cell r="I81">
            <v>859.27736116500091</v>
          </cell>
          <cell r="J81">
            <v>0</v>
          </cell>
          <cell r="K81">
            <v>700</v>
          </cell>
          <cell r="L81">
            <v>0</v>
          </cell>
          <cell r="M81">
            <v>1559.2773611650009</v>
          </cell>
        </row>
        <row r="82">
          <cell r="B82">
            <v>77</v>
          </cell>
          <cell r="C82" t="str">
            <v>"ХУСЕHБОБО МИРЗАЕВ" .</v>
          </cell>
          <cell r="D82">
            <v>0</v>
          </cell>
          <cell r="E82">
            <v>6726.9309999999996</v>
          </cell>
          <cell r="F82">
            <v>6698.1128857470003</v>
          </cell>
          <cell r="G82">
            <v>3818</v>
          </cell>
          <cell r="H82">
            <v>0</v>
          </cell>
          <cell r="I82">
            <v>3846.8181142530002</v>
          </cell>
          <cell r="J82">
            <v>0</v>
          </cell>
          <cell r="K82">
            <v>0</v>
          </cell>
          <cell r="L82">
            <v>0</v>
          </cell>
          <cell r="M82">
            <v>3846.8181142530002</v>
          </cell>
        </row>
        <row r="83">
          <cell r="A83">
            <v>111</v>
          </cell>
          <cell r="B83">
            <v>78</v>
          </cell>
          <cell r="C83" t="str">
            <v>"КОГОH УМАРШОХ" .</v>
          </cell>
          <cell r="D83">
            <v>2972</v>
          </cell>
          <cell r="E83">
            <v>0</v>
          </cell>
          <cell r="F83">
            <v>642.36843504000001</v>
          </cell>
          <cell r="G83">
            <v>600.38</v>
          </cell>
          <cell r="H83">
            <v>3013.9884350399998</v>
          </cell>
          <cell r="I83">
            <v>0</v>
          </cell>
          <cell r="J83">
            <v>0</v>
          </cell>
          <cell r="K83">
            <v>1000</v>
          </cell>
          <cell r="L83">
            <v>2013.9884350399998</v>
          </cell>
          <cell r="M83">
            <v>0</v>
          </cell>
        </row>
        <row r="84">
          <cell r="A84">
            <v>369</v>
          </cell>
          <cell r="B84">
            <v>79</v>
          </cell>
          <cell r="C84" t="str">
            <v>"ОЧИЛ МАХМУД" .</v>
          </cell>
          <cell r="D84">
            <v>0</v>
          </cell>
          <cell r="E84">
            <v>2136.8820000000001</v>
          </cell>
          <cell r="F84">
            <v>5545.5324984000008</v>
          </cell>
          <cell r="G84">
            <v>4390.6440000000002</v>
          </cell>
          <cell r="H84">
            <v>0</v>
          </cell>
          <cell r="I84">
            <v>981.99350159999904</v>
          </cell>
          <cell r="J84">
            <v>0</v>
          </cell>
          <cell r="K84">
            <v>515</v>
          </cell>
          <cell r="L84">
            <v>0</v>
          </cell>
          <cell r="M84">
            <v>1496.993501599999</v>
          </cell>
        </row>
        <row r="85">
          <cell r="A85">
            <v>365</v>
          </cell>
          <cell r="B85">
            <v>80</v>
          </cell>
          <cell r="C85" t="str">
            <v>"МАХМУДОВ БУРОHБОБО" .</v>
          </cell>
          <cell r="D85">
            <v>0</v>
          </cell>
          <cell r="E85">
            <v>1831.5920000000001</v>
          </cell>
          <cell r="F85">
            <v>10135.2038372064</v>
          </cell>
          <cell r="G85">
            <v>8767.7731999999996</v>
          </cell>
          <cell r="H85">
            <v>0</v>
          </cell>
          <cell r="I85">
            <v>464.16136279360035</v>
          </cell>
          <cell r="J85">
            <v>1673.28</v>
          </cell>
          <cell r="K85">
            <v>814</v>
          </cell>
          <cell r="L85">
            <v>395.11863720639963</v>
          </cell>
          <cell r="M85">
            <v>0</v>
          </cell>
        </row>
        <row r="86">
          <cell r="A86">
            <v>370</v>
          </cell>
          <cell r="B86">
            <v>81</v>
          </cell>
          <cell r="C86" t="str">
            <v>"САHОКУЛОВ АСЛОHБОБО" .</v>
          </cell>
          <cell r="D86">
            <v>0</v>
          </cell>
          <cell r="E86">
            <v>7486</v>
          </cell>
          <cell r="F86">
            <v>14428</v>
          </cell>
          <cell r="G86">
            <v>5349.6930000000002</v>
          </cell>
          <cell r="H86">
            <v>1592.3069999999998</v>
          </cell>
          <cell r="I86">
            <v>0</v>
          </cell>
          <cell r="J86">
            <v>0</v>
          </cell>
          <cell r="K86">
            <v>0</v>
          </cell>
          <cell r="L86">
            <v>1592.3069999999998</v>
          </cell>
          <cell r="M86">
            <v>0</v>
          </cell>
        </row>
        <row r="87">
          <cell r="B87">
            <v>82</v>
          </cell>
          <cell r="C87" t="str">
            <v>"ФАЙЗУЛЛАЕВ БАФО" .</v>
          </cell>
          <cell r="D87">
            <v>0</v>
          </cell>
          <cell r="E87">
            <v>6304.5010000000002</v>
          </cell>
          <cell r="F87">
            <v>7078.9400050499999</v>
          </cell>
          <cell r="G87">
            <v>4190</v>
          </cell>
          <cell r="H87">
            <v>0</v>
          </cell>
          <cell r="I87">
            <v>3415.5609949500003</v>
          </cell>
          <cell r="J87">
            <v>0</v>
          </cell>
          <cell r="K87">
            <v>0</v>
          </cell>
          <cell r="L87">
            <v>0</v>
          </cell>
          <cell r="M87">
            <v>3415.5609949500003</v>
          </cell>
        </row>
        <row r="88">
          <cell r="A88">
            <v>367</v>
          </cell>
          <cell r="B88">
            <v>83</v>
          </cell>
          <cell r="C88" t="str">
            <v>"МЕХРИДДИH-ХУСЕH" .</v>
          </cell>
          <cell r="D88">
            <v>0</v>
          </cell>
          <cell r="E88">
            <v>8064</v>
          </cell>
          <cell r="F88">
            <v>8092.4069374650007</v>
          </cell>
          <cell r="G88">
            <v>4070.9999999999995</v>
          </cell>
          <cell r="H88">
            <v>0</v>
          </cell>
          <cell r="I88">
            <v>4042.5930625349997</v>
          </cell>
          <cell r="J88">
            <v>0</v>
          </cell>
          <cell r="K88">
            <v>0</v>
          </cell>
          <cell r="L88">
            <v>0</v>
          </cell>
          <cell r="M88">
            <v>4042.5930625349997</v>
          </cell>
        </row>
        <row r="89">
          <cell r="A89">
            <v>386</v>
          </cell>
          <cell r="B89">
            <v>84</v>
          </cell>
          <cell r="C89" t="str">
            <v>"АБДУЛЛОБОБО РУСТАМОВ" .</v>
          </cell>
          <cell r="D89">
            <v>0</v>
          </cell>
          <cell r="E89">
            <v>2852.7605684499999</v>
          </cell>
          <cell r="F89">
            <v>14090.508491867589</v>
          </cell>
          <cell r="G89">
            <v>11399</v>
          </cell>
          <cell r="H89">
            <v>0</v>
          </cell>
          <cell r="I89">
            <v>161.25207658241015</v>
          </cell>
          <cell r="J89">
            <v>0</v>
          </cell>
          <cell r="K89">
            <v>685.80700000000002</v>
          </cell>
          <cell r="L89">
            <v>0</v>
          </cell>
          <cell r="M89">
            <v>847.05907658241017</v>
          </cell>
        </row>
        <row r="90">
          <cell r="A90">
            <v>384</v>
          </cell>
          <cell r="B90">
            <v>85</v>
          </cell>
          <cell r="C90" t="str">
            <v>"ЭРМАТОВ ХАКИМ" .(сухроб замини)</v>
          </cell>
          <cell r="D90">
            <v>3209</v>
          </cell>
          <cell r="E90">
            <v>0</v>
          </cell>
          <cell r="F90">
            <v>14643.640127556084</v>
          </cell>
          <cell r="G90">
            <v>19469.755000000001</v>
          </cell>
          <cell r="H90">
            <v>0</v>
          </cell>
          <cell r="I90">
            <v>1617.1148724439172</v>
          </cell>
          <cell r="J90">
            <v>2996.0600000000004</v>
          </cell>
          <cell r="K90">
            <v>1379</v>
          </cell>
          <cell r="L90">
            <v>0</v>
          </cell>
          <cell r="M90">
            <v>5.487244391679269E-2</v>
          </cell>
        </row>
        <row r="91">
          <cell r="B91">
            <v>86</v>
          </cell>
          <cell r="C91" t="str">
            <v>"HАВРУЗ КИЗИ HАСИБА" .</v>
          </cell>
          <cell r="D91">
            <v>0</v>
          </cell>
          <cell r="E91">
            <v>762.26099999999997</v>
          </cell>
          <cell r="F91">
            <v>7533.4500989177359</v>
          </cell>
          <cell r="G91">
            <v>7382.2359999999999</v>
          </cell>
          <cell r="H91">
            <v>0</v>
          </cell>
          <cell r="I91">
            <v>611.0469010822635</v>
          </cell>
          <cell r="J91">
            <v>0</v>
          </cell>
          <cell r="K91">
            <v>0</v>
          </cell>
          <cell r="L91">
            <v>0</v>
          </cell>
          <cell r="M91">
            <v>611.0469010822635</v>
          </cell>
        </row>
        <row r="92">
          <cell r="A92">
            <v>387</v>
          </cell>
          <cell r="B92">
            <v>87</v>
          </cell>
          <cell r="C92" t="str">
            <v>"ТУХТАМУРОДОВ АЛИЖОH" .</v>
          </cell>
          <cell r="D92">
            <v>3980</v>
          </cell>
          <cell r="E92">
            <v>0</v>
          </cell>
          <cell r="F92">
            <v>11651</v>
          </cell>
          <cell r="G92">
            <v>9410.3919999999998</v>
          </cell>
          <cell r="H92">
            <v>6220.6080000000002</v>
          </cell>
          <cell r="I92">
            <v>0</v>
          </cell>
          <cell r="J92">
            <v>539</v>
          </cell>
          <cell r="K92">
            <v>0</v>
          </cell>
          <cell r="L92">
            <v>6759.6080000000002</v>
          </cell>
          <cell r="M92">
            <v>0</v>
          </cell>
        </row>
        <row r="93">
          <cell r="A93">
            <v>364</v>
          </cell>
          <cell r="B93">
            <v>88</v>
          </cell>
          <cell r="C93" t="str">
            <v>"HЕЪМАТОВА ГУЛHОРА" .</v>
          </cell>
          <cell r="D93">
            <v>0</v>
          </cell>
          <cell r="E93">
            <v>1854.0039999999999</v>
          </cell>
          <cell r="F93">
            <v>8976.3778993499982</v>
          </cell>
          <cell r="G93">
            <v>7474.8249999999998</v>
          </cell>
          <cell r="H93">
            <v>0</v>
          </cell>
          <cell r="I93">
            <v>352.45110065000154</v>
          </cell>
          <cell r="J93">
            <v>0</v>
          </cell>
          <cell r="K93">
            <v>0</v>
          </cell>
          <cell r="L93">
            <v>0</v>
          </cell>
          <cell r="M93">
            <v>352.45110065000154</v>
          </cell>
        </row>
        <row r="94">
          <cell r="A94">
            <v>385</v>
          </cell>
          <cell r="B94">
            <v>89</v>
          </cell>
          <cell r="C94" t="str">
            <v>"ШОДИЕВ ШОКИР ЗАМИHИ" .</v>
          </cell>
          <cell r="D94">
            <v>0</v>
          </cell>
          <cell r="E94">
            <v>4001.0000000000005</v>
          </cell>
          <cell r="F94">
            <v>11784.693351600001</v>
          </cell>
          <cell r="G94">
            <v>10950</v>
          </cell>
          <cell r="H94">
            <v>0</v>
          </cell>
          <cell r="I94">
            <v>3166.3066483999992</v>
          </cell>
          <cell r="J94">
            <v>0</v>
          </cell>
          <cell r="K94">
            <v>0</v>
          </cell>
          <cell r="L94">
            <v>0</v>
          </cell>
          <cell r="M94">
            <v>3166.3066483999992</v>
          </cell>
        </row>
        <row r="95">
          <cell r="A95">
            <v>352</v>
          </cell>
          <cell r="B95">
            <v>90</v>
          </cell>
          <cell r="C95" t="str">
            <v>"ASHUROV RAHMON OSTONOVICH" .</v>
          </cell>
          <cell r="D95">
            <v>0</v>
          </cell>
          <cell r="E95">
            <v>1581.69</v>
          </cell>
          <cell r="F95">
            <v>9982.5854914516094</v>
          </cell>
          <cell r="G95">
            <v>10853.495999999999</v>
          </cell>
          <cell r="H95">
            <v>0</v>
          </cell>
          <cell r="I95">
            <v>2452.6005085483903</v>
          </cell>
          <cell r="J95">
            <v>2562.21</v>
          </cell>
          <cell r="K95">
            <v>0</v>
          </cell>
          <cell r="L95">
            <v>109.60949145160976</v>
          </cell>
          <cell r="M95">
            <v>0</v>
          </cell>
        </row>
        <row r="96">
          <cell r="A96">
            <v>353</v>
          </cell>
          <cell r="B96">
            <v>91</v>
          </cell>
          <cell r="C96" t="str">
            <v>"TO`LQIN SARVINOZ" .</v>
          </cell>
          <cell r="D96">
            <v>6314</v>
          </cell>
          <cell r="E96">
            <v>0</v>
          </cell>
          <cell r="F96">
            <v>5996</v>
          </cell>
          <cell r="G96">
            <v>11244.947399999999</v>
          </cell>
          <cell r="H96">
            <v>1065.0526000000009</v>
          </cell>
          <cell r="I96">
            <v>0</v>
          </cell>
          <cell r="J96">
            <v>2007.0000000000002</v>
          </cell>
          <cell r="K96">
            <v>0</v>
          </cell>
          <cell r="L96">
            <v>3072.0526000000009</v>
          </cell>
          <cell r="M96">
            <v>0</v>
          </cell>
        </row>
        <row r="97">
          <cell r="A97">
            <v>151</v>
          </cell>
          <cell r="B97">
            <v>92</v>
          </cell>
          <cell r="C97" t="str">
            <v>"KOGON HAMRO ZAMINI" .</v>
          </cell>
          <cell r="D97">
            <v>1958.4269999999999</v>
          </cell>
          <cell r="E97">
            <v>0</v>
          </cell>
          <cell r="F97">
            <v>9184.6245170300008</v>
          </cell>
          <cell r="G97">
            <v>12401</v>
          </cell>
          <cell r="H97">
            <v>0</v>
          </cell>
          <cell r="I97">
            <v>1257.9484829699995</v>
          </cell>
          <cell r="J97">
            <v>0</v>
          </cell>
          <cell r="K97">
            <v>921.65800000000002</v>
          </cell>
          <cell r="L97">
            <v>0</v>
          </cell>
          <cell r="M97">
            <v>2179.6064829699994</v>
          </cell>
        </row>
        <row r="98">
          <cell r="A98">
            <v>390</v>
          </cell>
          <cell r="B98">
            <v>93</v>
          </cell>
          <cell r="C98" t="str">
            <v>"TOLIB TILAV XOL" .</v>
          </cell>
          <cell r="D98">
            <v>0</v>
          </cell>
          <cell r="E98">
            <v>2540</v>
          </cell>
          <cell r="F98">
            <v>9834.9346286100008</v>
          </cell>
          <cell r="G98">
            <v>8601.6738000000005</v>
          </cell>
          <cell r="H98">
            <v>0</v>
          </cell>
          <cell r="I98">
            <v>1306.7391713899997</v>
          </cell>
          <cell r="J98">
            <v>0</v>
          </cell>
          <cell r="K98">
            <v>0</v>
          </cell>
          <cell r="L98">
            <v>0</v>
          </cell>
          <cell r="M98">
            <v>1306.7391713899997</v>
          </cell>
        </row>
        <row r="99">
          <cell r="A99">
            <v>363</v>
          </cell>
          <cell r="B99">
            <v>94</v>
          </cell>
          <cell r="C99" t="str">
            <v>"SHAXBOZ SAID ZAMINI" .</v>
          </cell>
          <cell r="D99">
            <v>0</v>
          </cell>
          <cell r="E99">
            <v>637.28399999999999</v>
          </cell>
          <cell r="F99">
            <v>7010.7901909379998</v>
          </cell>
          <cell r="G99">
            <v>5616.3717999999999</v>
          </cell>
          <cell r="H99">
            <v>757.13439093800025</v>
          </cell>
          <cell r="I99">
            <v>0</v>
          </cell>
          <cell r="J99">
            <v>0</v>
          </cell>
          <cell r="K99">
            <v>0</v>
          </cell>
          <cell r="L99">
            <v>757.13439093800025</v>
          </cell>
          <cell r="M99">
            <v>0</v>
          </cell>
        </row>
        <row r="100">
          <cell r="A100">
            <v>394</v>
          </cell>
          <cell r="B100">
            <v>95</v>
          </cell>
          <cell r="C100" t="str">
            <v>"MIRZOBEК-RASUL-ADIZ" .</v>
          </cell>
          <cell r="D100">
            <v>0</v>
          </cell>
          <cell r="E100">
            <v>3482</v>
          </cell>
          <cell r="F100">
            <v>16847.037007213501</v>
          </cell>
          <cell r="G100">
            <v>17320</v>
          </cell>
          <cell r="H100">
            <v>0</v>
          </cell>
          <cell r="I100">
            <v>3954.9629927864989</v>
          </cell>
          <cell r="J100">
            <v>2577.8969999999999</v>
          </cell>
          <cell r="K100">
            <v>654</v>
          </cell>
          <cell r="L100">
            <v>0</v>
          </cell>
          <cell r="M100">
            <v>2031.065992786499</v>
          </cell>
        </row>
        <row r="101">
          <cell r="A101">
            <v>382</v>
          </cell>
          <cell r="B101">
            <v>96</v>
          </cell>
          <cell r="C101" t="str">
            <v>"HИЯТ" .</v>
          </cell>
          <cell r="D101">
            <v>7986.9309999999996</v>
          </cell>
          <cell r="E101">
            <v>0</v>
          </cell>
          <cell r="F101">
            <v>5045</v>
          </cell>
          <cell r="G101">
            <v>8309.8616000000002</v>
          </cell>
          <cell r="H101">
            <v>4722.0694000000003</v>
          </cell>
          <cell r="I101">
            <v>0</v>
          </cell>
          <cell r="J101">
            <v>496.755</v>
          </cell>
          <cell r="K101">
            <v>0</v>
          </cell>
          <cell r="L101">
            <v>5218.8244000000004</v>
          </cell>
          <cell r="M101">
            <v>0</v>
          </cell>
        </row>
        <row r="102">
          <cell r="A102">
            <v>212</v>
          </cell>
          <cell r="B102">
            <v>97</v>
          </cell>
          <cell r="C102" t="str">
            <v>"ТУХТАБОБО-98" .</v>
          </cell>
          <cell r="D102">
            <v>0</v>
          </cell>
          <cell r="E102">
            <v>2222.2640000000001</v>
          </cell>
          <cell r="F102">
            <v>19979.256779446299</v>
          </cell>
          <cell r="G102">
            <v>18148.112000000001</v>
          </cell>
          <cell r="H102">
            <v>0</v>
          </cell>
          <cell r="I102">
            <v>391.11922055370087</v>
          </cell>
          <cell r="J102">
            <v>2752.5455999999999</v>
          </cell>
          <cell r="K102">
            <v>1871</v>
          </cell>
          <cell r="L102">
            <v>490.42637944629905</v>
          </cell>
          <cell r="M102">
            <v>0</v>
          </cell>
        </row>
        <row r="103">
          <cell r="A103">
            <v>216</v>
          </cell>
          <cell r="B103">
            <v>98</v>
          </cell>
          <cell r="C103" t="str">
            <v>"АБДУКОДИРОБОД" .</v>
          </cell>
          <cell r="D103">
            <v>0</v>
          </cell>
          <cell r="E103">
            <v>5074</v>
          </cell>
          <cell r="F103">
            <v>33675.873823086811</v>
          </cell>
          <cell r="G103">
            <v>29308</v>
          </cell>
          <cell r="H103">
            <v>0</v>
          </cell>
          <cell r="I103">
            <v>706.12617691318883</v>
          </cell>
          <cell r="J103">
            <v>0</v>
          </cell>
          <cell r="K103">
            <v>496</v>
          </cell>
          <cell r="L103">
            <v>0</v>
          </cell>
          <cell r="M103">
            <v>1202.1261769131888</v>
          </cell>
        </row>
        <row r="104">
          <cell r="A104">
            <v>213</v>
          </cell>
          <cell r="B104">
            <v>99</v>
          </cell>
          <cell r="C104" t="str">
            <v>"СУЛТОHОБОД" .</v>
          </cell>
          <cell r="D104">
            <v>15464.013999999999</v>
          </cell>
          <cell r="E104">
            <v>0</v>
          </cell>
          <cell r="F104">
            <v>2477</v>
          </cell>
          <cell r="G104">
            <v>260</v>
          </cell>
          <cell r="H104">
            <v>17681.013999999999</v>
          </cell>
          <cell r="I104">
            <v>0</v>
          </cell>
          <cell r="J104">
            <v>0</v>
          </cell>
          <cell r="K104">
            <v>0</v>
          </cell>
          <cell r="L104">
            <v>17681.013999999999</v>
          </cell>
          <cell r="M104">
            <v>0</v>
          </cell>
        </row>
        <row r="105">
          <cell r="A105">
            <v>207</v>
          </cell>
          <cell r="B105">
            <v>100</v>
          </cell>
          <cell r="C105" t="str">
            <v>"ШУКУРБОБО" .</v>
          </cell>
          <cell r="D105">
            <v>0</v>
          </cell>
          <cell r="E105">
            <v>3118.837</v>
          </cell>
          <cell r="F105">
            <v>9941.3495612099996</v>
          </cell>
          <cell r="G105">
            <v>8695</v>
          </cell>
          <cell r="H105">
            <v>0</v>
          </cell>
          <cell r="I105">
            <v>1872.4874387899999</v>
          </cell>
          <cell r="J105">
            <v>1045.8</v>
          </cell>
          <cell r="K105">
            <v>500</v>
          </cell>
          <cell r="L105">
            <v>0</v>
          </cell>
          <cell r="M105">
            <v>1326.68743879</v>
          </cell>
        </row>
        <row r="106">
          <cell r="A106">
            <v>291</v>
          </cell>
          <cell r="B106">
            <v>101</v>
          </cell>
          <cell r="C106" t="str">
            <v>"САВР" .</v>
          </cell>
          <cell r="D106">
            <v>0</v>
          </cell>
          <cell r="E106">
            <v>4675.5259999999998</v>
          </cell>
          <cell r="F106">
            <v>23381.004725909999</v>
          </cell>
          <cell r="G106">
            <v>18649.241000000002</v>
          </cell>
          <cell r="H106">
            <v>56.237725909995788</v>
          </cell>
          <cell r="I106">
            <v>0</v>
          </cell>
          <cell r="J106">
            <v>0</v>
          </cell>
          <cell r="K106">
            <v>0</v>
          </cell>
          <cell r="L106">
            <v>56.237725909995788</v>
          </cell>
          <cell r="M106">
            <v>0</v>
          </cell>
        </row>
        <row r="107">
          <cell r="B107">
            <v>102</v>
          </cell>
          <cell r="C107" t="str">
            <v>"БАОКЕВ ЧОРИ" .</v>
          </cell>
          <cell r="D107">
            <v>0</v>
          </cell>
          <cell r="E107">
            <v>0</v>
          </cell>
          <cell r="F107">
            <v>0</v>
          </cell>
          <cell r="G107">
            <v>0</v>
          </cell>
          <cell r="H107">
            <v>0</v>
          </cell>
          <cell r="I107">
            <v>0</v>
          </cell>
          <cell r="J107">
            <v>0</v>
          </cell>
          <cell r="K107">
            <v>0</v>
          </cell>
          <cell r="L107">
            <v>0</v>
          </cell>
          <cell r="M107">
            <v>0</v>
          </cell>
        </row>
        <row r="108">
          <cell r="B108">
            <v>103</v>
          </cell>
          <cell r="C108" t="str">
            <v>"АБДУЛАЗИЗ" .</v>
          </cell>
          <cell r="D108">
            <v>0</v>
          </cell>
          <cell r="E108">
            <v>1087.895</v>
          </cell>
          <cell r="F108">
            <v>6005.8156540325226</v>
          </cell>
          <cell r="G108">
            <v>5136.625</v>
          </cell>
          <cell r="H108">
            <v>0</v>
          </cell>
          <cell r="I108">
            <v>218.70434596747782</v>
          </cell>
          <cell r="J108">
            <v>0</v>
          </cell>
          <cell r="K108">
            <v>0</v>
          </cell>
          <cell r="L108">
            <v>0</v>
          </cell>
          <cell r="M108">
            <v>218.70434596747782</v>
          </cell>
        </row>
        <row r="109">
          <cell r="A109">
            <v>293</v>
          </cell>
          <cell r="B109">
            <v>104</v>
          </cell>
          <cell r="C109" t="str">
            <v>"АБДУЛЛОБОБО" .</v>
          </cell>
          <cell r="D109">
            <v>2832</v>
          </cell>
          <cell r="E109">
            <v>0</v>
          </cell>
          <cell r="F109">
            <v>12163</v>
          </cell>
          <cell r="G109">
            <v>12191.47</v>
          </cell>
          <cell r="H109">
            <v>2803.5300000000007</v>
          </cell>
          <cell r="I109">
            <v>0</v>
          </cell>
          <cell r="J109">
            <v>0</v>
          </cell>
          <cell r="K109">
            <v>0</v>
          </cell>
          <cell r="L109">
            <v>2803.5300000000007</v>
          </cell>
          <cell r="M109">
            <v>0</v>
          </cell>
        </row>
        <row r="110">
          <cell r="A110">
            <v>211</v>
          </cell>
          <cell r="B110">
            <v>105</v>
          </cell>
          <cell r="C110" t="str">
            <v>"РАУФ БОБО-98" .</v>
          </cell>
          <cell r="D110">
            <v>0</v>
          </cell>
          <cell r="E110">
            <v>3028.6689999999999</v>
          </cell>
          <cell r="F110">
            <v>12839.498497642549</v>
          </cell>
          <cell r="G110">
            <v>12045.133</v>
          </cell>
          <cell r="H110">
            <v>0</v>
          </cell>
          <cell r="I110">
            <v>2234.3035023574503</v>
          </cell>
          <cell r="J110">
            <v>627.48</v>
          </cell>
          <cell r="K110">
            <v>960</v>
          </cell>
          <cell r="L110">
            <v>0</v>
          </cell>
          <cell r="M110">
            <v>2566.8235023574503</v>
          </cell>
        </row>
        <row r="111">
          <cell r="A111">
            <v>214</v>
          </cell>
          <cell r="B111">
            <v>106</v>
          </cell>
          <cell r="C111" t="str">
            <v>"САИД ХОЛ" .</v>
          </cell>
          <cell r="D111">
            <v>0</v>
          </cell>
          <cell r="E111">
            <v>8538</v>
          </cell>
          <cell r="F111">
            <v>11456.31100725</v>
          </cell>
          <cell r="G111">
            <v>6974</v>
          </cell>
          <cell r="H111">
            <v>0</v>
          </cell>
          <cell r="I111">
            <v>4055.6889927499997</v>
          </cell>
          <cell r="J111">
            <v>784.35</v>
          </cell>
          <cell r="K111">
            <v>0</v>
          </cell>
          <cell r="L111">
            <v>0</v>
          </cell>
          <cell r="M111">
            <v>3271.3389927499998</v>
          </cell>
        </row>
        <row r="112">
          <cell r="A112">
            <v>294</v>
          </cell>
          <cell r="B112">
            <v>107</v>
          </cell>
          <cell r="C112" t="str">
            <v>"ШОМУРОД-2001" .</v>
          </cell>
          <cell r="D112">
            <v>0</v>
          </cell>
          <cell r="E112">
            <v>937.404</v>
          </cell>
          <cell r="F112">
            <v>13241.2960881</v>
          </cell>
          <cell r="G112">
            <v>12245.227600000002</v>
          </cell>
          <cell r="H112">
            <v>58.66448809999747</v>
          </cell>
          <cell r="I112">
            <v>0</v>
          </cell>
          <cell r="J112">
            <v>1987.02</v>
          </cell>
          <cell r="K112">
            <v>1673</v>
          </cell>
          <cell r="L112">
            <v>372.68448809999745</v>
          </cell>
          <cell r="M112">
            <v>0</v>
          </cell>
        </row>
        <row r="113">
          <cell r="A113">
            <v>221</v>
          </cell>
          <cell r="B113">
            <v>108</v>
          </cell>
          <cell r="C113" t="str">
            <v>"БЕХБУТОВ РАВШАH" .</v>
          </cell>
          <cell r="D113">
            <v>0</v>
          </cell>
          <cell r="E113">
            <v>6633.2790000000005</v>
          </cell>
          <cell r="F113">
            <v>11733.634767332398</v>
          </cell>
          <cell r="G113">
            <v>5605</v>
          </cell>
          <cell r="H113">
            <v>0</v>
          </cell>
          <cell r="I113">
            <v>504.64423266760241</v>
          </cell>
          <cell r="J113">
            <v>0</v>
          </cell>
          <cell r="K113">
            <v>882</v>
          </cell>
          <cell r="L113">
            <v>0</v>
          </cell>
          <cell r="M113">
            <v>1386.6442326676024</v>
          </cell>
        </row>
        <row r="114">
          <cell r="A114">
            <v>295</v>
          </cell>
          <cell r="B114">
            <v>109</v>
          </cell>
          <cell r="C114" t="str">
            <v>"ШАРИПОВ САИД" .</v>
          </cell>
          <cell r="D114">
            <v>0</v>
          </cell>
          <cell r="E114">
            <v>743.98299999999995</v>
          </cell>
          <cell r="F114">
            <v>12409.133796197999</v>
          </cell>
          <cell r="G114">
            <v>8851.3106000000007</v>
          </cell>
          <cell r="H114">
            <v>2813.840196197998</v>
          </cell>
          <cell r="I114">
            <v>0</v>
          </cell>
          <cell r="J114">
            <v>0</v>
          </cell>
          <cell r="K114">
            <v>870</v>
          </cell>
          <cell r="L114">
            <v>1943.840196197998</v>
          </cell>
          <cell r="M114">
            <v>0</v>
          </cell>
        </row>
        <row r="115">
          <cell r="B115">
            <v>110</v>
          </cell>
          <cell r="C115" t="str">
            <v>"УРИHОВ ИКРОМОБОД" .</v>
          </cell>
          <cell r="D115">
            <v>0</v>
          </cell>
          <cell r="E115">
            <v>0</v>
          </cell>
          <cell r="F115">
            <v>0</v>
          </cell>
          <cell r="G115">
            <v>0</v>
          </cell>
          <cell r="H115">
            <v>0</v>
          </cell>
          <cell r="I115">
            <v>0</v>
          </cell>
          <cell r="J115">
            <v>0</v>
          </cell>
          <cell r="K115">
            <v>0</v>
          </cell>
          <cell r="L115">
            <v>0</v>
          </cell>
          <cell r="M115">
            <v>0</v>
          </cell>
        </row>
        <row r="116">
          <cell r="A116">
            <v>298</v>
          </cell>
          <cell r="B116">
            <v>111</v>
          </cell>
          <cell r="C116" t="str">
            <v>"АЛИЖОH ЖАББОРОВ" .</v>
          </cell>
          <cell r="D116">
            <v>0</v>
          </cell>
          <cell r="E116">
            <v>2918.2429999999999</v>
          </cell>
          <cell r="F116">
            <v>12085.2971763804</v>
          </cell>
          <cell r="G116">
            <v>10221</v>
          </cell>
          <cell r="H116">
            <v>0</v>
          </cell>
          <cell r="I116">
            <v>1053.9458236196006</v>
          </cell>
          <cell r="J116">
            <v>0</v>
          </cell>
          <cell r="K116">
            <v>1003.62</v>
          </cell>
          <cell r="L116">
            <v>0</v>
          </cell>
          <cell r="M116">
            <v>2057.5658236196005</v>
          </cell>
        </row>
        <row r="117">
          <cell r="A117">
            <v>296</v>
          </cell>
          <cell r="B117">
            <v>112</v>
          </cell>
          <cell r="C117" t="str">
            <v>"ДАВ-ДИЛ" .</v>
          </cell>
          <cell r="D117">
            <v>0</v>
          </cell>
          <cell r="E117">
            <v>705.81799999999998</v>
          </cell>
          <cell r="F117">
            <v>6341.2125129000005</v>
          </cell>
          <cell r="G117">
            <v>5610.2304000000004</v>
          </cell>
          <cell r="H117">
            <v>25.164112899999964</v>
          </cell>
          <cell r="I117">
            <v>0</v>
          </cell>
          <cell r="J117">
            <v>0</v>
          </cell>
          <cell r="K117">
            <v>0</v>
          </cell>
          <cell r="L117">
            <v>25.164112899999964</v>
          </cell>
          <cell r="M117">
            <v>0</v>
          </cell>
        </row>
        <row r="118">
          <cell r="A118">
            <v>234</v>
          </cell>
          <cell r="B118">
            <v>113</v>
          </cell>
          <cell r="C118" t="str">
            <v>"БУРИЕВ РАШИД" .</v>
          </cell>
          <cell r="D118">
            <v>11085.333000000001</v>
          </cell>
          <cell r="E118">
            <v>0</v>
          </cell>
          <cell r="F118">
            <v>3241</v>
          </cell>
          <cell r="G118">
            <v>2704.62</v>
          </cell>
          <cell r="H118">
            <v>11621.713</v>
          </cell>
          <cell r="I118">
            <v>0</v>
          </cell>
          <cell r="J118">
            <v>673</v>
          </cell>
          <cell r="K118">
            <v>0</v>
          </cell>
          <cell r="L118">
            <v>12294.713</v>
          </cell>
          <cell r="M118">
            <v>0</v>
          </cell>
        </row>
        <row r="119">
          <cell r="B119">
            <v>114</v>
          </cell>
          <cell r="C119" t="str">
            <v>"УМЕДИМ ГУЛИ" .</v>
          </cell>
          <cell r="D119">
            <v>4176</v>
          </cell>
          <cell r="E119">
            <v>0</v>
          </cell>
          <cell r="F119">
            <v>7845</v>
          </cell>
          <cell r="G119">
            <v>7948.0919999999996</v>
          </cell>
          <cell r="H119">
            <v>4072.9079999999999</v>
          </cell>
          <cell r="I119">
            <v>0</v>
          </cell>
          <cell r="J119">
            <v>0</v>
          </cell>
          <cell r="K119">
            <v>2000</v>
          </cell>
          <cell r="L119">
            <v>2072.9079999999999</v>
          </cell>
          <cell r="M119">
            <v>0</v>
          </cell>
        </row>
        <row r="120">
          <cell r="A120">
            <v>215</v>
          </cell>
          <cell r="B120">
            <v>115</v>
          </cell>
          <cell r="C120" t="str">
            <v>"ЧАРОС ЖАХОHГИР" .</v>
          </cell>
          <cell r="D120">
            <v>0</v>
          </cell>
          <cell r="E120">
            <v>380.16800000000001</v>
          </cell>
          <cell r="F120">
            <v>10825.637464485</v>
          </cell>
          <cell r="G120">
            <v>9473.1581999999999</v>
          </cell>
          <cell r="H120">
            <v>972.31126448500072</v>
          </cell>
          <cell r="I120">
            <v>0</v>
          </cell>
          <cell r="J120">
            <v>0</v>
          </cell>
          <cell r="K120">
            <v>0</v>
          </cell>
          <cell r="L120">
            <v>972.31126448500072</v>
          </cell>
          <cell r="M120">
            <v>0</v>
          </cell>
        </row>
        <row r="121">
          <cell r="A121">
            <v>217</v>
          </cell>
          <cell r="B121">
            <v>116</v>
          </cell>
          <cell r="C121" t="str">
            <v>"БОКИЕВА МАЛОХАТ" .</v>
          </cell>
          <cell r="D121">
            <v>2690</v>
          </cell>
          <cell r="E121">
            <v>0</v>
          </cell>
          <cell r="F121">
            <v>15099.762625643001</v>
          </cell>
          <cell r="G121">
            <v>15211.833000000001</v>
          </cell>
          <cell r="H121">
            <v>2577.9296256430007</v>
          </cell>
          <cell r="I121">
            <v>0</v>
          </cell>
          <cell r="J121">
            <v>0</v>
          </cell>
          <cell r="K121">
            <v>1900</v>
          </cell>
          <cell r="L121">
            <v>677.92962564300069</v>
          </cell>
          <cell r="M121">
            <v>0</v>
          </cell>
        </row>
        <row r="122">
          <cell r="A122">
            <v>248</v>
          </cell>
          <cell r="B122">
            <v>117</v>
          </cell>
          <cell r="C122" t="str">
            <v>"ФАРРУХ САЛОМОВ" .</v>
          </cell>
          <cell r="D122">
            <v>0</v>
          </cell>
          <cell r="E122">
            <v>1689.1510000000001</v>
          </cell>
          <cell r="F122">
            <v>6572.7876751919994</v>
          </cell>
          <cell r="G122">
            <v>4936.8869999999997</v>
          </cell>
          <cell r="H122">
            <v>0</v>
          </cell>
          <cell r="I122">
            <v>53.250324808000187</v>
          </cell>
          <cell r="J122">
            <v>0</v>
          </cell>
          <cell r="K122">
            <v>0</v>
          </cell>
          <cell r="L122">
            <v>0</v>
          </cell>
          <cell r="M122">
            <v>53.250324808000187</v>
          </cell>
        </row>
        <row r="123">
          <cell r="A123">
            <v>238</v>
          </cell>
          <cell r="B123">
            <v>118</v>
          </cell>
          <cell r="C123" t="str">
            <v>"КОСИМОВ ИСКАHДАБОБО" .</v>
          </cell>
          <cell r="D123">
            <v>2437.9349999999999</v>
          </cell>
          <cell r="E123">
            <v>0</v>
          </cell>
          <cell r="F123">
            <v>7469.5743017658006</v>
          </cell>
          <cell r="G123">
            <v>8369.0249999999996</v>
          </cell>
          <cell r="H123">
            <v>1538.4843017658004</v>
          </cell>
          <cell r="I123">
            <v>0</v>
          </cell>
          <cell r="J123">
            <v>0</v>
          </cell>
          <cell r="K123">
            <v>0</v>
          </cell>
          <cell r="L123">
            <v>1538.4843017658004</v>
          </cell>
          <cell r="M123">
            <v>0</v>
          </cell>
        </row>
        <row r="124">
          <cell r="A124">
            <v>614</v>
          </cell>
          <cell r="B124">
            <v>119</v>
          </cell>
          <cell r="C124" t="str">
            <v>"КОГОH РАВШАH БЕБУТОВ" .</v>
          </cell>
          <cell r="D124">
            <v>0</v>
          </cell>
          <cell r="E124">
            <v>0</v>
          </cell>
          <cell r="F124">
            <v>0</v>
          </cell>
          <cell r="G124">
            <v>0</v>
          </cell>
          <cell r="H124">
            <v>0</v>
          </cell>
          <cell r="I124">
            <v>0</v>
          </cell>
          <cell r="J124">
            <v>0</v>
          </cell>
          <cell r="K124">
            <v>0</v>
          </cell>
          <cell r="L124">
            <v>0</v>
          </cell>
          <cell r="M124">
            <v>0</v>
          </cell>
        </row>
        <row r="125">
          <cell r="A125">
            <v>247</v>
          </cell>
          <cell r="B125">
            <v>120</v>
          </cell>
          <cell r="C125" t="str">
            <v>"ЙУЛЧИ АКМАЛ" .</v>
          </cell>
          <cell r="D125">
            <v>3894</v>
          </cell>
          <cell r="E125">
            <v>0</v>
          </cell>
          <cell r="F125">
            <v>9393.7396538520006</v>
          </cell>
          <cell r="G125">
            <v>6647.3990000000003</v>
          </cell>
          <cell r="H125">
            <v>6640.3406538520003</v>
          </cell>
          <cell r="I125">
            <v>0</v>
          </cell>
          <cell r="J125">
            <v>0</v>
          </cell>
          <cell r="K125">
            <v>2000</v>
          </cell>
          <cell r="L125">
            <v>4640.3406538520003</v>
          </cell>
          <cell r="M125">
            <v>0</v>
          </cell>
        </row>
        <row r="126">
          <cell r="A126">
            <v>242</v>
          </cell>
          <cell r="B126">
            <v>121</v>
          </cell>
          <cell r="C126" t="str">
            <v>"ШОКУЛОВ СОЛИБОБО" .</v>
          </cell>
          <cell r="D126">
            <v>16232.319</v>
          </cell>
          <cell r="E126">
            <v>0</v>
          </cell>
          <cell r="F126">
            <v>8294</v>
          </cell>
          <cell r="G126">
            <v>10677.436</v>
          </cell>
          <cell r="H126">
            <v>13848.883</v>
          </cell>
          <cell r="I126">
            <v>0</v>
          </cell>
          <cell r="J126">
            <v>0</v>
          </cell>
          <cell r="K126">
            <v>0</v>
          </cell>
          <cell r="L126">
            <v>13848.883</v>
          </cell>
          <cell r="M126">
            <v>0</v>
          </cell>
        </row>
        <row r="127">
          <cell r="A127">
            <v>243</v>
          </cell>
          <cell r="B127">
            <v>122</v>
          </cell>
          <cell r="C127" t="str">
            <v>"БОЗОРБОБО УГЛИ РАЖАБ" .</v>
          </cell>
          <cell r="D127">
            <v>0</v>
          </cell>
          <cell r="E127">
            <v>777.09100000000001</v>
          </cell>
          <cell r="F127">
            <v>5309.2994090377015</v>
          </cell>
          <cell r="G127">
            <v>3828.0663999999997</v>
          </cell>
          <cell r="H127">
            <v>704.14200903770143</v>
          </cell>
          <cell r="I127">
            <v>0</v>
          </cell>
          <cell r="J127">
            <v>1307.25</v>
          </cell>
          <cell r="K127">
            <v>0</v>
          </cell>
          <cell r="L127">
            <v>2011.3920090377014</v>
          </cell>
          <cell r="M127">
            <v>0</v>
          </cell>
        </row>
        <row r="128">
          <cell r="A128">
            <v>240</v>
          </cell>
          <cell r="B128">
            <v>123</v>
          </cell>
          <cell r="C128" t="str">
            <v>"УЛУГОБОД САИДОБОД" .</v>
          </cell>
          <cell r="D128">
            <v>2361.0340000000001</v>
          </cell>
          <cell r="E128">
            <v>0</v>
          </cell>
          <cell r="F128">
            <v>5448.1316770368003</v>
          </cell>
          <cell r="G128">
            <v>6309.0725999999995</v>
          </cell>
          <cell r="H128">
            <v>1500.0930770368013</v>
          </cell>
          <cell r="I128">
            <v>0</v>
          </cell>
          <cell r="J128">
            <v>0</v>
          </cell>
          <cell r="K128">
            <v>550</v>
          </cell>
          <cell r="L128">
            <v>950.09307703680133</v>
          </cell>
          <cell r="M128">
            <v>0</v>
          </cell>
        </row>
        <row r="129">
          <cell r="A129">
            <v>246</v>
          </cell>
          <cell r="B129">
            <v>124</v>
          </cell>
          <cell r="C129" t="str">
            <v>"КАРИМ КИЗИ ИРОДАБОHУ" .</v>
          </cell>
          <cell r="D129">
            <v>8832.4789999999994</v>
          </cell>
          <cell r="E129">
            <v>0</v>
          </cell>
          <cell r="F129">
            <v>-37.416482999999999</v>
          </cell>
          <cell r="G129">
            <v>0</v>
          </cell>
          <cell r="H129">
            <v>8795.0625169999985</v>
          </cell>
          <cell r="I129">
            <v>0</v>
          </cell>
          <cell r="J129">
            <v>0</v>
          </cell>
          <cell r="K129">
            <v>0</v>
          </cell>
          <cell r="L129">
            <v>8795.0625169999985</v>
          </cell>
          <cell r="M129">
            <v>0</v>
          </cell>
        </row>
        <row r="130">
          <cell r="A130">
            <v>220</v>
          </cell>
          <cell r="B130">
            <v>125</v>
          </cell>
          <cell r="C130" t="str">
            <v>"РАМАЗОHОВ АЗАМАТ ЗАМИHИ" .</v>
          </cell>
          <cell r="D130">
            <v>0</v>
          </cell>
          <cell r="E130">
            <v>3478.5610000000001</v>
          </cell>
          <cell r="F130">
            <v>8565.046453515999</v>
          </cell>
          <cell r="G130">
            <v>6850</v>
          </cell>
          <cell r="H130">
            <v>0</v>
          </cell>
          <cell r="I130">
            <v>1763.5145464840007</v>
          </cell>
          <cell r="J130">
            <v>1629</v>
          </cell>
          <cell r="K130">
            <v>0</v>
          </cell>
          <cell r="L130">
            <v>0</v>
          </cell>
          <cell r="M130">
            <v>134.51454648400068</v>
          </cell>
        </row>
        <row r="131">
          <cell r="A131">
            <v>226</v>
          </cell>
          <cell r="B131">
            <v>126</v>
          </cell>
          <cell r="C131" t="str">
            <v>"АВЕЗОВ ЙУЛДОШ ФЕРУЗ" .</v>
          </cell>
          <cell r="D131">
            <v>0</v>
          </cell>
          <cell r="E131">
            <v>7558.8829999999998</v>
          </cell>
          <cell r="F131">
            <v>11908.785272417999</v>
          </cell>
          <cell r="G131">
            <v>8563.627199999999</v>
          </cell>
          <cell r="H131">
            <v>0</v>
          </cell>
          <cell r="I131">
            <v>4213.7249275819995</v>
          </cell>
          <cell r="J131">
            <v>0</v>
          </cell>
          <cell r="K131">
            <v>0</v>
          </cell>
          <cell r="L131">
            <v>0</v>
          </cell>
          <cell r="M131">
            <v>4213.7249275819995</v>
          </cell>
        </row>
        <row r="132">
          <cell r="A132">
            <v>223</v>
          </cell>
          <cell r="B132">
            <v>127</v>
          </cell>
          <cell r="C132" t="str">
            <v>"ЭРКИH САИД ИСМОИЛ" .</v>
          </cell>
          <cell r="D132">
            <v>0</v>
          </cell>
          <cell r="E132">
            <v>2414.2469999999998</v>
          </cell>
          <cell r="F132">
            <v>14219.946238486509</v>
          </cell>
          <cell r="G132">
            <v>14607</v>
          </cell>
          <cell r="H132">
            <v>0</v>
          </cell>
          <cell r="I132">
            <v>2801.3007615134902</v>
          </cell>
          <cell r="J132">
            <v>0</v>
          </cell>
          <cell r="K132">
            <v>930.02099999999996</v>
          </cell>
          <cell r="L132">
            <v>0</v>
          </cell>
          <cell r="M132">
            <v>3731.3217615134899</v>
          </cell>
        </row>
        <row r="133">
          <cell r="A133">
            <v>224</v>
          </cell>
          <cell r="B133">
            <v>128</v>
          </cell>
          <cell r="C133" t="str">
            <v>"АGAYEV MUZAFFAR  QODIROVICH " .</v>
          </cell>
          <cell r="D133">
            <v>0</v>
          </cell>
          <cell r="E133">
            <v>2504.31</v>
          </cell>
          <cell r="F133">
            <v>11292.877365318</v>
          </cell>
          <cell r="G133">
            <v>6946</v>
          </cell>
          <cell r="H133">
            <v>1842.5673653180002</v>
          </cell>
          <cell r="I133">
            <v>0</v>
          </cell>
          <cell r="J133">
            <v>0</v>
          </cell>
          <cell r="K133">
            <v>0</v>
          </cell>
          <cell r="L133">
            <v>1842.5673653180002</v>
          </cell>
          <cell r="M133">
            <v>0</v>
          </cell>
        </row>
        <row r="134">
          <cell r="A134">
            <v>222</v>
          </cell>
          <cell r="B134">
            <v>129</v>
          </cell>
          <cell r="C134" t="str">
            <v>"FERUZABONU HASAN ZAMINI" .</v>
          </cell>
          <cell r="D134">
            <v>0</v>
          </cell>
          <cell r="E134">
            <v>3607.5929999999998</v>
          </cell>
          <cell r="F134">
            <v>15080.398687350002</v>
          </cell>
          <cell r="G134">
            <v>13924</v>
          </cell>
          <cell r="H134">
            <v>0</v>
          </cell>
          <cell r="I134">
            <v>2451.1943126499991</v>
          </cell>
          <cell r="J134">
            <v>0</v>
          </cell>
          <cell r="K134">
            <v>0</v>
          </cell>
          <cell r="L134">
            <v>0</v>
          </cell>
          <cell r="M134">
            <v>2451.1943126499991</v>
          </cell>
        </row>
        <row r="135">
          <cell r="A135">
            <v>299</v>
          </cell>
          <cell r="B135">
            <v>130</v>
          </cell>
          <cell r="C135" t="str">
            <v>"DJAMILOV SHAVKAT XALIL" .</v>
          </cell>
          <cell r="D135">
            <v>0</v>
          </cell>
          <cell r="E135">
            <v>5434.1589999999997</v>
          </cell>
          <cell r="F135">
            <v>12593.171909159999</v>
          </cell>
          <cell r="G135">
            <v>9266</v>
          </cell>
          <cell r="H135">
            <v>0</v>
          </cell>
          <cell r="I135">
            <v>2106.9870908400007</v>
          </cell>
          <cell r="J135">
            <v>0</v>
          </cell>
          <cell r="K135">
            <v>0</v>
          </cell>
          <cell r="L135">
            <v>0</v>
          </cell>
          <cell r="M135">
            <v>2106.9870908400007</v>
          </cell>
        </row>
        <row r="136">
          <cell r="B136">
            <v>131</v>
          </cell>
          <cell r="C136" t="str">
            <v>"XIKMATOV AZIZJON" .</v>
          </cell>
          <cell r="D136">
            <v>0</v>
          </cell>
          <cell r="E136">
            <v>0</v>
          </cell>
          <cell r="F136">
            <v>0</v>
          </cell>
          <cell r="G136">
            <v>0</v>
          </cell>
          <cell r="H136">
            <v>0</v>
          </cell>
          <cell r="I136">
            <v>0</v>
          </cell>
          <cell r="J136">
            <v>0</v>
          </cell>
          <cell r="K136">
            <v>0</v>
          </cell>
          <cell r="L136">
            <v>0</v>
          </cell>
          <cell r="M136">
            <v>0</v>
          </cell>
        </row>
        <row r="137">
          <cell r="A137">
            <v>400</v>
          </cell>
          <cell r="B137">
            <v>132</v>
          </cell>
          <cell r="C137" t="str">
            <v>"NUR OBOD ZAMINI" .</v>
          </cell>
          <cell r="D137">
            <v>0</v>
          </cell>
          <cell r="E137">
            <v>4165.826</v>
          </cell>
          <cell r="F137">
            <v>4165.826</v>
          </cell>
          <cell r="G137">
            <v>0</v>
          </cell>
          <cell r="H137">
            <v>0</v>
          </cell>
          <cell r="I137">
            <v>0</v>
          </cell>
          <cell r="J137">
            <v>0</v>
          </cell>
          <cell r="K137">
            <v>0</v>
          </cell>
          <cell r="L137">
            <v>0</v>
          </cell>
          <cell r="M137">
            <v>0</v>
          </cell>
        </row>
        <row r="138">
          <cell r="B138">
            <v>133</v>
          </cell>
          <cell r="C138" t="str">
            <v>"YANGI YULDUZ XURSHID" .</v>
          </cell>
          <cell r="D138">
            <v>4209</v>
          </cell>
          <cell r="E138">
            <v>0</v>
          </cell>
          <cell r="F138">
            <v>6295.4208284400002</v>
          </cell>
          <cell r="G138">
            <v>6351.0190000000002</v>
          </cell>
          <cell r="H138">
            <v>4153.4018284400008</v>
          </cell>
          <cell r="I138">
            <v>0</v>
          </cell>
          <cell r="J138">
            <v>0</v>
          </cell>
          <cell r="K138">
            <v>4000</v>
          </cell>
          <cell r="L138">
            <v>153.40182844000083</v>
          </cell>
          <cell r="M138">
            <v>0</v>
          </cell>
        </row>
        <row r="139">
          <cell r="A139">
            <v>415</v>
          </cell>
          <cell r="B139">
            <v>134</v>
          </cell>
          <cell r="C139" t="str">
            <v>"NASIBA MIRSHOD" .</v>
          </cell>
          <cell r="D139">
            <v>0</v>
          </cell>
          <cell r="E139">
            <v>0</v>
          </cell>
          <cell r="F139">
            <v>0</v>
          </cell>
          <cell r="G139">
            <v>650</v>
          </cell>
          <cell r="H139">
            <v>0</v>
          </cell>
          <cell r="I139">
            <v>650</v>
          </cell>
          <cell r="J139">
            <v>0</v>
          </cell>
          <cell r="K139">
            <v>0</v>
          </cell>
          <cell r="L139">
            <v>0</v>
          </cell>
          <cell r="M139">
            <v>650</v>
          </cell>
        </row>
        <row r="140">
          <cell r="B140">
            <v>135</v>
          </cell>
          <cell r="C140" t="str">
            <v>"ISTAM RUSTAM CHORUQIY" .</v>
          </cell>
          <cell r="D140">
            <v>0</v>
          </cell>
          <cell r="E140">
            <v>247.489</v>
          </cell>
          <cell r="F140">
            <v>114.96129546960002</v>
          </cell>
          <cell r="G140">
            <v>0</v>
          </cell>
          <cell r="H140">
            <v>0</v>
          </cell>
          <cell r="I140">
            <v>132.5277045304</v>
          </cell>
          <cell r="J140">
            <v>0</v>
          </cell>
          <cell r="K140">
            <v>0</v>
          </cell>
          <cell r="L140">
            <v>0</v>
          </cell>
          <cell r="M140">
            <v>132.5277045304</v>
          </cell>
        </row>
        <row r="141">
          <cell r="A141">
            <v>254</v>
          </cell>
          <cell r="B141">
            <v>136</v>
          </cell>
          <cell r="C141" t="str">
            <v>"ShAXZOD SHOKIR LOLA" .</v>
          </cell>
          <cell r="D141">
            <v>8626.8160000000007</v>
          </cell>
          <cell r="E141">
            <v>0</v>
          </cell>
          <cell r="F141">
            <v>3159</v>
          </cell>
          <cell r="G141">
            <v>6640</v>
          </cell>
          <cell r="H141">
            <v>5145.8160000000007</v>
          </cell>
          <cell r="I141">
            <v>0</v>
          </cell>
          <cell r="J141">
            <v>0</v>
          </cell>
          <cell r="K141">
            <v>0</v>
          </cell>
          <cell r="L141">
            <v>5145.8160000000007</v>
          </cell>
          <cell r="M141">
            <v>0</v>
          </cell>
        </row>
        <row r="142">
          <cell r="A142">
            <v>253</v>
          </cell>
          <cell r="B142">
            <v>137</v>
          </cell>
          <cell r="C142" t="str">
            <v>"SHERALI SALOMOV" .</v>
          </cell>
          <cell r="D142">
            <v>2338</v>
          </cell>
          <cell r="E142">
            <v>0</v>
          </cell>
          <cell r="F142">
            <v>-15.657359039999999</v>
          </cell>
          <cell r="G142">
            <v>0</v>
          </cell>
          <cell r="H142">
            <v>2322.3426409600002</v>
          </cell>
          <cell r="I142">
            <v>0</v>
          </cell>
          <cell r="J142">
            <v>0</v>
          </cell>
          <cell r="K142">
            <v>2000</v>
          </cell>
          <cell r="L142">
            <v>322.34264096000015</v>
          </cell>
          <cell r="M142">
            <v>0</v>
          </cell>
        </row>
        <row r="143">
          <cell r="A143">
            <v>227</v>
          </cell>
          <cell r="B143">
            <v>138</v>
          </cell>
          <cell r="C143" t="str">
            <v>"AMONJON MUXABBATBEGIM" .</v>
          </cell>
          <cell r="D143">
            <v>1090</v>
          </cell>
          <cell r="E143">
            <v>0</v>
          </cell>
          <cell r="F143">
            <v>3253.8833285400001</v>
          </cell>
          <cell r="G143">
            <v>4965.8325000000004</v>
          </cell>
          <cell r="H143">
            <v>0</v>
          </cell>
          <cell r="I143">
            <v>621.94917146000034</v>
          </cell>
          <cell r="J143">
            <v>0</v>
          </cell>
          <cell r="K143">
            <v>0</v>
          </cell>
          <cell r="L143">
            <v>0</v>
          </cell>
          <cell r="M143">
            <v>621.94917146000034</v>
          </cell>
        </row>
        <row r="144">
          <cell r="A144">
            <v>239</v>
          </cell>
          <cell r="B144">
            <v>139</v>
          </cell>
          <cell r="C144" t="str">
            <v>"ZARINA ZOKIR" .</v>
          </cell>
          <cell r="D144">
            <v>0</v>
          </cell>
          <cell r="E144">
            <v>3168.8389999999999</v>
          </cell>
          <cell r="F144">
            <v>7894.6665693000004</v>
          </cell>
          <cell r="G144">
            <v>5653.741</v>
          </cell>
          <cell r="H144">
            <v>0</v>
          </cell>
          <cell r="I144">
            <v>927.91343069999948</v>
          </cell>
          <cell r="J144">
            <v>0</v>
          </cell>
          <cell r="K144">
            <v>0</v>
          </cell>
          <cell r="L144">
            <v>0</v>
          </cell>
          <cell r="M144">
            <v>927.91343069999948</v>
          </cell>
        </row>
        <row r="145">
          <cell r="A145">
            <v>300</v>
          </cell>
          <cell r="B145">
            <v>140</v>
          </cell>
          <cell r="C145" t="str">
            <v>"ОQQOSH BO`RON ZAMINI" .</v>
          </cell>
          <cell r="D145">
            <v>0</v>
          </cell>
          <cell r="E145">
            <v>2684.1030000000001</v>
          </cell>
          <cell r="F145">
            <v>9164.6961641549988</v>
          </cell>
          <cell r="G145">
            <v>7840</v>
          </cell>
          <cell r="H145">
            <v>0</v>
          </cell>
          <cell r="I145">
            <v>1359.4068358450004</v>
          </cell>
          <cell r="J145">
            <v>0</v>
          </cell>
          <cell r="K145">
            <v>829.65899999999999</v>
          </cell>
          <cell r="L145">
            <v>0</v>
          </cell>
          <cell r="M145">
            <v>2189.0658358450005</v>
          </cell>
        </row>
        <row r="146">
          <cell r="A146">
            <v>262</v>
          </cell>
          <cell r="B146">
            <v>141</v>
          </cell>
          <cell r="C146" t="str">
            <v>"BOQI-OBOD ZAMINI" .</v>
          </cell>
          <cell r="D146">
            <v>0</v>
          </cell>
          <cell r="E146">
            <v>616.35299999999995</v>
          </cell>
          <cell r="F146">
            <v>3999.9915697499996</v>
          </cell>
          <cell r="G146">
            <v>3586.3110000000001</v>
          </cell>
          <cell r="H146">
            <v>0</v>
          </cell>
          <cell r="I146">
            <v>202.67243025000016</v>
          </cell>
          <cell r="J146">
            <v>0</v>
          </cell>
          <cell r="K146">
            <v>0</v>
          </cell>
          <cell r="L146">
            <v>0</v>
          </cell>
          <cell r="M146">
            <v>202.67243025000016</v>
          </cell>
        </row>
        <row r="147">
          <cell r="B147">
            <v>142</v>
          </cell>
          <cell r="C147" t="str">
            <v>"TOSHPO`LAT ZAMINI" .</v>
          </cell>
          <cell r="D147">
            <v>2803</v>
          </cell>
          <cell r="E147">
            <v>0</v>
          </cell>
          <cell r="F147">
            <v>5588</v>
          </cell>
          <cell r="G147">
            <v>4253.1440000000002</v>
          </cell>
          <cell r="H147">
            <v>4137.8559999999998</v>
          </cell>
          <cell r="I147">
            <v>0</v>
          </cell>
          <cell r="J147">
            <v>0</v>
          </cell>
          <cell r="K147">
            <v>1250</v>
          </cell>
          <cell r="L147">
            <v>2887.8559999999998</v>
          </cell>
          <cell r="M147">
            <v>0</v>
          </cell>
        </row>
        <row r="148">
          <cell r="A148">
            <v>264</v>
          </cell>
          <cell r="B148">
            <v>143</v>
          </cell>
          <cell r="C148" t="str">
            <v>"NURAFSHON MUXAMMADSHOX BARAKA ZAMINI" .</v>
          </cell>
          <cell r="D148">
            <v>7031</v>
          </cell>
          <cell r="E148">
            <v>0</v>
          </cell>
          <cell r="F148">
            <v>18425.863454862003</v>
          </cell>
          <cell r="G148">
            <v>25199</v>
          </cell>
          <cell r="H148">
            <v>257.86345486200298</v>
          </cell>
          <cell r="I148">
            <v>0</v>
          </cell>
          <cell r="J148">
            <v>0</v>
          </cell>
          <cell r="K148">
            <v>837</v>
          </cell>
          <cell r="L148">
            <v>0</v>
          </cell>
          <cell r="M148">
            <v>579.13654513799702</v>
          </cell>
        </row>
        <row r="149">
          <cell r="A149">
            <v>230</v>
          </cell>
          <cell r="B149">
            <v>144</v>
          </cell>
          <cell r="C149" t="str">
            <v>"ШОДИ-КУДРАТ" .</v>
          </cell>
          <cell r="D149">
            <v>0</v>
          </cell>
          <cell r="E149">
            <v>3806.2640000000001</v>
          </cell>
          <cell r="F149">
            <v>5101.9896610799988</v>
          </cell>
          <cell r="G149">
            <v>4570</v>
          </cell>
          <cell r="H149">
            <v>0</v>
          </cell>
          <cell r="I149">
            <v>3274.2743389200004</v>
          </cell>
          <cell r="J149">
            <v>0</v>
          </cell>
          <cell r="K149">
            <v>836.35</v>
          </cell>
          <cell r="L149">
            <v>0</v>
          </cell>
          <cell r="M149">
            <v>4110.6243389200008</v>
          </cell>
        </row>
        <row r="150">
          <cell r="B150">
            <v>145</v>
          </cell>
          <cell r="C150" t="str">
            <v>"ГАЙРАТБЕК" .</v>
          </cell>
          <cell r="D150">
            <v>2025.2819999999997</v>
          </cell>
          <cell r="E150">
            <v>0</v>
          </cell>
          <cell r="F150">
            <v>15352.794227849998</v>
          </cell>
          <cell r="G150">
            <v>17784.506399999998</v>
          </cell>
          <cell r="H150">
            <v>0</v>
          </cell>
          <cell r="I150">
            <v>406.43017215000145</v>
          </cell>
          <cell r="J150">
            <v>0</v>
          </cell>
          <cell r="K150">
            <v>0</v>
          </cell>
          <cell r="L150">
            <v>0</v>
          </cell>
          <cell r="M150">
            <v>406.43017215000145</v>
          </cell>
        </row>
        <row r="151">
          <cell r="A151">
            <v>414</v>
          </cell>
          <cell r="B151">
            <v>146</v>
          </cell>
          <cell r="C151" t="str">
            <v>"ЗОДАБЕК" .</v>
          </cell>
          <cell r="D151">
            <v>0</v>
          </cell>
          <cell r="E151">
            <v>0</v>
          </cell>
          <cell r="F151">
            <v>164.22829200000001</v>
          </cell>
          <cell r="G151">
            <v>0</v>
          </cell>
          <cell r="H151">
            <v>164.22829200000001</v>
          </cell>
          <cell r="I151">
            <v>0</v>
          </cell>
          <cell r="J151">
            <v>0</v>
          </cell>
          <cell r="K151">
            <v>0</v>
          </cell>
          <cell r="L151">
            <v>164.22829200000001</v>
          </cell>
          <cell r="M151">
            <v>0</v>
          </cell>
        </row>
        <row r="152">
          <cell r="A152">
            <v>698</v>
          </cell>
          <cell r="B152">
            <v>147</v>
          </cell>
          <cell r="C152" t="str">
            <v>"РАВШАHБОБО-АКМАЛ" .</v>
          </cell>
          <cell r="D152">
            <v>0</v>
          </cell>
          <cell r="E152">
            <v>0</v>
          </cell>
          <cell r="F152">
            <v>0</v>
          </cell>
          <cell r="G152">
            <v>0</v>
          </cell>
          <cell r="H152">
            <v>0</v>
          </cell>
          <cell r="I152">
            <v>0</v>
          </cell>
          <cell r="J152">
            <v>0</v>
          </cell>
          <cell r="K152">
            <v>0</v>
          </cell>
          <cell r="L152">
            <v>0</v>
          </cell>
          <cell r="M152">
            <v>0</v>
          </cell>
        </row>
        <row r="153">
          <cell r="A153">
            <v>308</v>
          </cell>
          <cell r="B153">
            <v>148</v>
          </cell>
          <cell r="C153" t="str">
            <v>"ПОРЛОК ЖАHHАТ" .</v>
          </cell>
          <cell r="D153">
            <v>0</v>
          </cell>
          <cell r="E153">
            <v>2912.2809999999999</v>
          </cell>
          <cell r="F153">
            <v>16829.899291559999</v>
          </cell>
          <cell r="G153">
            <v>14952.1224</v>
          </cell>
          <cell r="H153">
            <v>0</v>
          </cell>
          <cell r="I153">
            <v>1034.50410844</v>
          </cell>
          <cell r="J153">
            <v>2091.6</v>
          </cell>
          <cell r="K153">
            <v>0</v>
          </cell>
          <cell r="L153">
            <v>1057.0958915599999</v>
          </cell>
          <cell r="M153">
            <v>0</v>
          </cell>
        </row>
        <row r="154">
          <cell r="A154">
            <v>314</v>
          </cell>
          <cell r="B154">
            <v>149</v>
          </cell>
          <cell r="C154" t="str">
            <v>"ИЛХОМ УГЛИ МУХАММАД" .</v>
          </cell>
          <cell r="D154">
            <v>0</v>
          </cell>
          <cell r="E154">
            <v>5556.0209999999997</v>
          </cell>
          <cell r="F154">
            <v>8068.0133477729987</v>
          </cell>
          <cell r="G154">
            <v>5812</v>
          </cell>
          <cell r="H154">
            <v>0</v>
          </cell>
          <cell r="I154">
            <v>3300.0076522270019</v>
          </cell>
          <cell r="J154">
            <v>1000</v>
          </cell>
          <cell r="K154">
            <v>0</v>
          </cell>
          <cell r="L154">
            <v>0</v>
          </cell>
          <cell r="M154">
            <v>2300.0076522270019</v>
          </cell>
        </row>
        <row r="155">
          <cell r="A155">
            <v>310</v>
          </cell>
          <cell r="B155">
            <v>150</v>
          </cell>
          <cell r="C155" t="str">
            <v>"УМИД РАВШАH" .</v>
          </cell>
          <cell r="D155">
            <v>0</v>
          </cell>
          <cell r="E155">
            <v>4003.0200000000004</v>
          </cell>
          <cell r="F155">
            <v>5471.8960550669999</v>
          </cell>
          <cell r="G155">
            <v>3356.5553</v>
          </cell>
          <cell r="H155">
            <v>0</v>
          </cell>
          <cell r="I155">
            <v>1887.6792449330005</v>
          </cell>
          <cell r="J155">
            <v>1699.425</v>
          </cell>
          <cell r="K155">
            <v>440</v>
          </cell>
          <cell r="L155">
            <v>0</v>
          </cell>
          <cell r="M155">
            <v>628.25424493300056</v>
          </cell>
        </row>
        <row r="156">
          <cell r="A156">
            <v>313</v>
          </cell>
          <cell r="B156">
            <v>151</v>
          </cell>
          <cell r="C156" t="str">
            <v>"ТУХТАЕВ ФЕРУЗ" .</v>
          </cell>
          <cell r="D156">
            <v>0</v>
          </cell>
          <cell r="E156">
            <v>1321.2170000000001</v>
          </cell>
          <cell r="F156">
            <v>9068.5639183050007</v>
          </cell>
          <cell r="G156">
            <v>8291.0691999999999</v>
          </cell>
          <cell r="H156">
            <v>0</v>
          </cell>
          <cell r="I156">
            <v>543.72228169499977</v>
          </cell>
          <cell r="J156">
            <v>2630.1869999999999</v>
          </cell>
          <cell r="K156">
            <v>771</v>
          </cell>
          <cell r="L156">
            <v>1315.4647183050001</v>
          </cell>
          <cell r="M156">
            <v>0</v>
          </cell>
        </row>
        <row r="157">
          <cell r="A157">
            <v>311</v>
          </cell>
          <cell r="B157">
            <v>152</v>
          </cell>
          <cell r="C157" t="str">
            <v>"КУДРАТОВ АЛИЖОH" .</v>
          </cell>
          <cell r="D157">
            <v>1076.6869999999999</v>
          </cell>
          <cell r="E157">
            <v>0</v>
          </cell>
          <cell r="F157">
            <v>7009</v>
          </cell>
          <cell r="G157">
            <v>8027.1804000000011</v>
          </cell>
          <cell r="H157">
            <v>58.506599999999708</v>
          </cell>
          <cell r="I157">
            <v>0</v>
          </cell>
          <cell r="J157">
            <v>2091.6</v>
          </cell>
          <cell r="K157">
            <v>0</v>
          </cell>
          <cell r="L157">
            <v>2150.1065999999996</v>
          </cell>
          <cell r="M157">
            <v>0</v>
          </cell>
        </row>
        <row r="158">
          <cell r="B158">
            <v>153</v>
          </cell>
          <cell r="C158" t="str">
            <v>"ZENIT MEXNATOBOD" .</v>
          </cell>
          <cell r="D158">
            <v>0</v>
          </cell>
          <cell r="E158">
            <v>0</v>
          </cell>
          <cell r="F158">
            <v>0</v>
          </cell>
          <cell r="G158">
            <v>0</v>
          </cell>
          <cell r="H158">
            <v>0</v>
          </cell>
          <cell r="I158">
            <v>0</v>
          </cell>
          <cell r="J158">
            <v>0</v>
          </cell>
          <cell r="K158">
            <v>0</v>
          </cell>
          <cell r="L158">
            <v>0</v>
          </cell>
          <cell r="M158">
            <v>0</v>
          </cell>
        </row>
        <row r="159">
          <cell r="A159">
            <v>315</v>
          </cell>
          <cell r="B159">
            <v>154</v>
          </cell>
          <cell r="C159" t="str">
            <v>"UMID TO'YMUROD SOXIB" .</v>
          </cell>
          <cell r="D159">
            <v>0</v>
          </cell>
          <cell r="E159">
            <v>224.62799999999999</v>
          </cell>
          <cell r="F159">
            <v>6154.664775446251</v>
          </cell>
          <cell r="G159">
            <v>6116.2452000000003</v>
          </cell>
          <cell r="H159">
            <v>0</v>
          </cell>
          <cell r="I159">
            <v>186.20842455374896</v>
          </cell>
          <cell r="J159">
            <v>1568.7</v>
          </cell>
          <cell r="K159">
            <v>0</v>
          </cell>
          <cell r="L159">
            <v>1382.4915754462511</v>
          </cell>
          <cell r="M159">
            <v>0</v>
          </cell>
        </row>
        <row r="160">
          <cell r="B160">
            <v>155</v>
          </cell>
          <cell r="C160" t="str">
            <v>"ASLIDIN BAXTIYOR ISHONCH" .</v>
          </cell>
          <cell r="D160">
            <v>0</v>
          </cell>
          <cell r="E160">
            <v>828.39400000000001</v>
          </cell>
          <cell r="F160">
            <v>5175.7728926400005</v>
          </cell>
          <cell r="G160">
            <v>3229.2</v>
          </cell>
          <cell r="H160">
            <v>1118.1788926400004</v>
          </cell>
          <cell r="I160">
            <v>0</v>
          </cell>
          <cell r="J160">
            <v>0</v>
          </cell>
          <cell r="K160">
            <v>0</v>
          </cell>
          <cell r="L160">
            <v>1118.1788926400004</v>
          </cell>
          <cell r="M160">
            <v>0</v>
          </cell>
        </row>
        <row r="161">
          <cell r="A161">
            <v>323</v>
          </cell>
          <cell r="B161">
            <v>156</v>
          </cell>
          <cell r="C161" t="str">
            <v>"ИЗЗАТ" .</v>
          </cell>
          <cell r="D161">
            <v>0</v>
          </cell>
          <cell r="E161">
            <v>88.5</v>
          </cell>
          <cell r="F161">
            <v>10810</v>
          </cell>
          <cell r="G161">
            <v>700</v>
          </cell>
          <cell r="H161">
            <v>10021.5</v>
          </cell>
          <cell r="I161">
            <v>0</v>
          </cell>
          <cell r="J161">
            <v>0</v>
          </cell>
          <cell r="K161">
            <v>0</v>
          </cell>
          <cell r="L161">
            <v>10021.5</v>
          </cell>
          <cell r="M161">
            <v>0</v>
          </cell>
        </row>
        <row r="162">
          <cell r="A162">
            <v>337</v>
          </cell>
          <cell r="B162">
            <v>157</v>
          </cell>
          <cell r="C162" t="str">
            <v>"ЕКУБ" .</v>
          </cell>
          <cell r="D162">
            <v>2463.17</v>
          </cell>
          <cell r="E162">
            <v>0</v>
          </cell>
          <cell r="F162">
            <v>12597</v>
          </cell>
          <cell r="G162">
            <v>13703.493</v>
          </cell>
          <cell r="H162">
            <v>1356.6769999999997</v>
          </cell>
          <cell r="I162">
            <v>0</v>
          </cell>
          <cell r="J162">
            <v>922</v>
          </cell>
          <cell r="K162">
            <v>717</v>
          </cell>
          <cell r="L162">
            <v>1561.6769999999997</v>
          </cell>
          <cell r="M162">
            <v>0</v>
          </cell>
        </row>
        <row r="163">
          <cell r="B163">
            <v>158</v>
          </cell>
          <cell r="C163" t="str">
            <v>"БОЗОРБОБО-97" .</v>
          </cell>
          <cell r="D163">
            <v>2956</v>
          </cell>
          <cell r="E163">
            <v>0</v>
          </cell>
          <cell r="F163">
            <v>7668.1579037123993</v>
          </cell>
          <cell r="G163">
            <v>9415.525599999999</v>
          </cell>
          <cell r="H163">
            <v>1208.6323037124002</v>
          </cell>
          <cell r="I163">
            <v>0</v>
          </cell>
          <cell r="J163">
            <v>0</v>
          </cell>
          <cell r="K163">
            <v>1700</v>
          </cell>
          <cell r="L163">
            <v>0</v>
          </cell>
          <cell r="M163">
            <v>491.36769628759976</v>
          </cell>
        </row>
        <row r="164">
          <cell r="A164">
            <v>339</v>
          </cell>
          <cell r="B164">
            <v>159</v>
          </cell>
          <cell r="C164" t="str">
            <v>"САЛОМАТ" .</v>
          </cell>
          <cell r="D164">
            <v>0</v>
          </cell>
          <cell r="E164">
            <v>1435.0442599999997</v>
          </cell>
          <cell r="F164">
            <v>13534.425506136478</v>
          </cell>
          <cell r="G164">
            <v>14168.230449999999</v>
          </cell>
          <cell r="H164">
            <v>0</v>
          </cell>
          <cell r="I164">
            <v>2068.8492038635195</v>
          </cell>
          <cell r="J164">
            <v>0</v>
          </cell>
          <cell r="K164">
            <v>0</v>
          </cell>
          <cell r="L164">
            <v>0</v>
          </cell>
          <cell r="M164">
            <v>2068.8492038635195</v>
          </cell>
        </row>
        <row r="165">
          <cell r="A165">
            <v>715</v>
          </cell>
          <cell r="B165">
            <v>160</v>
          </cell>
          <cell r="C165" t="str">
            <v>"ШАХБОЗ" .</v>
          </cell>
          <cell r="D165">
            <v>0</v>
          </cell>
          <cell r="E165">
            <v>0</v>
          </cell>
          <cell r="F165">
            <v>0</v>
          </cell>
          <cell r="G165">
            <v>0</v>
          </cell>
          <cell r="H165">
            <v>0</v>
          </cell>
          <cell r="I165">
            <v>0</v>
          </cell>
          <cell r="J165">
            <v>0</v>
          </cell>
          <cell r="K165">
            <v>0</v>
          </cell>
          <cell r="L165">
            <v>0</v>
          </cell>
          <cell r="M165">
            <v>0</v>
          </cell>
        </row>
        <row r="166">
          <cell r="B166">
            <v>161</v>
          </cell>
          <cell r="C166" t="str">
            <v>"ДИЛАФРУЗ" .</v>
          </cell>
          <cell r="D166">
            <v>3877</v>
          </cell>
          <cell r="E166">
            <v>0</v>
          </cell>
          <cell r="F166">
            <v>9923</v>
          </cell>
          <cell r="G166">
            <v>9555.8729999999996</v>
          </cell>
          <cell r="H166">
            <v>4244.1270000000004</v>
          </cell>
          <cell r="I166">
            <v>0</v>
          </cell>
          <cell r="J166">
            <v>0</v>
          </cell>
          <cell r="K166">
            <v>0</v>
          </cell>
          <cell r="L166">
            <v>4244.1270000000004</v>
          </cell>
          <cell r="M166">
            <v>0</v>
          </cell>
        </row>
        <row r="167">
          <cell r="A167">
            <v>340</v>
          </cell>
          <cell r="B167">
            <v>162</v>
          </cell>
          <cell r="C167" t="str">
            <v>"КУЙЛИБОБО" .</v>
          </cell>
          <cell r="D167">
            <v>6817.9719999999998</v>
          </cell>
          <cell r="E167">
            <v>0</v>
          </cell>
          <cell r="F167">
            <v>11283</v>
          </cell>
          <cell r="G167">
            <v>16507.0396</v>
          </cell>
          <cell r="H167">
            <v>1593.9324000000015</v>
          </cell>
          <cell r="I167">
            <v>0</v>
          </cell>
          <cell r="J167">
            <v>1022</v>
          </cell>
          <cell r="K167">
            <v>0</v>
          </cell>
          <cell r="L167">
            <v>2615.9324000000015</v>
          </cell>
          <cell r="M167">
            <v>0</v>
          </cell>
        </row>
        <row r="168">
          <cell r="A168">
            <v>327</v>
          </cell>
          <cell r="B168">
            <v>163</v>
          </cell>
          <cell r="C168" t="str">
            <v>"МЕТРОБОД-ЧОРБОГ" .</v>
          </cell>
          <cell r="D168">
            <v>3077.4119999999998</v>
          </cell>
          <cell r="E168">
            <v>0</v>
          </cell>
          <cell r="F168">
            <v>6799.5669515399995</v>
          </cell>
          <cell r="G168">
            <v>10067.621999999999</v>
          </cell>
          <cell r="H168">
            <v>0</v>
          </cell>
          <cell r="I168">
            <v>190.64304845999959</v>
          </cell>
          <cell r="J168">
            <v>0</v>
          </cell>
          <cell r="K168">
            <v>0</v>
          </cell>
          <cell r="L168">
            <v>0</v>
          </cell>
          <cell r="M168">
            <v>190.64304845999959</v>
          </cell>
        </row>
        <row r="169">
          <cell r="A169">
            <v>342</v>
          </cell>
          <cell r="B169">
            <v>164</v>
          </cell>
          <cell r="C169" t="str">
            <v>"БОЗОР УГЛИ РАЙИМ" .</v>
          </cell>
          <cell r="D169">
            <v>0</v>
          </cell>
          <cell r="E169">
            <v>3418.2958515</v>
          </cell>
          <cell r="F169">
            <v>19652</v>
          </cell>
          <cell r="G169">
            <v>17831.2</v>
          </cell>
          <cell r="H169">
            <v>0</v>
          </cell>
          <cell r="I169">
            <v>1597.4958514999998</v>
          </cell>
          <cell r="J169">
            <v>3039</v>
          </cell>
          <cell r="K169">
            <v>1001.9469999999999</v>
          </cell>
          <cell r="L169">
            <v>439.55714850000027</v>
          </cell>
          <cell r="M169">
            <v>0</v>
          </cell>
        </row>
        <row r="170">
          <cell r="A170">
            <v>344</v>
          </cell>
          <cell r="B170">
            <v>165</v>
          </cell>
          <cell r="C170" t="str">
            <v>"ГУЛИ-БУСТОH" .</v>
          </cell>
          <cell r="D170">
            <v>0</v>
          </cell>
          <cell r="E170">
            <v>5872.6440000000002</v>
          </cell>
          <cell r="F170">
            <v>13533.896551735501</v>
          </cell>
          <cell r="G170">
            <v>10489</v>
          </cell>
          <cell r="H170">
            <v>0</v>
          </cell>
          <cell r="I170">
            <v>2827.7474482644993</v>
          </cell>
          <cell r="J170">
            <v>0</v>
          </cell>
          <cell r="K170">
            <v>0</v>
          </cell>
          <cell r="L170">
            <v>0</v>
          </cell>
          <cell r="M170">
            <v>2827.7474482644993</v>
          </cell>
        </row>
        <row r="171">
          <cell r="A171">
            <v>379</v>
          </cell>
          <cell r="B171">
            <v>166</v>
          </cell>
          <cell r="C171" t="str">
            <v>"HАСРИДДИHБОБО УГЛИ ФАРХОД" .</v>
          </cell>
          <cell r="D171">
            <v>0</v>
          </cell>
          <cell r="E171">
            <v>562.58199999999999</v>
          </cell>
          <cell r="F171">
            <v>10304.031065017502</v>
          </cell>
          <cell r="G171">
            <v>8397.6869999999999</v>
          </cell>
          <cell r="H171">
            <v>1343.7620650175013</v>
          </cell>
          <cell r="I171">
            <v>0</v>
          </cell>
          <cell r="J171">
            <v>0</v>
          </cell>
          <cell r="K171">
            <v>1087.2550000000001</v>
          </cell>
          <cell r="L171">
            <v>256.50706501750119</v>
          </cell>
          <cell r="M171">
            <v>0</v>
          </cell>
        </row>
        <row r="172">
          <cell r="A172">
            <v>343</v>
          </cell>
          <cell r="B172">
            <v>167</v>
          </cell>
          <cell r="C172" t="str">
            <v>"АТОЕВ САИДМУРОДХУЖА" .</v>
          </cell>
          <cell r="D172">
            <v>0</v>
          </cell>
          <cell r="E172">
            <v>4075.0909999999994</v>
          </cell>
          <cell r="F172">
            <v>13785</v>
          </cell>
          <cell r="G172">
            <v>13468.245800000001</v>
          </cell>
          <cell r="H172">
            <v>0</v>
          </cell>
          <cell r="I172">
            <v>3758.3368000000009</v>
          </cell>
          <cell r="J172">
            <v>4878.6570000000002</v>
          </cell>
          <cell r="K172">
            <v>0</v>
          </cell>
          <cell r="L172">
            <v>1120.3201999999992</v>
          </cell>
          <cell r="M172">
            <v>0</v>
          </cell>
        </row>
        <row r="173">
          <cell r="A173">
            <v>328</v>
          </cell>
          <cell r="B173">
            <v>168</v>
          </cell>
          <cell r="C173" t="str">
            <v>"ШАМСИЕВ ЭРКИH" .</v>
          </cell>
          <cell r="D173">
            <v>0</v>
          </cell>
          <cell r="E173">
            <v>763.93200000000002</v>
          </cell>
          <cell r="F173">
            <v>7474.2666099839998</v>
          </cell>
          <cell r="G173">
            <v>9224.16</v>
          </cell>
          <cell r="H173">
            <v>0</v>
          </cell>
          <cell r="I173">
            <v>2513.8253900160007</v>
          </cell>
          <cell r="J173">
            <v>0</v>
          </cell>
          <cell r="K173">
            <v>0</v>
          </cell>
          <cell r="L173">
            <v>0</v>
          </cell>
          <cell r="M173">
            <v>2513.8253900160007</v>
          </cell>
        </row>
        <row r="174">
          <cell r="A174">
            <v>330</v>
          </cell>
          <cell r="B174">
            <v>169</v>
          </cell>
          <cell r="C174" t="str">
            <v>"КОГОH БОЙЧОРБОГ" .</v>
          </cell>
          <cell r="D174">
            <v>0</v>
          </cell>
          <cell r="E174">
            <v>1129.915</v>
          </cell>
          <cell r="F174">
            <v>8857.169642339999</v>
          </cell>
          <cell r="G174">
            <v>10284.352000000001</v>
          </cell>
          <cell r="H174">
            <v>0</v>
          </cell>
          <cell r="I174">
            <v>2557.0973576600009</v>
          </cell>
          <cell r="J174">
            <v>0</v>
          </cell>
          <cell r="K174">
            <v>1062</v>
          </cell>
          <cell r="L174">
            <v>0</v>
          </cell>
          <cell r="M174">
            <v>3619.0973576600009</v>
          </cell>
        </row>
        <row r="175">
          <cell r="B175">
            <v>170</v>
          </cell>
          <cell r="C175" t="str">
            <v>"КОГОH УСМОHОБОД" .</v>
          </cell>
          <cell r="D175">
            <v>0</v>
          </cell>
          <cell r="E175">
            <v>1093.702</v>
          </cell>
          <cell r="F175">
            <v>10739.129853599999</v>
          </cell>
          <cell r="G175">
            <v>11690.212</v>
          </cell>
          <cell r="H175">
            <v>0</v>
          </cell>
          <cell r="I175">
            <v>2044.7841463999991</v>
          </cell>
          <cell r="J175">
            <v>0</v>
          </cell>
          <cell r="K175">
            <v>0</v>
          </cell>
          <cell r="L175">
            <v>0</v>
          </cell>
          <cell r="M175">
            <v>2044.7841463999991</v>
          </cell>
        </row>
        <row r="176">
          <cell r="A176">
            <v>719</v>
          </cell>
          <cell r="B176">
            <v>171</v>
          </cell>
          <cell r="C176" t="str">
            <v>"ДИЛФУЗА САФАР КИЗИ" .</v>
          </cell>
          <cell r="D176">
            <v>0</v>
          </cell>
          <cell r="E176">
            <v>0</v>
          </cell>
          <cell r="F176">
            <v>0</v>
          </cell>
          <cell r="G176">
            <v>0</v>
          </cell>
          <cell r="H176">
            <v>0</v>
          </cell>
          <cell r="I176">
            <v>0</v>
          </cell>
          <cell r="J176">
            <v>0</v>
          </cell>
          <cell r="K176">
            <v>0</v>
          </cell>
          <cell r="L176">
            <v>0</v>
          </cell>
          <cell r="M176">
            <v>0</v>
          </cell>
        </row>
        <row r="177">
          <cell r="A177">
            <v>329</v>
          </cell>
          <cell r="B177">
            <v>172</v>
          </cell>
          <cell r="C177" t="str">
            <v>"АЗИЗ КАХХОРОВ" .</v>
          </cell>
          <cell r="D177">
            <v>15120.793</v>
          </cell>
          <cell r="E177">
            <v>0</v>
          </cell>
          <cell r="F177">
            <v>1444</v>
          </cell>
          <cell r="G177">
            <v>0</v>
          </cell>
          <cell r="H177">
            <v>16564.792999999998</v>
          </cell>
          <cell r="I177">
            <v>0</v>
          </cell>
          <cell r="J177">
            <v>0</v>
          </cell>
          <cell r="K177">
            <v>0</v>
          </cell>
          <cell r="L177">
            <v>16564.792999999998</v>
          </cell>
          <cell r="M177">
            <v>0</v>
          </cell>
        </row>
        <row r="178">
          <cell r="A178">
            <v>325</v>
          </cell>
          <cell r="B178">
            <v>173</v>
          </cell>
          <cell r="C178" t="str">
            <v>"МУСТАКИМ УГЛИ МАХМУДЖОH" .</v>
          </cell>
          <cell r="D178">
            <v>0</v>
          </cell>
          <cell r="E178">
            <v>3555.6</v>
          </cell>
          <cell r="F178">
            <v>28288.916229363876</v>
          </cell>
          <cell r="G178">
            <v>40482</v>
          </cell>
          <cell r="H178">
            <v>0</v>
          </cell>
          <cell r="I178">
            <v>15748.683770636122</v>
          </cell>
          <cell r="J178">
            <v>5138</v>
          </cell>
          <cell r="K178">
            <v>0</v>
          </cell>
          <cell r="L178">
            <v>0</v>
          </cell>
          <cell r="M178">
            <v>10610.683770636122</v>
          </cell>
        </row>
        <row r="179">
          <cell r="B179">
            <v>174</v>
          </cell>
          <cell r="C179" t="str">
            <v>"АМОH-МАХМУД-ИСМАТ" .</v>
          </cell>
          <cell r="D179">
            <v>0</v>
          </cell>
          <cell r="E179">
            <v>1314.252</v>
          </cell>
          <cell r="F179">
            <v>5560</v>
          </cell>
          <cell r="G179">
            <v>3033.5175999999997</v>
          </cell>
          <cell r="H179">
            <v>1212.2303999999999</v>
          </cell>
          <cell r="I179">
            <v>0</v>
          </cell>
          <cell r="J179">
            <v>0</v>
          </cell>
          <cell r="K179">
            <v>0</v>
          </cell>
          <cell r="L179">
            <v>1212.2303999999999</v>
          </cell>
          <cell r="M179">
            <v>0</v>
          </cell>
        </row>
        <row r="180">
          <cell r="B180">
            <v>175</v>
          </cell>
          <cell r="C180" t="str">
            <v>"DAVLAT DAVRONBEK FAYZ" .</v>
          </cell>
          <cell r="D180">
            <v>2693.1010000000001</v>
          </cell>
          <cell r="E180">
            <v>0</v>
          </cell>
          <cell r="F180">
            <v>11134.577905620001</v>
          </cell>
          <cell r="G180">
            <v>12644.599</v>
          </cell>
          <cell r="H180">
            <v>1183.0799056200012</v>
          </cell>
          <cell r="I180">
            <v>0</v>
          </cell>
          <cell r="J180">
            <v>0</v>
          </cell>
          <cell r="K180">
            <v>0</v>
          </cell>
          <cell r="L180">
            <v>1183.0799056200012</v>
          </cell>
          <cell r="M180">
            <v>0</v>
          </cell>
        </row>
        <row r="181">
          <cell r="A181">
            <v>350</v>
          </cell>
          <cell r="B181">
            <v>176</v>
          </cell>
          <cell r="C181" t="str">
            <v>"ERGASHEV RAJAB  ERGASHEVICH "фермер  хужалиги</v>
          </cell>
          <cell r="D181">
            <v>32563.805692999998</v>
          </cell>
          <cell r="E181">
            <v>0</v>
          </cell>
          <cell r="F181">
            <v>1533</v>
          </cell>
          <cell r="G181">
            <v>30945.269</v>
          </cell>
          <cell r="H181">
            <v>3151.5366930000018</v>
          </cell>
          <cell r="I181">
            <v>0</v>
          </cell>
          <cell r="J181">
            <v>850</v>
          </cell>
          <cell r="K181">
            <v>0</v>
          </cell>
          <cell r="L181">
            <v>4001.5366930000018</v>
          </cell>
          <cell r="M181">
            <v>0</v>
          </cell>
        </row>
        <row r="182">
          <cell r="A182">
            <v>349</v>
          </cell>
          <cell r="B182">
            <v>177</v>
          </cell>
          <cell r="C182" t="str">
            <v>"БОБИР HОДИР СЕВИHЧ" .</v>
          </cell>
          <cell r="D182">
            <v>3951</v>
          </cell>
          <cell r="E182">
            <v>0</v>
          </cell>
          <cell r="F182">
            <v>11588</v>
          </cell>
          <cell r="G182">
            <v>4116.884</v>
          </cell>
          <cell r="H182">
            <v>11422.116</v>
          </cell>
          <cell r="I182">
            <v>0</v>
          </cell>
          <cell r="J182">
            <v>0</v>
          </cell>
          <cell r="K182">
            <v>359</v>
          </cell>
          <cell r="L182">
            <v>11063.116</v>
          </cell>
          <cell r="M182">
            <v>0</v>
          </cell>
        </row>
        <row r="183">
          <cell r="A183">
            <v>348</v>
          </cell>
          <cell r="B183">
            <v>178</v>
          </cell>
          <cell r="C183" t="str">
            <v>"JOVOXIRBEK SARDOR FAYZ" .</v>
          </cell>
          <cell r="D183">
            <v>13773.925999999999</v>
          </cell>
          <cell r="E183">
            <v>0</v>
          </cell>
          <cell r="F183">
            <v>20302</v>
          </cell>
          <cell r="G183">
            <v>28676.080000000002</v>
          </cell>
          <cell r="H183">
            <v>5399.8459999999977</v>
          </cell>
          <cell r="I183">
            <v>0</v>
          </cell>
          <cell r="J183">
            <v>0</v>
          </cell>
          <cell r="K183">
            <v>0</v>
          </cell>
          <cell r="L183">
            <v>5399.8459999999977</v>
          </cell>
          <cell r="M183">
            <v>0</v>
          </cell>
        </row>
        <row r="184">
          <cell r="B184">
            <v>179</v>
          </cell>
          <cell r="C184" t="str">
            <v>"RAXMATOV NODIRBEK BOBURBEK" .</v>
          </cell>
          <cell r="D184">
            <v>0</v>
          </cell>
          <cell r="E184">
            <v>283.69900000000001</v>
          </cell>
          <cell r="F184">
            <v>9736.4608833599978</v>
          </cell>
          <cell r="G184">
            <v>12700.174199999999</v>
          </cell>
          <cell r="H184">
            <v>0</v>
          </cell>
          <cell r="I184">
            <v>3247.4123166400022</v>
          </cell>
          <cell r="J184">
            <v>0</v>
          </cell>
          <cell r="K184">
            <v>0</v>
          </cell>
          <cell r="L184">
            <v>0</v>
          </cell>
          <cell r="M184">
            <v>3247.4123166400022</v>
          </cell>
        </row>
        <row r="185">
          <cell r="B185">
            <v>180</v>
          </cell>
          <cell r="C185" t="str">
            <v>"КУЛИЕВ БУHЁД" .</v>
          </cell>
          <cell r="D185">
            <v>0</v>
          </cell>
          <cell r="E185">
            <v>0</v>
          </cell>
          <cell r="F185">
            <v>0</v>
          </cell>
          <cell r="G185">
            <v>0</v>
          </cell>
          <cell r="H185">
            <v>0</v>
          </cell>
          <cell r="I185">
            <v>0</v>
          </cell>
          <cell r="J185">
            <v>0</v>
          </cell>
          <cell r="K185">
            <v>0</v>
          </cell>
          <cell r="L185">
            <v>0</v>
          </cell>
          <cell r="M185">
            <v>0</v>
          </cell>
        </row>
        <row r="186">
          <cell r="A186">
            <v>268</v>
          </cell>
          <cell r="B186">
            <v>181</v>
          </cell>
          <cell r="C186" t="str">
            <v>"ЭРКИH" .(БУСТОН)</v>
          </cell>
          <cell r="D186">
            <v>89.965000000000003</v>
          </cell>
          <cell r="E186">
            <v>0</v>
          </cell>
          <cell r="F186">
            <v>177.91048511999998</v>
          </cell>
          <cell r="G186">
            <v>385</v>
          </cell>
          <cell r="H186">
            <v>0</v>
          </cell>
          <cell r="I186">
            <v>117.12451487999999</v>
          </cell>
          <cell r="J186">
            <v>0</v>
          </cell>
          <cell r="K186">
            <v>0</v>
          </cell>
          <cell r="L186">
            <v>0</v>
          </cell>
          <cell r="M186">
            <v>117.12451487999999</v>
          </cell>
        </row>
        <row r="187">
          <cell r="A187">
            <v>651</v>
          </cell>
          <cell r="B187">
            <v>182</v>
          </cell>
          <cell r="C187" t="str">
            <v>"ШАХЗОД" .</v>
          </cell>
          <cell r="D187">
            <v>0</v>
          </cell>
          <cell r="E187">
            <v>0</v>
          </cell>
          <cell r="F187">
            <v>0</v>
          </cell>
          <cell r="G187">
            <v>0</v>
          </cell>
          <cell r="H187">
            <v>0</v>
          </cell>
          <cell r="I187">
            <v>0</v>
          </cell>
          <cell r="J187">
            <v>0</v>
          </cell>
          <cell r="K187">
            <v>0</v>
          </cell>
          <cell r="L187">
            <v>0</v>
          </cell>
          <cell r="M187">
            <v>0</v>
          </cell>
        </row>
        <row r="188">
          <cell r="A188">
            <v>271</v>
          </cell>
          <cell r="B188">
            <v>183</v>
          </cell>
          <cell r="C188" t="str">
            <v>"АДХАМЖОH" .</v>
          </cell>
          <cell r="D188">
            <v>0</v>
          </cell>
          <cell r="E188">
            <v>662</v>
          </cell>
          <cell r="F188">
            <v>12365.74950975</v>
          </cell>
          <cell r="G188">
            <v>11675</v>
          </cell>
          <cell r="H188">
            <v>28.749509749999561</v>
          </cell>
          <cell r="I188">
            <v>0</v>
          </cell>
          <cell r="J188">
            <v>0</v>
          </cell>
          <cell r="K188">
            <v>795</v>
          </cell>
          <cell r="L188">
            <v>0</v>
          </cell>
          <cell r="M188">
            <v>766.25049025000044</v>
          </cell>
        </row>
        <row r="189">
          <cell r="A189">
            <v>272</v>
          </cell>
          <cell r="B189">
            <v>184</v>
          </cell>
          <cell r="C189" t="str">
            <v>"HУРИСЛОМ" .</v>
          </cell>
          <cell r="D189">
            <v>6504.1390000000001</v>
          </cell>
          <cell r="E189">
            <v>0</v>
          </cell>
          <cell r="F189">
            <v>7608</v>
          </cell>
          <cell r="G189">
            <v>9895.8225999999995</v>
          </cell>
          <cell r="H189">
            <v>4216.3163999999997</v>
          </cell>
          <cell r="I189">
            <v>0</v>
          </cell>
          <cell r="J189">
            <v>0</v>
          </cell>
          <cell r="K189">
            <v>0</v>
          </cell>
          <cell r="L189">
            <v>4216.3163999999997</v>
          </cell>
          <cell r="M189">
            <v>0</v>
          </cell>
        </row>
        <row r="190">
          <cell r="A190">
            <v>326</v>
          </cell>
          <cell r="B190">
            <v>185</v>
          </cell>
          <cell r="C190" t="str">
            <v>"МУБОРАК ХАЙДАРОВА" .</v>
          </cell>
          <cell r="D190">
            <v>0</v>
          </cell>
          <cell r="E190">
            <v>1042</v>
          </cell>
          <cell r="F190">
            <v>9883.1456078561987</v>
          </cell>
          <cell r="G190">
            <v>10458.551800000001</v>
          </cell>
          <cell r="H190">
            <v>0</v>
          </cell>
          <cell r="I190">
            <v>1617.4061921438024</v>
          </cell>
          <cell r="J190">
            <v>405.3</v>
          </cell>
          <cell r="K190">
            <v>0</v>
          </cell>
          <cell r="L190">
            <v>0</v>
          </cell>
          <cell r="M190">
            <v>1212.1061921438024</v>
          </cell>
        </row>
        <row r="191">
          <cell r="A191">
            <v>283</v>
          </cell>
          <cell r="B191">
            <v>186</v>
          </cell>
          <cell r="C191" t="str">
            <v>"БОКИЕВ МУХАММАД" .</v>
          </cell>
          <cell r="D191">
            <v>0</v>
          </cell>
          <cell r="E191">
            <v>2418.0259999999998</v>
          </cell>
          <cell r="F191">
            <v>17681.946908505721</v>
          </cell>
          <cell r="G191">
            <v>16246.470200000002</v>
          </cell>
          <cell r="H191">
            <v>0</v>
          </cell>
          <cell r="I191">
            <v>982.54929149428062</v>
          </cell>
          <cell r="J191">
            <v>2580.5115000000001</v>
          </cell>
          <cell r="K191">
            <v>1489</v>
          </cell>
          <cell r="L191">
            <v>108.96220850571945</v>
          </cell>
          <cell r="M191">
            <v>0</v>
          </cell>
        </row>
        <row r="192">
          <cell r="A192">
            <v>277</v>
          </cell>
          <cell r="B192">
            <v>187</v>
          </cell>
          <cell r="C192" t="str">
            <v>"АЛЛАМУРОДОВ МУХАММАД" .</v>
          </cell>
          <cell r="D192">
            <v>0</v>
          </cell>
          <cell r="E192">
            <v>10572.236000000001</v>
          </cell>
          <cell r="F192">
            <v>13309</v>
          </cell>
          <cell r="G192">
            <v>6500</v>
          </cell>
          <cell r="H192">
            <v>0</v>
          </cell>
          <cell r="I192">
            <v>3763.2360000000008</v>
          </cell>
          <cell r="J192">
            <v>4924</v>
          </cell>
          <cell r="K192">
            <v>0</v>
          </cell>
          <cell r="L192">
            <v>1160.7639999999992</v>
          </cell>
          <cell r="M192">
            <v>0</v>
          </cell>
        </row>
        <row r="193">
          <cell r="B193">
            <v>188</v>
          </cell>
          <cell r="C193" t="str">
            <v>"БАРАКА-HАЖОТ" .</v>
          </cell>
          <cell r="D193">
            <v>0</v>
          </cell>
          <cell r="E193">
            <v>0</v>
          </cell>
          <cell r="F193">
            <v>0</v>
          </cell>
          <cell r="G193">
            <v>0</v>
          </cell>
          <cell r="H193">
            <v>0</v>
          </cell>
          <cell r="I193">
            <v>0</v>
          </cell>
          <cell r="J193">
            <v>0</v>
          </cell>
          <cell r="K193">
            <v>0</v>
          </cell>
          <cell r="L193">
            <v>0</v>
          </cell>
          <cell r="M193">
            <v>0</v>
          </cell>
        </row>
        <row r="194">
          <cell r="A194">
            <v>282</v>
          </cell>
          <cell r="B194">
            <v>189</v>
          </cell>
          <cell r="C194" t="str">
            <v>"ЖАЛИЛОВ ШУКУРБОБО" .</v>
          </cell>
          <cell r="D194">
            <v>0</v>
          </cell>
          <cell r="E194">
            <v>5545.4960000000001</v>
          </cell>
          <cell r="F194">
            <v>12684.238366039781</v>
          </cell>
          <cell r="G194">
            <v>10723.2562</v>
          </cell>
          <cell r="H194">
            <v>0</v>
          </cell>
          <cell r="I194">
            <v>3584.5138339602181</v>
          </cell>
          <cell r="J194">
            <v>2614.5</v>
          </cell>
          <cell r="K194">
            <v>0</v>
          </cell>
          <cell r="L194">
            <v>0</v>
          </cell>
          <cell r="M194">
            <v>970.01383396021811</v>
          </cell>
        </row>
        <row r="195">
          <cell r="A195">
            <v>289</v>
          </cell>
          <cell r="B195">
            <v>190</v>
          </cell>
          <cell r="C195" t="str">
            <v>"BOBIR AL MAFTUN" .</v>
          </cell>
          <cell r="D195">
            <v>0</v>
          </cell>
          <cell r="E195">
            <v>2939</v>
          </cell>
          <cell r="F195">
            <v>10820.666012510401</v>
          </cell>
          <cell r="G195">
            <v>10273</v>
          </cell>
          <cell r="H195">
            <v>0</v>
          </cell>
          <cell r="I195">
            <v>2391.3339874895992</v>
          </cell>
          <cell r="J195">
            <v>0</v>
          </cell>
          <cell r="K195">
            <v>0</v>
          </cell>
          <cell r="L195">
            <v>0</v>
          </cell>
          <cell r="M195">
            <v>2391.3339874895992</v>
          </cell>
        </row>
        <row r="196">
          <cell r="B196">
            <v>191</v>
          </cell>
          <cell r="C196" t="str">
            <v>"IDRISOV SHUKRULLO ZAMINI" .</v>
          </cell>
          <cell r="D196">
            <v>0</v>
          </cell>
          <cell r="E196">
            <v>3573</v>
          </cell>
          <cell r="F196">
            <v>11070.09976163616</v>
          </cell>
          <cell r="G196">
            <v>9390</v>
          </cell>
          <cell r="H196">
            <v>0</v>
          </cell>
          <cell r="I196">
            <v>1892.9002383638399</v>
          </cell>
          <cell r="J196">
            <v>0</v>
          </cell>
          <cell r="K196">
            <v>0</v>
          </cell>
          <cell r="L196">
            <v>0</v>
          </cell>
          <cell r="M196">
            <v>1892.9002383638399</v>
          </cell>
        </row>
        <row r="197">
          <cell r="A197">
            <v>285</v>
          </cell>
          <cell r="B197">
            <v>192</v>
          </cell>
          <cell r="C197" t="str">
            <v>"JAMIL ASILBEK ZAMINI" .</v>
          </cell>
          <cell r="D197">
            <v>2980</v>
          </cell>
          <cell r="E197">
            <v>0</v>
          </cell>
          <cell r="F197">
            <v>8057</v>
          </cell>
          <cell r="G197">
            <v>7603.7738000000008</v>
          </cell>
          <cell r="H197">
            <v>3433.2261999999992</v>
          </cell>
          <cell r="I197">
            <v>0</v>
          </cell>
          <cell r="J197">
            <v>0</v>
          </cell>
          <cell r="K197">
            <v>0</v>
          </cell>
          <cell r="L197">
            <v>3433.2261999999992</v>
          </cell>
          <cell r="M197">
            <v>0</v>
          </cell>
        </row>
        <row r="198">
          <cell r="B198">
            <v>193</v>
          </cell>
          <cell r="C198" t="str">
            <v>"SUNNAT FERUZABONU ZAMINI" .</v>
          </cell>
          <cell r="D198">
            <v>0</v>
          </cell>
          <cell r="E198">
            <v>0</v>
          </cell>
          <cell r="F198">
            <v>0</v>
          </cell>
          <cell r="G198">
            <v>0</v>
          </cell>
          <cell r="H198">
            <v>0</v>
          </cell>
          <cell r="I198">
            <v>0</v>
          </cell>
          <cell r="J198">
            <v>0</v>
          </cell>
          <cell r="K198">
            <v>0</v>
          </cell>
          <cell r="L198">
            <v>0</v>
          </cell>
          <cell r="M198">
            <v>0</v>
          </cell>
        </row>
        <row r="199">
          <cell r="D199">
            <v>0</v>
          </cell>
          <cell r="E199">
            <v>0</v>
          </cell>
          <cell r="F199">
            <v>0</v>
          </cell>
          <cell r="G199">
            <v>0</v>
          </cell>
          <cell r="H199">
            <v>0</v>
          </cell>
          <cell r="I199">
            <v>0</v>
          </cell>
          <cell r="J199">
            <v>0</v>
          </cell>
          <cell r="K199">
            <v>0</v>
          </cell>
          <cell r="L199">
            <v>0</v>
          </cell>
          <cell r="M199">
            <v>0</v>
          </cell>
        </row>
        <row r="200">
          <cell r="A200">
            <v>142</v>
          </cell>
          <cell r="B200">
            <v>1</v>
          </cell>
          <cell r="C200" t="str">
            <v>"ОБИД-98" .</v>
          </cell>
          <cell r="D200">
            <v>3525.9989999999998</v>
          </cell>
          <cell r="E200">
            <v>0</v>
          </cell>
          <cell r="F200">
            <v>16135.000000000002</v>
          </cell>
          <cell r="G200">
            <v>15017.703</v>
          </cell>
          <cell r="H200">
            <v>4643.2960000000003</v>
          </cell>
          <cell r="I200">
            <v>0</v>
          </cell>
          <cell r="J200">
            <v>0</v>
          </cell>
          <cell r="K200">
            <v>0</v>
          </cell>
          <cell r="L200">
            <v>4643.2960000000003</v>
          </cell>
          <cell r="M200">
            <v>0</v>
          </cell>
        </row>
        <row r="201">
          <cell r="A201">
            <v>162</v>
          </cell>
          <cell r="B201">
            <v>2</v>
          </cell>
          <cell r="C201" t="str">
            <v>"ХУДОЕРБОБО" .</v>
          </cell>
          <cell r="D201">
            <v>0</v>
          </cell>
          <cell r="E201">
            <v>1547.241</v>
          </cell>
          <cell r="F201">
            <v>17825.262603313418</v>
          </cell>
          <cell r="G201">
            <v>16870.341800000002</v>
          </cell>
          <cell r="H201">
            <v>0</v>
          </cell>
          <cell r="I201">
            <v>592.3201966865854</v>
          </cell>
          <cell r="J201">
            <v>3579.2505000000001</v>
          </cell>
          <cell r="K201">
            <v>0</v>
          </cell>
          <cell r="L201">
            <v>2986.9303033134147</v>
          </cell>
          <cell r="M201">
            <v>0</v>
          </cell>
        </row>
        <row r="202">
          <cell r="A202">
            <v>160</v>
          </cell>
          <cell r="B202">
            <v>3</v>
          </cell>
          <cell r="C202" t="str">
            <v>"КОМИЛЖОH" .</v>
          </cell>
          <cell r="D202">
            <v>0</v>
          </cell>
          <cell r="E202">
            <v>3244.0210000000002</v>
          </cell>
          <cell r="F202">
            <v>11483.0488458</v>
          </cell>
          <cell r="G202">
            <v>10338.304600000001</v>
          </cell>
          <cell r="H202">
            <v>0</v>
          </cell>
          <cell r="I202">
            <v>2099.276754200002</v>
          </cell>
          <cell r="J202">
            <v>2248.4699999999998</v>
          </cell>
          <cell r="K202">
            <v>245</v>
          </cell>
          <cell r="L202">
            <v>0</v>
          </cell>
          <cell r="M202">
            <v>95.80675420000216</v>
          </cell>
        </row>
        <row r="203">
          <cell r="A203">
            <v>199</v>
          </cell>
          <cell r="B203">
            <v>4</v>
          </cell>
          <cell r="C203" t="str">
            <v>"ХОЖИКУРБОH ГУЛБАХОР" .</v>
          </cell>
          <cell r="D203">
            <v>0</v>
          </cell>
          <cell r="E203">
            <v>3270</v>
          </cell>
          <cell r="F203">
            <v>8235.8381725560012</v>
          </cell>
          <cell r="G203">
            <v>7281.2950000000001</v>
          </cell>
          <cell r="H203">
            <v>0</v>
          </cell>
          <cell r="I203">
            <v>2315.4568274439989</v>
          </cell>
          <cell r="J203">
            <v>1725.57</v>
          </cell>
          <cell r="K203">
            <v>0</v>
          </cell>
          <cell r="L203">
            <v>0</v>
          </cell>
          <cell r="M203">
            <v>589.88682744399898</v>
          </cell>
        </row>
        <row r="204">
          <cell r="A204">
            <v>203</v>
          </cell>
          <cell r="B204">
            <v>5</v>
          </cell>
          <cell r="C204" t="str">
            <v>"АБДУЛАЗИЗ УЛУГБЕК ФАЙЗ" .</v>
          </cell>
          <cell r="D204">
            <v>0</v>
          </cell>
          <cell r="E204">
            <v>6586</v>
          </cell>
          <cell r="F204">
            <v>13837.003936420184</v>
          </cell>
          <cell r="G204">
            <v>8452.4580000000005</v>
          </cell>
          <cell r="H204">
            <v>0</v>
          </cell>
          <cell r="I204">
            <v>1201.4540635798166</v>
          </cell>
          <cell r="J204">
            <v>0</v>
          </cell>
          <cell r="K204">
            <v>600</v>
          </cell>
          <cell r="L204">
            <v>0</v>
          </cell>
          <cell r="M204">
            <v>1801.4540635798166</v>
          </cell>
        </row>
        <row r="205">
          <cell r="B205">
            <v>6</v>
          </cell>
          <cell r="C205" t="str">
            <v>"ЖАХОHГИР-98" .</v>
          </cell>
          <cell r="D205">
            <v>0</v>
          </cell>
          <cell r="E205">
            <v>2547</v>
          </cell>
          <cell r="F205">
            <v>12676.022612351999</v>
          </cell>
          <cell r="G205">
            <v>10404</v>
          </cell>
          <cell r="H205">
            <v>0</v>
          </cell>
          <cell r="I205">
            <v>274.97738764800124</v>
          </cell>
          <cell r="J205">
            <v>0</v>
          </cell>
          <cell r="K205">
            <v>0</v>
          </cell>
          <cell r="L205">
            <v>0</v>
          </cell>
          <cell r="M205">
            <v>274.97738764800124</v>
          </cell>
        </row>
        <row r="206">
          <cell r="A206">
            <v>106</v>
          </cell>
          <cell r="B206">
            <v>7</v>
          </cell>
          <cell r="C206" t="str">
            <v>"HЕЪМАТ" .</v>
          </cell>
          <cell r="D206">
            <v>13837.651</v>
          </cell>
          <cell r="E206">
            <v>0</v>
          </cell>
          <cell r="F206">
            <v>18394</v>
          </cell>
          <cell r="G206">
            <v>30096.617399999999</v>
          </cell>
          <cell r="H206">
            <v>2135.0335999999988</v>
          </cell>
          <cell r="I206">
            <v>0</v>
          </cell>
          <cell r="J206">
            <v>3151</v>
          </cell>
          <cell r="K206">
            <v>0</v>
          </cell>
          <cell r="L206">
            <v>5286.0335999999988</v>
          </cell>
          <cell r="M206">
            <v>0</v>
          </cell>
        </row>
        <row r="207">
          <cell r="A207">
            <v>373</v>
          </cell>
          <cell r="B207">
            <v>8</v>
          </cell>
          <cell r="C207" t="str">
            <v>"ТОШБОБО" .</v>
          </cell>
          <cell r="D207">
            <v>0</v>
          </cell>
          <cell r="E207">
            <v>4256.0566500000004</v>
          </cell>
          <cell r="F207">
            <v>11027.002433049001</v>
          </cell>
          <cell r="G207">
            <v>6771.0640000000003</v>
          </cell>
          <cell r="H207">
            <v>0</v>
          </cell>
          <cell r="I207">
            <v>0.11821695099934004</v>
          </cell>
          <cell r="J207">
            <v>1092</v>
          </cell>
          <cell r="K207">
            <v>0</v>
          </cell>
          <cell r="L207">
            <v>1091.8817830490007</v>
          </cell>
          <cell r="M207">
            <v>0</v>
          </cell>
        </row>
        <row r="208">
          <cell r="A208">
            <v>210</v>
          </cell>
          <cell r="B208">
            <v>9</v>
          </cell>
          <cell r="C208" t="str">
            <v>"ЖОБИР" .</v>
          </cell>
          <cell r="D208">
            <v>0</v>
          </cell>
          <cell r="E208">
            <v>0</v>
          </cell>
          <cell r="F208">
            <v>0</v>
          </cell>
          <cell r="G208">
            <v>0</v>
          </cell>
          <cell r="H208">
            <v>0</v>
          </cell>
          <cell r="I208">
            <v>0</v>
          </cell>
          <cell r="J208">
            <v>0</v>
          </cell>
          <cell r="K208">
            <v>0</v>
          </cell>
          <cell r="L208">
            <v>0</v>
          </cell>
          <cell r="M208">
            <v>0</v>
          </cell>
        </row>
        <row r="209">
          <cell r="A209">
            <v>229</v>
          </cell>
          <cell r="B209">
            <v>10</v>
          </cell>
          <cell r="C209" t="str">
            <v>"ЮHУСОБОД" .</v>
          </cell>
          <cell r="D209">
            <v>0</v>
          </cell>
          <cell r="E209">
            <v>626.89</v>
          </cell>
          <cell r="F209">
            <v>1633.9482820800001</v>
          </cell>
          <cell r="G209">
            <v>1100</v>
          </cell>
          <cell r="H209">
            <v>0</v>
          </cell>
          <cell r="I209">
            <v>92.941717919999746</v>
          </cell>
          <cell r="J209">
            <v>0</v>
          </cell>
          <cell r="K209">
            <v>0</v>
          </cell>
          <cell r="L209">
            <v>0</v>
          </cell>
          <cell r="M209">
            <v>92.941717919999746</v>
          </cell>
        </row>
        <row r="210">
          <cell r="A210">
            <v>232</v>
          </cell>
          <cell r="B210">
            <v>11</v>
          </cell>
          <cell r="C210" t="str">
            <v>"ЗАМОH" .</v>
          </cell>
          <cell r="D210">
            <v>0</v>
          </cell>
          <cell r="E210">
            <v>0</v>
          </cell>
          <cell r="F210">
            <v>-48.123353520000002</v>
          </cell>
          <cell r="G210">
            <v>0</v>
          </cell>
          <cell r="H210">
            <v>0</v>
          </cell>
          <cell r="I210">
            <v>48.123353520000002</v>
          </cell>
          <cell r="J210">
            <v>0</v>
          </cell>
          <cell r="K210">
            <v>0</v>
          </cell>
          <cell r="L210">
            <v>0</v>
          </cell>
          <cell r="M210">
            <v>48.123353520000002</v>
          </cell>
        </row>
        <row r="211">
          <cell r="A211">
            <v>320</v>
          </cell>
          <cell r="B211">
            <v>12</v>
          </cell>
          <cell r="C211" t="str">
            <v>"БАХРОМ" .</v>
          </cell>
          <cell r="D211">
            <v>0</v>
          </cell>
          <cell r="E211">
            <v>3760.5859999999998</v>
          </cell>
          <cell r="F211">
            <v>1064.7192749399999</v>
          </cell>
          <cell r="G211">
            <v>1136.1600000000001</v>
          </cell>
          <cell r="H211">
            <v>0</v>
          </cell>
          <cell r="I211">
            <v>3832.02672506</v>
          </cell>
          <cell r="J211">
            <v>0</v>
          </cell>
          <cell r="K211">
            <v>0</v>
          </cell>
          <cell r="L211">
            <v>0</v>
          </cell>
          <cell r="M211">
            <v>3832.02672506</v>
          </cell>
        </row>
        <row r="212">
          <cell r="A212">
            <v>279</v>
          </cell>
          <cell r="B212">
            <v>13</v>
          </cell>
          <cell r="C212" t="str">
            <v>"АБДУЛЛО ПОЛВОH" .</v>
          </cell>
          <cell r="D212">
            <v>0</v>
          </cell>
          <cell r="E212">
            <v>6043.6980000000003</v>
          </cell>
          <cell r="F212">
            <v>9590.8769971667989</v>
          </cell>
          <cell r="G212">
            <v>5362</v>
          </cell>
          <cell r="H212">
            <v>0</v>
          </cell>
          <cell r="I212">
            <v>1814.8210028332014</v>
          </cell>
          <cell r="J212">
            <v>0</v>
          </cell>
          <cell r="K212">
            <v>0</v>
          </cell>
          <cell r="L212">
            <v>0</v>
          </cell>
          <cell r="M212">
            <v>1814.8210028332014</v>
          </cell>
        </row>
        <row r="213">
          <cell r="D213">
            <v>0</v>
          </cell>
          <cell r="E213">
            <v>0</v>
          </cell>
          <cell r="F213">
            <v>0</v>
          </cell>
          <cell r="G213">
            <v>0</v>
          </cell>
          <cell r="H213">
            <v>0</v>
          </cell>
          <cell r="I213">
            <v>0</v>
          </cell>
          <cell r="J213">
            <v>0</v>
          </cell>
          <cell r="K213">
            <v>0</v>
          </cell>
          <cell r="L213">
            <v>0</v>
          </cell>
          <cell r="M213">
            <v>0</v>
          </cell>
        </row>
        <row r="214">
          <cell r="A214">
            <v>144</v>
          </cell>
          <cell r="B214">
            <v>1</v>
          </cell>
          <cell r="C214" t="str">
            <v>"ДЕХКОHБОБО-97" .</v>
          </cell>
          <cell r="D214">
            <v>0</v>
          </cell>
          <cell r="E214">
            <v>617.31899999999996</v>
          </cell>
          <cell r="F214">
            <v>9352.0947171600001</v>
          </cell>
          <cell r="G214">
            <v>9913.513600000002</v>
          </cell>
          <cell r="H214">
            <v>0</v>
          </cell>
          <cell r="I214">
            <v>1178.7378828400015</v>
          </cell>
          <cell r="J214">
            <v>732.06</v>
          </cell>
          <cell r="K214">
            <v>699</v>
          </cell>
          <cell r="L214">
            <v>0</v>
          </cell>
          <cell r="M214">
            <v>1145.6778828400015</v>
          </cell>
        </row>
        <row r="215">
          <cell r="A215">
            <v>139</v>
          </cell>
          <cell r="B215">
            <v>2</v>
          </cell>
          <cell r="C215" t="str">
            <v>"ОЙHАСОЗ-98" .</v>
          </cell>
          <cell r="D215">
            <v>0</v>
          </cell>
          <cell r="E215">
            <v>4016.0038</v>
          </cell>
          <cell r="F215">
            <v>12474.679191845</v>
          </cell>
          <cell r="G215">
            <v>8575.2101999999995</v>
          </cell>
          <cell r="H215">
            <v>0</v>
          </cell>
          <cell r="I215">
            <v>116.53480815500006</v>
          </cell>
          <cell r="J215">
            <v>1719</v>
          </cell>
          <cell r="K215">
            <v>0</v>
          </cell>
          <cell r="L215">
            <v>1602.4651918449999</v>
          </cell>
          <cell r="M215">
            <v>0</v>
          </cell>
        </row>
        <row r="216">
          <cell r="A216">
            <v>146</v>
          </cell>
          <cell r="B216">
            <v>3</v>
          </cell>
          <cell r="C216" t="str">
            <v>"YODGOROV HOMID JASURBEK" .</v>
          </cell>
          <cell r="D216">
            <v>0</v>
          </cell>
          <cell r="E216">
            <v>229.696</v>
          </cell>
          <cell r="F216">
            <v>8314.747297422</v>
          </cell>
          <cell r="G216">
            <v>9267.9336000000021</v>
          </cell>
          <cell r="H216">
            <v>0</v>
          </cell>
          <cell r="I216">
            <v>1182.8823025780021</v>
          </cell>
          <cell r="J216">
            <v>1594.845</v>
          </cell>
          <cell r="K216">
            <v>200</v>
          </cell>
          <cell r="L216">
            <v>211.96269742199797</v>
          </cell>
          <cell r="M216">
            <v>0</v>
          </cell>
        </row>
        <row r="217">
          <cell r="B217">
            <v>4</v>
          </cell>
          <cell r="C217" t="str">
            <v>"MEXRIDDIN DILSHODBEK" .</v>
          </cell>
          <cell r="D217">
            <v>4269</v>
          </cell>
          <cell r="E217">
            <v>0</v>
          </cell>
          <cell r="F217">
            <v>15212</v>
          </cell>
          <cell r="G217">
            <v>11518</v>
          </cell>
          <cell r="H217">
            <v>7963</v>
          </cell>
          <cell r="I217">
            <v>0</v>
          </cell>
          <cell r="J217">
            <v>0</v>
          </cell>
          <cell r="K217">
            <v>0</v>
          </cell>
          <cell r="L217">
            <v>7963</v>
          </cell>
          <cell r="M217">
            <v>0</v>
          </cell>
        </row>
        <row r="218">
          <cell r="B218">
            <v>5</v>
          </cell>
          <cell r="C218" t="str">
            <v>"BAXODIR SARDOR ZAMINI" .</v>
          </cell>
          <cell r="D218">
            <v>0</v>
          </cell>
          <cell r="E218">
            <v>0</v>
          </cell>
          <cell r="F218">
            <v>0</v>
          </cell>
          <cell r="G218">
            <v>0</v>
          </cell>
          <cell r="H218">
            <v>0</v>
          </cell>
          <cell r="I218">
            <v>0</v>
          </cell>
          <cell r="J218">
            <v>0</v>
          </cell>
          <cell r="K218">
            <v>0</v>
          </cell>
          <cell r="L218">
            <v>0</v>
          </cell>
          <cell r="M218">
            <v>0</v>
          </cell>
        </row>
        <row r="219">
          <cell r="B219">
            <v>6</v>
          </cell>
          <cell r="C219" t="str">
            <v>"RAXIMOVA GULSHOXRA BOG`I" .</v>
          </cell>
          <cell r="D219">
            <v>0</v>
          </cell>
          <cell r="E219">
            <v>0</v>
          </cell>
          <cell r="F219">
            <v>0</v>
          </cell>
          <cell r="G219">
            <v>0</v>
          </cell>
          <cell r="H219">
            <v>0</v>
          </cell>
          <cell r="I219">
            <v>0</v>
          </cell>
          <cell r="J219">
            <v>0</v>
          </cell>
          <cell r="K219">
            <v>0</v>
          </cell>
          <cell r="L219">
            <v>0</v>
          </cell>
          <cell r="M219">
            <v>0</v>
          </cell>
        </row>
        <row r="220">
          <cell r="B220">
            <v>7</v>
          </cell>
          <cell r="C220" t="str">
            <v>"NORMUROD OBOD CHORBOG'I" .</v>
          </cell>
          <cell r="D220">
            <v>0</v>
          </cell>
          <cell r="E220">
            <v>0</v>
          </cell>
          <cell r="F220">
            <v>0</v>
          </cell>
          <cell r="G220">
            <v>0</v>
          </cell>
          <cell r="H220">
            <v>0</v>
          </cell>
          <cell r="I220">
            <v>0</v>
          </cell>
          <cell r="J220">
            <v>0</v>
          </cell>
          <cell r="K220">
            <v>0</v>
          </cell>
          <cell r="L220">
            <v>0</v>
          </cell>
          <cell r="M220">
            <v>0</v>
          </cell>
        </row>
        <row r="221">
          <cell r="B221">
            <v>8</v>
          </cell>
          <cell r="C221" t="str">
            <v>"SHOXRUZ DILNOZA BOGI" .</v>
          </cell>
          <cell r="D221">
            <v>0</v>
          </cell>
          <cell r="E221">
            <v>0</v>
          </cell>
          <cell r="F221">
            <v>0</v>
          </cell>
          <cell r="G221">
            <v>0</v>
          </cell>
          <cell r="H221">
            <v>0</v>
          </cell>
          <cell r="I221">
            <v>0</v>
          </cell>
          <cell r="J221">
            <v>0</v>
          </cell>
          <cell r="K221">
            <v>0</v>
          </cell>
          <cell r="L221">
            <v>0</v>
          </cell>
          <cell r="M221">
            <v>0</v>
          </cell>
        </row>
        <row r="222">
          <cell r="B222">
            <v>9</v>
          </cell>
          <cell r="C222" t="str">
            <v>"XUDOYBERDIYEV RUSTAM BOG'I" .</v>
          </cell>
          <cell r="D222">
            <v>0</v>
          </cell>
          <cell r="E222">
            <v>0</v>
          </cell>
          <cell r="F222">
            <v>0</v>
          </cell>
          <cell r="G222">
            <v>0</v>
          </cell>
          <cell r="H222">
            <v>0</v>
          </cell>
          <cell r="I222">
            <v>0</v>
          </cell>
          <cell r="J222">
            <v>0</v>
          </cell>
          <cell r="K222">
            <v>0</v>
          </cell>
          <cell r="L222">
            <v>0</v>
          </cell>
          <cell r="M222">
            <v>0</v>
          </cell>
        </row>
        <row r="223">
          <cell r="B223">
            <v>10</v>
          </cell>
          <cell r="C223" t="str">
            <v>"SHARIPOVA XURSHIDA AVAZBEK " .</v>
          </cell>
          <cell r="D223">
            <v>0</v>
          </cell>
          <cell r="E223">
            <v>0</v>
          </cell>
          <cell r="F223">
            <v>0</v>
          </cell>
          <cell r="G223">
            <v>0</v>
          </cell>
          <cell r="H223">
            <v>0</v>
          </cell>
          <cell r="I223">
            <v>0</v>
          </cell>
          <cell r="J223">
            <v>0</v>
          </cell>
          <cell r="K223">
            <v>0</v>
          </cell>
          <cell r="L223">
            <v>0</v>
          </cell>
          <cell r="M223">
            <v>0</v>
          </cell>
        </row>
        <row r="224">
          <cell r="B224">
            <v>11</v>
          </cell>
          <cell r="C224" t="str">
            <v>"ESHOV NASRIDDIN BOGI" .</v>
          </cell>
          <cell r="D224">
            <v>0</v>
          </cell>
          <cell r="E224">
            <v>0</v>
          </cell>
          <cell r="F224">
            <v>0</v>
          </cell>
          <cell r="G224">
            <v>0</v>
          </cell>
          <cell r="H224">
            <v>0</v>
          </cell>
          <cell r="I224">
            <v>0</v>
          </cell>
          <cell r="J224">
            <v>0</v>
          </cell>
          <cell r="K224">
            <v>0</v>
          </cell>
          <cell r="L224">
            <v>0</v>
          </cell>
          <cell r="M224">
            <v>0</v>
          </cell>
        </row>
        <row r="225">
          <cell r="B225">
            <v>12</v>
          </cell>
          <cell r="C225" t="str">
            <v>"ADIZOV SHERALI RO`ZIEVICH" .</v>
          </cell>
          <cell r="D225">
            <v>0</v>
          </cell>
          <cell r="E225">
            <v>0</v>
          </cell>
          <cell r="F225">
            <v>0</v>
          </cell>
          <cell r="G225">
            <v>0</v>
          </cell>
          <cell r="H225">
            <v>0</v>
          </cell>
          <cell r="I225">
            <v>0</v>
          </cell>
          <cell r="J225">
            <v>0</v>
          </cell>
          <cell r="K225">
            <v>0</v>
          </cell>
          <cell r="L225">
            <v>0</v>
          </cell>
          <cell r="M225">
            <v>0</v>
          </cell>
        </row>
        <row r="226">
          <cell r="B226">
            <v>13</v>
          </cell>
          <cell r="C226" t="str">
            <v>"RAVSHANOVA ZAYNAB BOGI" .</v>
          </cell>
          <cell r="D226">
            <v>0</v>
          </cell>
          <cell r="E226">
            <v>0</v>
          </cell>
          <cell r="F226">
            <v>0</v>
          </cell>
          <cell r="G226">
            <v>0</v>
          </cell>
          <cell r="H226">
            <v>0</v>
          </cell>
          <cell r="I226">
            <v>0</v>
          </cell>
          <cell r="J226">
            <v>0</v>
          </cell>
          <cell r="K226">
            <v>0</v>
          </cell>
          <cell r="L226">
            <v>0</v>
          </cell>
          <cell r="M226">
            <v>0</v>
          </cell>
        </row>
        <row r="227">
          <cell r="B227">
            <v>14</v>
          </cell>
          <cell r="C227" t="str">
            <v>"РУЗИЕВ АКОБИР БОГИ" .</v>
          </cell>
          <cell r="D227">
            <v>0</v>
          </cell>
          <cell r="E227">
            <v>0</v>
          </cell>
          <cell r="F227">
            <v>0</v>
          </cell>
          <cell r="G227">
            <v>0</v>
          </cell>
          <cell r="H227">
            <v>0</v>
          </cell>
          <cell r="I227">
            <v>0</v>
          </cell>
          <cell r="J227">
            <v>0</v>
          </cell>
          <cell r="K227">
            <v>0</v>
          </cell>
          <cell r="L227">
            <v>0</v>
          </cell>
          <cell r="M227">
            <v>0</v>
          </cell>
        </row>
        <row r="228">
          <cell r="B228">
            <v>15</v>
          </cell>
          <cell r="C228" t="str">
            <v>"РАЖАБОВА САДОКАТ БОГИ" .</v>
          </cell>
          <cell r="D228">
            <v>0</v>
          </cell>
          <cell r="E228">
            <v>0</v>
          </cell>
          <cell r="F228">
            <v>0</v>
          </cell>
          <cell r="G228">
            <v>0</v>
          </cell>
          <cell r="H228">
            <v>0</v>
          </cell>
          <cell r="I228">
            <v>0</v>
          </cell>
          <cell r="J228">
            <v>0</v>
          </cell>
          <cell r="K228">
            <v>0</v>
          </cell>
          <cell r="L228">
            <v>0</v>
          </cell>
          <cell r="M228">
            <v>0</v>
          </cell>
        </row>
        <row r="229">
          <cell r="B229">
            <v>16</v>
          </cell>
          <cell r="C229" t="str">
            <v>"DAGAR DILDORA BOG`I" .</v>
          </cell>
          <cell r="D229">
            <v>0</v>
          </cell>
          <cell r="E229">
            <v>0</v>
          </cell>
          <cell r="F229">
            <v>0</v>
          </cell>
          <cell r="G229">
            <v>0</v>
          </cell>
          <cell r="H229">
            <v>0</v>
          </cell>
          <cell r="I229">
            <v>0</v>
          </cell>
          <cell r="J229">
            <v>0</v>
          </cell>
          <cell r="K229">
            <v>0</v>
          </cell>
          <cell r="L229">
            <v>0</v>
          </cell>
          <cell r="M229">
            <v>0</v>
          </cell>
        </row>
        <row r="230">
          <cell r="B230">
            <v>17</v>
          </cell>
          <cell r="C230" t="str">
            <v>"TOSHEV ZAFAR BOG`I" .</v>
          </cell>
          <cell r="D230">
            <v>0</v>
          </cell>
          <cell r="E230">
            <v>0</v>
          </cell>
          <cell r="F230">
            <v>0</v>
          </cell>
          <cell r="G230">
            <v>0</v>
          </cell>
          <cell r="H230">
            <v>0</v>
          </cell>
          <cell r="I230">
            <v>0</v>
          </cell>
          <cell r="J230">
            <v>0</v>
          </cell>
          <cell r="K230">
            <v>0</v>
          </cell>
          <cell r="L230">
            <v>0</v>
          </cell>
          <cell r="M230">
            <v>0</v>
          </cell>
        </row>
        <row r="231">
          <cell r="B231">
            <v>18</v>
          </cell>
          <cell r="C231" t="str">
            <v>"DAVRONOV MIRJALOL BOG`I" .</v>
          </cell>
          <cell r="D231">
            <v>0</v>
          </cell>
          <cell r="E231">
            <v>0</v>
          </cell>
          <cell r="F231">
            <v>0</v>
          </cell>
          <cell r="G231">
            <v>0</v>
          </cell>
          <cell r="H231">
            <v>0</v>
          </cell>
          <cell r="I231">
            <v>0</v>
          </cell>
          <cell r="J231">
            <v>0</v>
          </cell>
          <cell r="K231">
            <v>0</v>
          </cell>
          <cell r="L231">
            <v>0</v>
          </cell>
          <cell r="M231">
            <v>0</v>
          </cell>
        </row>
        <row r="232">
          <cell r="B232">
            <v>19</v>
          </cell>
          <cell r="C232" t="str">
            <v>"ASOMIDDIN NAFISA BOG`I" .</v>
          </cell>
          <cell r="D232">
            <v>0</v>
          </cell>
          <cell r="E232">
            <v>0</v>
          </cell>
          <cell r="F232">
            <v>0</v>
          </cell>
          <cell r="G232">
            <v>0</v>
          </cell>
          <cell r="H232">
            <v>0</v>
          </cell>
          <cell r="I232">
            <v>0</v>
          </cell>
          <cell r="J232">
            <v>0</v>
          </cell>
          <cell r="K232">
            <v>0</v>
          </cell>
          <cell r="L232">
            <v>0</v>
          </cell>
          <cell r="M232">
            <v>0</v>
          </cell>
        </row>
        <row r="233">
          <cell r="B233">
            <v>20</v>
          </cell>
          <cell r="C233" t="str">
            <v>"ASHUROV ASHUR BOG'I" .</v>
          </cell>
          <cell r="D233">
            <v>0</v>
          </cell>
          <cell r="E233">
            <v>0</v>
          </cell>
          <cell r="F233">
            <v>0</v>
          </cell>
          <cell r="G233">
            <v>0</v>
          </cell>
          <cell r="H233">
            <v>0</v>
          </cell>
          <cell r="I233">
            <v>0</v>
          </cell>
          <cell r="J233">
            <v>0</v>
          </cell>
          <cell r="K233">
            <v>0</v>
          </cell>
          <cell r="L233">
            <v>0</v>
          </cell>
          <cell r="M233">
            <v>0</v>
          </cell>
        </row>
        <row r="234">
          <cell r="B234">
            <v>21</v>
          </cell>
          <cell r="C234" t="str">
            <v>"SHAXRUZA SHAXRIBONU BOG'I" .</v>
          </cell>
          <cell r="D234">
            <v>0</v>
          </cell>
          <cell r="E234">
            <v>0</v>
          </cell>
          <cell r="F234">
            <v>0</v>
          </cell>
          <cell r="G234">
            <v>0</v>
          </cell>
          <cell r="H234">
            <v>0</v>
          </cell>
          <cell r="I234">
            <v>0</v>
          </cell>
          <cell r="J234">
            <v>0</v>
          </cell>
          <cell r="K234">
            <v>0</v>
          </cell>
          <cell r="L234">
            <v>0</v>
          </cell>
          <cell r="M234">
            <v>0</v>
          </cell>
        </row>
        <row r="235">
          <cell r="B235">
            <v>22</v>
          </cell>
          <cell r="C235" t="str">
            <v>"MO`MINOV DIYORBEK BOG`I" .</v>
          </cell>
          <cell r="D235">
            <v>0</v>
          </cell>
          <cell r="E235">
            <v>0</v>
          </cell>
          <cell r="F235">
            <v>0</v>
          </cell>
          <cell r="G235">
            <v>0</v>
          </cell>
          <cell r="H235">
            <v>0</v>
          </cell>
          <cell r="I235">
            <v>0</v>
          </cell>
          <cell r="J235">
            <v>0</v>
          </cell>
          <cell r="K235">
            <v>0</v>
          </cell>
          <cell r="L235">
            <v>0</v>
          </cell>
          <cell r="M235">
            <v>0</v>
          </cell>
        </row>
        <row r="236">
          <cell r="B236">
            <v>23</v>
          </cell>
          <cell r="C236" t="str">
            <v>"RUSTAM XURSHIDA NARGIZA CHORBOG`I".</v>
          </cell>
          <cell r="D236">
            <v>0</v>
          </cell>
          <cell r="E236">
            <v>0</v>
          </cell>
          <cell r="F236">
            <v>0</v>
          </cell>
          <cell r="G236">
            <v>0</v>
          </cell>
          <cell r="H236">
            <v>0</v>
          </cell>
          <cell r="I236">
            <v>0</v>
          </cell>
          <cell r="J236">
            <v>0</v>
          </cell>
          <cell r="K236">
            <v>0</v>
          </cell>
          <cell r="L236">
            <v>0</v>
          </cell>
          <cell r="M236">
            <v>0</v>
          </cell>
        </row>
        <row r="237">
          <cell r="B237">
            <v>24</v>
          </cell>
          <cell r="C237" t="str">
            <v>"ZOYIR HUSEN BOG~I" .</v>
          </cell>
          <cell r="D237">
            <v>0</v>
          </cell>
          <cell r="E237">
            <v>0</v>
          </cell>
          <cell r="F237">
            <v>0</v>
          </cell>
          <cell r="G237">
            <v>0</v>
          </cell>
          <cell r="H237">
            <v>0</v>
          </cell>
          <cell r="I237">
            <v>0</v>
          </cell>
          <cell r="J237">
            <v>0</v>
          </cell>
          <cell r="K237">
            <v>0</v>
          </cell>
          <cell r="L237">
            <v>0</v>
          </cell>
          <cell r="M237">
            <v>0</v>
          </cell>
        </row>
        <row r="238">
          <cell r="B238">
            <v>25</v>
          </cell>
          <cell r="C238" t="str">
            <v>"ЖАСУР РАСУЛ БОГИ" .</v>
          </cell>
          <cell r="D238">
            <v>0</v>
          </cell>
          <cell r="E238">
            <v>0</v>
          </cell>
          <cell r="F238">
            <v>0</v>
          </cell>
          <cell r="G238">
            <v>0</v>
          </cell>
          <cell r="H238">
            <v>0</v>
          </cell>
          <cell r="I238">
            <v>0</v>
          </cell>
          <cell r="J238">
            <v>0</v>
          </cell>
          <cell r="K238">
            <v>0</v>
          </cell>
          <cell r="L238">
            <v>0</v>
          </cell>
          <cell r="M238">
            <v>0</v>
          </cell>
        </row>
        <row r="239">
          <cell r="B239">
            <v>26</v>
          </cell>
          <cell r="C239" t="str">
            <v>"QOSIM UZUMCHI BOG'I" .</v>
          </cell>
          <cell r="D239">
            <v>0</v>
          </cell>
          <cell r="E239">
            <v>0</v>
          </cell>
          <cell r="F239">
            <v>0</v>
          </cell>
          <cell r="G239">
            <v>0</v>
          </cell>
          <cell r="H239">
            <v>0</v>
          </cell>
          <cell r="I239">
            <v>0</v>
          </cell>
          <cell r="J239">
            <v>0</v>
          </cell>
          <cell r="K239">
            <v>0</v>
          </cell>
          <cell r="L239">
            <v>0</v>
          </cell>
          <cell r="M239">
            <v>0</v>
          </cell>
        </row>
        <row r="240">
          <cell r="B240">
            <v>27</v>
          </cell>
          <cell r="C240" t="str">
            <v>"СУHАТИЛЛАЕВ МУРОД" .</v>
          </cell>
          <cell r="D240">
            <v>0</v>
          </cell>
          <cell r="E240">
            <v>0</v>
          </cell>
          <cell r="F240">
            <v>0</v>
          </cell>
          <cell r="G240">
            <v>0</v>
          </cell>
          <cell r="H240">
            <v>0</v>
          </cell>
          <cell r="I240">
            <v>0</v>
          </cell>
          <cell r="J240">
            <v>0</v>
          </cell>
          <cell r="K240">
            <v>0</v>
          </cell>
          <cell r="L240">
            <v>0</v>
          </cell>
          <cell r="M240">
            <v>0</v>
          </cell>
        </row>
        <row r="241">
          <cell r="B241">
            <v>28</v>
          </cell>
          <cell r="C241" t="str">
            <v>"RAMAZON RAYIM KOGON" .</v>
          </cell>
          <cell r="D241">
            <v>0</v>
          </cell>
          <cell r="E241">
            <v>0</v>
          </cell>
          <cell r="F241">
            <v>0</v>
          </cell>
          <cell r="G241">
            <v>0</v>
          </cell>
          <cell r="H241">
            <v>0</v>
          </cell>
          <cell r="I241">
            <v>0</v>
          </cell>
          <cell r="J241">
            <v>0</v>
          </cell>
          <cell r="K241">
            <v>0</v>
          </cell>
          <cell r="L241">
            <v>0</v>
          </cell>
          <cell r="M241">
            <v>0</v>
          </cell>
        </row>
        <row r="242">
          <cell r="B242">
            <v>29</v>
          </cell>
          <cell r="C242" t="str">
            <v>"БЕКЗОДЖОH КАРИМЖОH БОГИ" .</v>
          </cell>
          <cell r="D242">
            <v>0</v>
          </cell>
          <cell r="E242">
            <v>0</v>
          </cell>
          <cell r="F242">
            <v>0</v>
          </cell>
          <cell r="G242">
            <v>0</v>
          </cell>
          <cell r="H242">
            <v>0</v>
          </cell>
          <cell r="I242">
            <v>0</v>
          </cell>
          <cell r="J242">
            <v>0</v>
          </cell>
          <cell r="K242">
            <v>0</v>
          </cell>
          <cell r="L242">
            <v>0</v>
          </cell>
          <cell r="M242">
            <v>0</v>
          </cell>
        </row>
        <row r="243">
          <cell r="B243">
            <v>30</v>
          </cell>
          <cell r="C243" t="str">
            <v>"АТАКУЛОВ СОБИР ЗАМИH" .</v>
          </cell>
          <cell r="D243">
            <v>0</v>
          </cell>
          <cell r="E243">
            <v>0</v>
          </cell>
          <cell r="F243">
            <v>0</v>
          </cell>
          <cell r="G243">
            <v>0</v>
          </cell>
          <cell r="H243">
            <v>0</v>
          </cell>
          <cell r="I243">
            <v>0</v>
          </cell>
          <cell r="J243">
            <v>0</v>
          </cell>
          <cell r="K243">
            <v>0</v>
          </cell>
          <cell r="L243">
            <v>0</v>
          </cell>
          <cell r="M243">
            <v>0</v>
          </cell>
        </row>
        <row r="244">
          <cell r="B244">
            <v>31</v>
          </cell>
          <cell r="C244" t="str">
            <v>"JO`RAEVA ZEBINISO" .</v>
          </cell>
          <cell r="D244">
            <v>0</v>
          </cell>
          <cell r="E244">
            <v>0</v>
          </cell>
          <cell r="F244">
            <v>0</v>
          </cell>
          <cell r="G244">
            <v>0</v>
          </cell>
          <cell r="H244">
            <v>0</v>
          </cell>
          <cell r="I244">
            <v>0</v>
          </cell>
          <cell r="J244">
            <v>0</v>
          </cell>
          <cell r="K244">
            <v>0</v>
          </cell>
          <cell r="L244">
            <v>0</v>
          </cell>
          <cell r="M244">
            <v>0</v>
          </cell>
        </row>
        <row r="245">
          <cell r="B245">
            <v>32</v>
          </cell>
          <cell r="C245" t="str">
            <v>"BOZOROV ELYOR BOG`I" .</v>
          </cell>
          <cell r="D245">
            <v>0</v>
          </cell>
          <cell r="E245">
            <v>0</v>
          </cell>
          <cell r="F245">
            <v>0</v>
          </cell>
          <cell r="G245">
            <v>0</v>
          </cell>
          <cell r="H245">
            <v>0</v>
          </cell>
          <cell r="I245">
            <v>0</v>
          </cell>
          <cell r="J245">
            <v>0</v>
          </cell>
          <cell r="K245">
            <v>0</v>
          </cell>
          <cell r="L245">
            <v>0</v>
          </cell>
          <cell r="M245">
            <v>0</v>
          </cell>
        </row>
        <row r="246">
          <cell r="B246">
            <v>33</v>
          </cell>
          <cell r="C246" t="str">
            <v>"BOZOROV JAXONGIR SAMADOVICH" .</v>
          </cell>
          <cell r="D246">
            <v>0</v>
          </cell>
          <cell r="E246">
            <v>0</v>
          </cell>
          <cell r="F246">
            <v>0</v>
          </cell>
          <cell r="G246">
            <v>0</v>
          </cell>
          <cell r="H246">
            <v>0</v>
          </cell>
          <cell r="I246">
            <v>0</v>
          </cell>
          <cell r="J246">
            <v>0</v>
          </cell>
          <cell r="K246">
            <v>0</v>
          </cell>
          <cell r="L246">
            <v>0</v>
          </cell>
          <cell r="M246">
            <v>0</v>
          </cell>
        </row>
        <row r="247">
          <cell r="A247">
            <v>374</v>
          </cell>
          <cell r="B247">
            <v>34</v>
          </cell>
          <cell r="C247" t="str">
            <v>"СОЛИХ БОБО" .</v>
          </cell>
          <cell r="D247">
            <v>0</v>
          </cell>
          <cell r="E247">
            <v>194.33500000000001</v>
          </cell>
          <cell r="F247">
            <v>9769.2392126160012</v>
          </cell>
          <cell r="G247">
            <v>10177.530000000001</v>
          </cell>
          <cell r="H247">
            <v>0</v>
          </cell>
          <cell r="I247">
            <v>602.62578738399861</v>
          </cell>
          <cell r="J247">
            <v>1307.25</v>
          </cell>
          <cell r="K247">
            <v>0</v>
          </cell>
          <cell r="L247">
            <v>704.62421261600139</v>
          </cell>
          <cell r="M247">
            <v>0</v>
          </cell>
        </row>
        <row r="248">
          <cell r="A248">
            <v>360</v>
          </cell>
          <cell r="B248">
            <v>35</v>
          </cell>
          <cell r="C248" t="str">
            <v>"КОГОH АКБАР КОМИЛОВ" .</v>
          </cell>
          <cell r="D248">
            <v>0</v>
          </cell>
          <cell r="E248">
            <v>349.73200000000003</v>
          </cell>
          <cell r="F248">
            <v>360.57106800000003</v>
          </cell>
          <cell r="G248">
            <v>0</v>
          </cell>
          <cell r="H248">
            <v>10.839067999999997</v>
          </cell>
          <cell r="I248">
            <v>0</v>
          </cell>
          <cell r="J248">
            <v>0</v>
          </cell>
          <cell r="K248">
            <v>0</v>
          </cell>
          <cell r="L248">
            <v>10.839067999999997</v>
          </cell>
          <cell r="M248">
            <v>0</v>
          </cell>
        </row>
        <row r="249">
          <cell r="B249">
            <v>36</v>
          </cell>
          <cell r="C249" t="str">
            <v>"ОБИДОВ АХМАТ" .</v>
          </cell>
          <cell r="D249">
            <v>0</v>
          </cell>
          <cell r="E249">
            <v>0</v>
          </cell>
          <cell r="F249">
            <v>0</v>
          </cell>
          <cell r="G249">
            <v>0</v>
          </cell>
          <cell r="H249">
            <v>0</v>
          </cell>
          <cell r="I249">
            <v>0</v>
          </cell>
          <cell r="J249">
            <v>0</v>
          </cell>
          <cell r="K249">
            <v>0</v>
          </cell>
          <cell r="L249">
            <v>0</v>
          </cell>
          <cell r="M249">
            <v>0</v>
          </cell>
        </row>
        <row r="250">
          <cell r="B250">
            <v>37</v>
          </cell>
          <cell r="C250" t="str">
            <v>"FRUIT LAND" .</v>
          </cell>
          <cell r="D250">
            <v>0</v>
          </cell>
          <cell r="E250">
            <v>0</v>
          </cell>
          <cell r="F250">
            <v>0</v>
          </cell>
          <cell r="G250">
            <v>0</v>
          </cell>
          <cell r="H250">
            <v>0</v>
          </cell>
          <cell r="I250">
            <v>0</v>
          </cell>
          <cell r="J250">
            <v>0</v>
          </cell>
          <cell r="K250">
            <v>0</v>
          </cell>
          <cell r="L250">
            <v>0</v>
          </cell>
          <cell r="M250">
            <v>0</v>
          </cell>
        </row>
        <row r="251">
          <cell r="B251">
            <v>38</v>
          </cell>
          <cell r="C251" t="str">
            <v>"ЖУМАЕВ ДИЛМУРОД" .</v>
          </cell>
          <cell r="D251">
            <v>0</v>
          </cell>
          <cell r="E251">
            <v>0</v>
          </cell>
          <cell r="F251">
            <v>0</v>
          </cell>
          <cell r="G251">
            <v>0</v>
          </cell>
          <cell r="H251">
            <v>0</v>
          </cell>
          <cell r="I251">
            <v>0</v>
          </cell>
          <cell r="J251">
            <v>0</v>
          </cell>
          <cell r="K251">
            <v>0</v>
          </cell>
          <cell r="L251">
            <v>0</v>
          </cell>
          <cell r="M251">
            <v>0</v>
          </cell>
        </row>
        <row r="252">
          <cell r="B252">
            <v>39</v>
          </cell>
          <cell r="C252" t="str">
            <v>"MUQIMOV SAYFULLO" .</v>
          </cell>
          <cell r="D252">
            <v>0</v>
          </cell>
          <cell r="E252">
            <v>0</v>
          </cell>
          <cell r="F252">
            <v>0</v>
          </cell>
          <cell r="G252">
            <v>0</v>
          </cell>
          <cell r="H252">
            <v>0</v>
          </cell>
          <cell r="I252">
            <v>0</v>
          </cell>
          <cell r="J252">
            <v>0</v>
          </cell>
          <cell r="K252">
            <v>0</v>
          </cell>
          <cell r="L252">
            <v>0</v>
          </cell>
          <cell r="M252">
            <v>0</v>
          </cell>
        </row>
        <row r="253">
          <cell r="B253">
            <v>40</v>
          </cell>
          <cell r="C253" t="str">
            <v>"XADICHABONU CHORBOG`I" .</v>
          </cell>
          <cell r="D253">
            <v>0</v>
          </cell>
          <cell r="E253">
            <v>0</v>
          </cell>
          <cell r="F253">
            <v>0</v>
          </cell>
          <cell r="G253">
            <v>0</v>
          </cell>
          <cell r="H253">
            <v>0</v>
          </cell>
          <cell r="I253">
            <v>0</v>
          </cell>
          <cell r="J253">
            <v>0</v>
          </cell>
          <cell r="K253">
            <v>0</v>
          </cell>
          <cell r="L253">
            <v>0</v>
          </cell>
          <cell r="M253">
            <v>0</v>
          </cell>
        </row>
        <row r="254">
          <cell r="B254">
            <v>41</v>
          </cell>
          <cell r="C254" t="str">
            <v>"KARIMOV RAUF BOGI" .</v>
          </cell>
          <cell r="D254">
            <v>0</v>
          </cell>
          <cell r="E254">
            <v>0</v>
          </cell>
          <cell r="F254">
            <v>0</v>
          </cell>
          <cell r="G254">
            <v>0</v>
          </cell>
          <cell r="H254">
            <v>0</v>
          </cell>
          <cell r="I254">
            <v>0</v>
          </cell>
          <cell r="J254">
            <v>0</v>
          </cell>
          <cell r="K254">
            <v>0</v>
          </cell>
          <cell r="L254">
            <v>0</v>
          </cell>
          <cell r="M254">
            <v>0</v>
          </cell>
        </row>
        <row r="255">
          <cell r="B255">
            <v>42</v>
          </cell>
          <cell r="C255" t="str">
            <v>"САБИHА САРДОРБЕК БОГИ" .</v>
          </cell>
          <cell r="D255">
            <v>0</v>
          </cell>
          <cell r="E255">
            <v>0</v>
          </cell>
          <cell r="F255">
            <v>0</v>
          </cell>
          <cell r="G255">
            <v>0</v>
          </cell>
          <cell r="H255">
            <v>0</v>
          </cell>
          <cell r="I255">
            <v>0</v>
          </cell>
          <cell r="J255">
            <v>0</v>
          </cell>
          <cell r="K255">
            <v>0</v>
          </cell>
          <cell r="L255">
            <v>0</v>
          </cell>
          <cell r="M255">
            <v>0</v>
          </cell>
        </row>
        <row r="256">
          <cell r="B256">
            <v>43</v>
          </cell>
          <cell r="C256" t="str">
            <v>"O`LMASOV SHAXZOD BOG`I" .</v>
          </cell>
          <cell r="D256">
            <v>0</v>
          </cell>
          <cell r="E256">
            <v>0</v>
          </cell>
          <cell r="F256">
            <v>0</v>
          </cell>
          <cell r="G256">
            <v>0</v>
          </cell>
          <cell r="H256">
            <v>0</v>
          </cell>
          <cell r="I256">
            <v>0</v>
          </cell>
          <cell r="J256">
            <v>0</v>
          </cell>
          <cell r="K256">
            <v>0</v>
          </cell>
          <cell r="L256">
            <v>0</v>
          </cell>
          <cell r="M256">
            <v>0</v>
          </cell>
        </row>
        <row r="257">
          <cell r="B257">
            <v>44</v>
          </cell>
          <cell r="C257" t="str">
            <v>"NIKIEVA SITORA BOG'I" .</v>
          </cell>
          <cell r="D257">
            <v>0</v>
          </cell>
          <cell r="E257">
            <v>0</v>
          </cell>
          <cell r="F257">
            <v>0</v>
          </cell>
          <cell r="G257">
            <v>0</v>
          </cell>
          <cell r="H257">
            <v>0</v>
          </cell>
          <cell r="I257">
            <v>0</v>
          </cell>
          <cell r="J257">
            <v>0</v>
          </cell>
          <cell r="K257">
            <v>0</v>
          </cell>
          <cell r="L257">
            <v>0</v>
          </cell>
          <cell r="M257">
            <v>0</v>
          </cell>
        </row>
        <row r="258">
          <cell r="A258">
            <v>784</v>
          </cell>
          <cell r="B258">
            <v>45</v>
          </cell>
          <cell r="C258" t="str">
            <v>"ABDURAXMONOV RAXMON ILXOM" .</v>
          </cell>
          <cell r="D258">
            <v>0</v>
          </cell>
          <cell r="E258">
            <v>0</v>
          </cell>
          <cell r="F258">
            <v>0</v>
          </cell>
          <cell r="G258">
            <v>0</v>
          </cell>
          <cell r="H258">
            <v>0</v>
          </cell>
          <cell r="I258">
            <v>0</v>
          </cell>
          <cell r="J258">
            <v>0</v>
          </cell>
          <cell r="K258">
            <v>0</v>
          </cell>
          <cell r="L258">
            <v>0</v>
          </cell>
          <cell r="M258">
            <v>0</v>
          </cell>
        </row>
        <row r="259">
          <cell r="B259">
            <v>46</v>
          </cell>
          <cell r="C259" t="str">
            <v>"BOTIROV FARXOD BOG`I" .</v>
          </cell>
          <cell r="D259">
            <v>0</v>
          </cell>
          <cell r="E259">
            <v>0</v>
          </cell>
          <cell r="F259">
            <v>0</v>
          </cell>
          <cell r="G259">
            <v>0</v>
          </cell>
          <cell r="H259">
            <v>0</v>
          </cell>
          <cell r="I259">
            <v>0</v>
          </cell>
          <cell r="J259">
            <v>0</v>
          </cell>
          <cell r="K259">
            <v>0</v>
          </cell>
          <cell r="L259">
            <v>0</v>
          </cell>
          <cell r="M259">
            <v>0</v>
          </cell>
        </row>
        <row r="260">
          <cell r="A260">
            <v>209</v>
          </cell>
          <cell r="B260">
            <v>47</v>
          </cell>
          <cell r="C260" t="str">
            <v>"ЖАHАФАР" .</v>
          </cell>
          <cell r="D260">
            <v>5862.2520000000004</v>
          </cell>
          <cell r="E260">
            <v>0</v>
          </cell>
          <cell r="F260">
            <v>21821</v>
          </cell>
          <cell r="G260">
            <v>22055.741000000002</v>
          </cell>
          <cell r="H260">
            <v>5627.5109999999986</v>
          </cell>
          <cell r="I260">
            <v>0</v>
          </cell>
          <cell r="J260">
            <v>1568.7</v>
          </cell>
          <cell r="K260">
            <v>0</v>
          </cell>
          <cell r="L260">
            <v>7196.2109999999984</v>
          </cell>
          <cell r="M260">
            <v>0</v>
          </cell>
        </row>
        <row r="261">
          <cell r="B261">
            <v>48</v>
          </cell>
          <cell r="C261" t="str">
            <v>"ШУХРАТ" .</v>
          </cell>
          <cell r="D261">
            <v>0</v>
          </cell>
          <cell r="E261">
            <v>0</v>
          </cell>
          <cell r="F261">
            <v>0</v>
          </cell>
          <cell r="G261">
            <v>0</v>
          </cell>
          <cell r="H261">
            <v>0</v>
          </cell>
          <cell r="I261">
            <v>0</v>
          </cell>
          <cell r="J261">
            <v>0</v>
          </cell>
          <cell r="K261">
            <v>0</v>
          </cell>
          <cell r="L261">
            <v>0</v>
          </cell>
          <cell r="M261">
            <v>0</v>
          </cell>
        </row>
        <row r="262">
          <cell r="A262">
            <v>401</v>
          </cell>
          <cell r="B262">
            <v>49</v>
          </cell>
          <cell r="C262" t="str">
            <v>"ЭГАМ РАХМАТ" .</v>
          </cell>
          <cell r="D262">
            <v>0</v>
          </cell>
          <cell r="E262">
            <v>3181.2</v>
          </cell>
          <cell r="F262">
            <v>0</v>
          </cell>
          <cell r="G262">
            <v>0</v>
          </cell>
          <cell r="H262">
            <v>0</v>
          </cell>
          <cell r="I262">
            <v>3181.2</v>
          </cell>
          <cell r="J262">
            <v>0</v>
          </cell>
          <cell r="K262">
            <v>0</v>
          </cell>
          <cell r="L262">
            <v>0</v>
          </cell>
          <cell r="M262">
            <v>3181.2</v>
          </cell>
        </row>
        <row r="263">
          <cell r="A263">
            <v>250</v>
          </cell>
          <cell r="B263">
            <v>50</v>
          </cell>
          <cell r="C263" t="str">
            <v>"КОГОH РАХИМ ШАРОФ" .</v>
          </cell>
          <cell r="D263">
            <v>16552.822</v>
          </cell>
          <cell r="E263">
            <v>0</v>
          </cell>
          <cell r="F263">
            <v>3712</v>
          </cell>
          <cell r="G263">
            <v>5226.491</v>
          </cell>
          <cell r="H263">
            <v>15038.331</v>
          </cell>
          <cell r="I263">
            <v>0</v>
          </cell>
          <cell r="J263">
            <v>0</v>
          </cell>
          <cell r="K263">
            <v>0</v>
          </cell>
          <cell r="L263">
            <v>15038.331</v>
          </cell>
          <cell r="M263">
            <v>0</v>
          </cell>
        </row>
        <row r="264">
          <cell r="B264">
            <v>51</v>
          </cell>
          <cell r="C264" t="str">
            <v>"ФАРХОД ФУРКАТ ЗАМИHИ" .</v>
          </cell>
          <cell r="D264">
            <v>0</v>
          </cell>
          <cell r="E264">
            <v>0</v>
          </cell>
          <cell r="F264">
            <v>0</v>
          </cell>
          <cell r="G264">
            <v>0</v>
          </cell>
          <cell r="H264">
            <v>0</v>
          </cell>
          <cell r="I264">
            <v>0</v>
          </cell>
          <cell r="J264">
            <v>0</v>
          </cell>
          <cell r="K264">
            <v>0</v>
          </cell>
          <cell r="L264">
            <v>0</v>
          </cell>
          <cell r="M264">
            <v>0</v>
          </cell>
        </row>
        <row r="265">
          <cell r="B265">
            <v>52</v>
          </cell>
          <cell r="C265" t="str">
            <v>"JO`RAEV RUSTAM ZAMON ZAMINI" .</v>
          </cell>
          <cell r="D265">
            <v>0</v>
          </cell>
          <cell r="E265">
            <v>0</v>
          </cell>
          <cell r="F265">
            <v>0</v>
          </cell>
          <cell r="G265">
            <v>0</v>
          </cell>
          <cell r="H265">
            <v>0</v>
          </cell>
          <cell r="I265">
            <v>0</v>
          </cell>
          <cell r="J265">
            <v>0</v>
          </cell>
          <cell r="K265">
            <v>0</v>
          </cell>
          <cell r="L265">
            <v>0</v>
          </cell>
          <cell r="M265">
            <v>0</v>
          </cell>
        </row>
        <row r="266">
          <cell r="B266">
            <v>53</v>
          </cell>
          <cell r="C266" t="str">
            <v>"AXMEDOV JAMOL BOGI" .</v>
          </cell>
          <cell r="D266">
            <v>0</v>
          </cell>
          <cell r="E266">
            <v>0</v>
          </cell>
          <cell r="F266">
            <v>0</v>
          </cell>
          <cell r="G266">
            <v>0</v>
          </cell>
          <cell r="H266">
            <v>0</v>
          </cell>
          <cell r="I266">
            <v>0</v>
          </cell>
          <cell r="J266">
            <v>0</v>
          </cell>
          <cell r="K266">
            <v>0</v>
          </cell>
          <cell r="L266">
            <v>0</v>
          </cell>
          <cell r="M266">
            <v>0</v>
          </cell>
        </row>
        <row r="267">
          <cell r="B267">
            <v>54</v>
          </cell>
          <cell r="C267" t="str">
            <v>"XAYRIDDIN SHAXBOZBEK BOG`I" .</v>
          </cell>
          <cell r="D267">
            <v>0</v>
          </cell>
          <cell r="E267">
            <v>0</v>
          </cell>
          <cell r="F267">
            <v>0</v>
          </cell>
          <cell r="G267">
            <v>0</v>
          </cell>
          <cell r="H267">
            <v>0</v>
          </cell>
          <cell r="I267">
            <v>0</v>
          </cell>
          <cell r="J267">
            <v>0</v>
          </cell>
          <cell r="K267">
            <v>0</v>
          </cell>
          <cell r="L267">
            <v>0</v>
          </cell>
          <cell r="M267">
            <v>0</v>
          </cell>
        </row>
        <row r="268">
          <cell r="B268">
            <v>55</v>
          </cell>
          <cell r="C268" t="str">
            <v>"MALIKA MIRZO SITORA BOG`I" .</v>
          </cell>
          <cell r="D268">
            <v>0</v>
          </cell>
          <cell r="E268">
            <v>0</v>
          </cell>
          <cell r="F268">
            <v>0</v>
          </cell>
          <cell r="G268">
            <v>0</v>
          </cell>
          <cell r="H268">
            <v>0</v>
          </cell>
          <cell r="I268">
            <v>0</v>
          </cell>
          <cell r="J268">
            <v>0</v>
          </cell>
          <cell r="K268">
            <v>0</v>
          </cell>
          <cell r="L268">
            <v>0</v>
          </cell>
          <cell r="M268">
            <v>0</v>
          </cell>
        </row>
        <row r="269">
          <cell r="B269">
            <v>56</v>
          </cell>
          <cell r="C269" t="str">
            <v>"NURIDDIN AZIZOVICH BOG`I" .</v>
          </cell>
          <cell r="D269">
            <v>0</v>
          </cell>
          <cell r="E269">
            <v>0</v>
          </cell>
          <cell r="F269">
            <v>0</v>
          </cell>
          <cell r="G269">
            <v>0</v>
          </cell>
          <cell r="H269">
            <v>0</v>
          </cell>
          <cell r="I269">
            <v>0</v>
          </cell>
          <cell r="J269">
            <v>0</v>
          </cell>
          <cell r="K269">
            <v>0</v>
          </cell>
          <cell r="L269">
            <v>0</v>
          </cell>
          <cell r="M269">
            <v>0</v>
          </cell>
        </row>
        <row r="270">
          <cell r="B270">
            <v>57</v>
          </cell>
          <cell r="C270" t="str">
            <v>"SAIDOV SALIM BOGI" .</v>
          </cell>
          <cell r="D270">
            <v>0</v>
          </cell>
          <cell r="E270">
            <v>0</v>
          </cell>
          <cell r="F270">
            <v>0</v>
          </cell>
          <cell r="G270">
            <v>0</v>
          </cell>
          <cell r="H270">
            <v>0</v>
          </cell>
          <cell r="I270">
            <v>0</v>
          </cell>
          <cell r="J270">
            <v>0</v>
          </cell>
          <cell r="K270">
            <v>0</v>
          </cell>
          <cell r="L270">
            <v>0</v>
          </cell>
          <cell r="M270">
            <v>0</v>
          </cell>
        </row>
        <row r="271">
          <cell r="A271">
            <v>225</v>
          </cell>
          <cell r="B271">
            <v>58</v>
          </cell>
          <cell r="C271" t="str">
            <v>"LATIFJON NAFOSAT BOGI" .</v>
          </cell>
          <cell r="D271">
            <v>3562</v>
          </cell>
          <cell r="E271">
            <v>0</v>
          </cell>
          <cell r="F271">
            <v>6388.4436032488456</v>
          </cell>
          <cell r="G271">
            <v>5342.9480000000003</v>
          </cell>
          <cell r="H271">
            <v>4607.4956032488444</v>
          </cell>
          <cell r="I271">
            <v>0</v>
          </cell>
          <cell r="J271">
            <v>0</v>
          </cell>
          <cell r="K271">
            <v>2262.3440000000001</v>
          </cell>
          <cell r="L271">
            <v>2345.1516032488444</v>
          </cell>
          <cell r="M271">
            <v>0</v>
          </cell>
        </row>
        <row r="272">
          <cell r="B272">
            <v>59</v>
          </cell>
          <cell r="C272" t="str">
            <v>"HOJIEVA NAFOSAT BOGI" .</v>
          </cell>
          <cell r="D272">
            <v>0</v>
          </cell>
          <cell r="E272">
            <v>0</v>
          </cell>
          <cell r="F272">
            <v>0</v>
          </cell>
          <cell r="G272">
            <v>0</v>
          </cell>
          <cell r="H272">
            <v>0</v>
          </cell>
          <cell r="I272">
            <v>0</v>
          </cell>
          <cell r="J272">
            <v>0</v>
          </cell>
          <cell r="K272">
            <v>0</v>
          </cell>
          <cell r="L272">
            <v>0</v>
          </cell>
          <cell r="M272">
            <v>0</v>
          </cell>
        </row>
        <row r="273">
          <cell r="B273">
            <v>60</v>
          </cell>
          <cell r="C273" t="str">
            <v>"IBODBOBO DAVRONBEK BOG`I".</v>
          </cell>
          <cell r="D273">
            <v>0</v>
          </cell>
          <cell r="E273">
            <v>0</v>
          </cell>
          <cell r="F273">
            <v>0</v>
          </cell>
          <cell r="G273">
            <v>0</v>
          </cell>
          <cell r="H273">
            <v>0</v>
          </cell>
          <cell r="I273">
            <v>0</v>
          </cell>
          <cell r="J273">
            <v>0</v>
          </cell>
          <cell r="K273">
            <v>0</v>
          </cell>
          <cell r="L273">
            <v>0</v>
          </cell>
          <cell r="M273">
            <v>0</v>
          </cell>
        </row>
        <row r="274">
          <cell r="B274">
            <v>61</v>
          </cell>
          <cell r="C274" t="str">
            <v>"МУЗАФФАРОВ КАРОМАТХУЖА" .</v>
          </cell>
          <cell r="D274">
            <v>0</v>
          </cell>
          <cell r="E274">
            <v>0</v>
          </cell>
          <cell r="F274">
            <v>0</v>
          </cell>
          <cell r="G274">
            <v>0</v>
          </cell>
          <cell r="H274">
            <v>0</v>
          </cell>
          <cell r="I274">
            <v>0</v>
          </cell>
          <cell r="J274">
            <v>0</v>
          </cell>
          <cell r="K274">
            <v>0</v>
          </cell>
          <cell r="L274">
            <v>0</v>
          </cell>
          <cell r="M274">
            <v>0</v>
          </cell>
        </row>
        <row r="275">
          <cell r="B275">
            <v>62</v>
          </cell>
          <cell r="C275" t="str">
            <v>"КОГОH ТИЛАВ КЕHЖА" .</v>
          </cell>
          <cell r="D275">
            <v>0</v>
          </cell>
          <cell r="E275">
            <v>0</v>
          </cell>
          <cell r="F275">
            <v>0</v>
          </cell>
          <cell r="G275">
            <v>0</v>
          </cell>
          <cell r="H275">
            <v>0</v>
          </cell>
          <cell r="I275">
            <v>0</v>
          </cell>
          <cell r="J275">
            <v>0</v>
          </cell>
          <cell r="K275">
            <v>0</v>
          </cell>
          <cell r="L275">
            <v>0</v>
          </cell>
          <cell r="M275">
            <v>0</v>
          </cell>
        </row>
        <row r="276">
          <cell r="B276">
            <v>63</v>
          </cell>
          <cell r="C276" t="str">
            <v>"УМЕД ТОШЕВ" .</v>
          </cell>
          <cell r="D276">
            <v>0</v>
          </cell>
          <cell r="E276">
            <v>0</v>
          </cell>
          <cell r="F276">
            <v>0</v>
          </cell>
          <cell r="G276">
            <v>0</v>
          </cell>
          <cell r="H276">
            <v>0</v>
          </cell>
          <cell r="I276">
            <v>0</v>
          </cell>
          <cell r="J276">
            <v>0</v>
          </cell>
          <cell r="K276">
            <v>0</v>
          </cell>
          <cell r="L276">
            <v>0</v>
          </cell>
          <cell r="M276">
            <v>0</v>
          </cell>
        </row>
        <row r="277">
          <cell r="B277">
            <v>64</v>
          </cell>
          <cell r="C277" t="str">
            <v>"BO`RONOV ANVARBEK BOGI" .</v>
          </cell>
          <cell r="D277">
            <v>0</v>
          </cell>
          <cell r="E277">
            <v>0</v>
          </cell>
          <cell r="F277">
            <v>0</v>
          </cell>
          <cell r="G277">
            <v>0</v>
          </cell>
          <cell r="H277">
            <v>0</v>
          </cell>
          <cell r="I277">
            <v>0</v>
          </cell>
          <cell r="J277">
            <v>0</v>
          </cell>
          <cell r="K277">
            <v>0</v>
          </cell>
          <cell r="L277">
            <v>0</v>
          </cell>
          <cell r="M277">
            <v>0</v>
          </cell>
        </row>
        <row r="278">
          <cell r="B278">
            <v>65</v>
          </cell>
          <cell r="C278" t="str">
            <v>"MURTAZOEV MUXTOR BOG`I" .</v>
          </cell>
          <cell r="D278">
            <v>0</v>
          </cell>
          <cell r="E278">
            <v>0</v>
          </cell>
          <cell r="F278">
            <v>0</v>
          </cell>
          <cell r="G278">
            <v>0</v>
          </cell>
          <cell r="H278">
            <v>0</v>
          </cell>
          <cell r="I278">
            <v>0</v>
          </cell>
          <cell r="J278">
            <v>0</v>
          </cell>
          <cell r="K278">
            <v>0</v>
          </cell>
          <cell r="L278">
            <v>0</v>
          </cell>
          <cell r="M278">
            <v>0</v>
          </cell>
        </row>
        <row r="279">
          <cell r="B279">
            <v>66</v>
          </cell>
          <cell r="C279" t="str">
            <v>"KOMILOV SAFAR ZAMINI" .</v>
          </cell>
          <cell r="D279">
            <v>0</v>
          </cell>
          <cell r="E279">
            <v>0</v>
          </cell>
          <cell r="F279">
            <v>0</v>
          </cell>
          <cell r="G279">
            <v>0</v>
          </cell>
          <cell r="H279">
            <v>0</v>
          </cell>
          <cell r="I279">
            <v>0</v>
          </cell>
          <cell r="J279">
            <v>0</v>
          </cell>
          <cell r="K279">
            <v>0</v>
          </cell>
          <cell r="L279">
            <v>0</v>
          </cell>
          <cell r="M279">
            <v>0</v>
          </cell>
        </row>
        <row r="280">
          <cell r="B280">
            <v>67</v>
          </cell>
          <cell r="C280" t="str">
            <v>"KOGON NAMUNA ZAMINI" .</v>
          </cell>
          <cell r="D280">
            <v>0</v>
          </cell>
          <cell r="E280">
            <v>0</v>
          </cell>
          <cell r="F280">
            <v>0</v>
          </cell>
          <cell r="G280">
            <v>0</v>
          </cell>
          <cell r="H280">
            <v>0</v>
          </cell>
          <cell r="I280">
            <v>0</v>
          </cell>
          <cell r="J280">
            <v>0</v>
          </cell>
          <cell r="K280">
            <v>0</v>
          </cell>
          <cell r="L280">
            <v>0</v>
          </cell>
          <cell r="M280">
            <v>0</v>
          </cell>
        </row>
        <row r="281">
          <cell r="B281">
            <v>68</v>
          </cell>
          <cell r="C281" t="str">
            <v>"ALISHER GAYRAT BOG`I" .</v>
          </cell>
          <cell r="D281">
            <v>0</v>
          </cell>
          <cell r="E281">
            <v>0</v>
          </cell>
          <cell r="F281">
            <v>0</v>
          </cell>
          <cell r="G281">
            <v>0</v>
          </cell>
          <cell r="H281">
            <v>0</v>
          </cell>
          <cell r="I281">
            <v>0</v>
          </cell>
          <cell r="J281">
            <v>0</v>
          </cell>
          <cell r="K281">
            <v>0</v>
          </cell>
          <cell r="L281">
            <v>0</v>
          </cell>
          <cell r="M281">
            <v>0</v>
          </cell>
        </row>
        <row r="282">
          <cell r="B282">
            <v>69</v>
          </cell>
          <cell r="C282" t="str">
            <v>"ИДИЕВ СУЛТОH БОГИ" .</v>
          </cell>
          <cell r="D282">
            <v>0</v>
          </cell>
          <cell r="E282">
            <v>0</v>
          </cell>
          <cell r="F282">
            <v>0</v>
          </cell>
          <cell r="G282">
            <v>0</v>
          </cell>
          <cell r="H282">
            <v>0</v>
          </cell>
          <cell r="I282">
            <v>0</v>
          </cell>
          <cell r="J282">
            <v>0</v>
          </cell>
          <cell r="K282">
            <v>0</v>
          </cell>
          <cell r="L282">
            <v>0</v>
          </cell>
          <cell r="M282">
            <v>0</v>
          </cell>
        </row>
        <row r="283">
          <cell r="A283">
            <v>274</v>
          </cell>
          <cell r="B283">
            <v>70</v>
          </cell>
          <cell r="C283" t="str">
            <v>"АББОСХОH" .</v>
          </cell>
          <cell r="D283">
            <v>0</v>
          </cell>
          <cell r="E283">
            <v>777.30899999999997</v>
          </cell>
          <cell r="F283">
            <v>19663.035348275545</v>
          </cell>
          <cell r="G283">
            <v>20030.822600000003</v>
          </cell>
          <cell r="H283">
            <v>0</v>
          </cell>
          <cell r="I283">
            <v>1145.0962517244589</v>
          </cell>
          <cell r="J283">
            <v>0</v>
          </cell>
          <cell r="K283">
            <v>0</v>
          </cell>
          <cell r="L283">
            <v>0</v>
          </cell>
          <cell r="M283">
            <v>1145.0962517244589</v>
          </cell>
        </row>
        <row r="284">
          <cell r="B284">
            <v>71</v>
          </cell>
          <cell r="C284" t="str">
            <v>"JASURBEK ERKIN BOG`I" .</v>
          </cell>
          <cell r="D284">
            <v>0</v>
          </cell>
          <cell r="E284">
            <v>0</v>
          </cell>
          <cell r="F284">
            <v>0</v>
          </cell>
          <cell r="G284">
            <v>0</v>
          </cell>
          <cell r="H284">
            <v>0</v>
          </cell>
          <cell r="I284">
            <v>0</v>
          </cell>
          <cell r="J284">
            <v>0</v>
          </cell>
          <cell r="K284">
            <v>0</v>
          </cell>
          <cell r="L284">
            <v>0</v>
          </cell>
          <cell r="M284">
            <v>0</v>
          </cell>
        </row>
        <row r="285">
          <cell r="B285">
            <v>72</v>
          </cell>
          <cell r="C285" t="str">
            <v>"SHAXNOZ RAYXONABONU BOG`I" .</v>
          </cell>
          <cell r="D285">
            <v>0</v>
          </cell>
          <cell r="E285">
            <v>0</v>
          </cell>
          <cell r="F285">
            <v>0</v>
          </cell>
          <cell r="G285">
            <v>0</v>
          </cell>
          <cell r="H285">
            <v>0</v>
          </cell>
          <cell r="I285">
            <v>0</v>
          </cell>
          <cell r="J285">
            <v>0</v>
          </cell>
          <cell r="K285">
            <v>0</v>
          </cell>
          <cell r="L285">
            <v>0</v>
          </cell>
          <cell r="M285">
            <v>0</v>
          </cell>
        </row>
        <row r="286">
          <cell r="B286">
            <v>73</v>
          </cell>
          <cell r="C286" t="str">
            <v>"MIRSHOD RASHID BOG`I" .</v>
          </cell>
          <cell r="D286">
            <v>0</v>
          </cell>
          <cell r="E286">
            <v>0</v>
          </cell>
          <cell r="F286">
            <v>0</v>
          </cell>
          <cell r="G286">
            <v>0</v>
          </cell>
          <cell r="H286">
            <v>0</v>
          </cell>
          <cell r="I286">
            <v>0</v>
          </cell>
          <cell r="J286">
            <v>0</v>
          </cell>
          <cell r="K286">
            <v>0</v>
          </cell>
          <cell r="L286">
            <v>0</v>
          </cell>
          <cell r="M286">
            <v>0</v>
          </cell>
        </row>
        <row r="287">
          <cell r="B287">
            <v>74</v>
          </cell>
          <cell r="C287" t="str">
            <v>"KOGON ZIROAT ZAMINI" .</v>
          </cell>
          <cell r="D287">
            <v>0</v>
          </cell>
          <cell r="E287">
            <v>0</v>
          </cell>
          <cell r="F287">
            <v>0</v>
          </cell>
          <cell r="G287">
            <v>0</v>
          </cell>
          <cell r="H287">
            <v>0</v>
          </cell>
          <cell r="I287">
            <v>0</v>
          </cell>
          <cell r="J287">
            <v>0</v>
          </cell>
          <cell r="K287">
            <v>0</v>
          </cell>
          <cell r="L287">
            <v>0</v>
          </cell>
          <cell r="M287">
            <v>0</v>
          </cell>
        </row>
        <row r="288">
          <cell r="D288">
            <v>0</v>
          </cell>
          <cell r="E288">
            <v>0</v>
          </cell>
          <cell r="F288">
            <v>0</v>
          </cell>
          <cell r="G288">
            <v>0</v>
          </cell>
          <cell r="H288">
            <v>0</v>
          </cell>
          <cell r="I288">
            <v>0</v>
          </cell>
          <cell r="J288">
            <v>0</v>
          </cell>
          <cell r="K288">
            <v>0</v>
          </cell>
          <cell r="L288">
            <v>0</v>
          </cell>
          <cell r="M288">
            <v>0</v>
          </cell>
        </row>
        <row r="289">
          <cell r="A289">
            <v>129</v>
          </cell>
          <cell r="B289">
            <v>1</v>
          </cell>
          <cell r="C289" t="str">
            <v>"ГАФФАРОВ БАХШИЛЛО" .</v>
          </cell>
          <cell r="D289">
            <v>3300.1019999999999</v>
          </cell>
          <cell r="E289">
            <v>0</v>
          </cell>
          <cell r="F289">
            <v>11275</v>
          </cell>
          <cell r="G289">
            <v>15575.422</v>
          </cell>
          <cell r="H289">
            <v>0</v>
          </cell>
          <cell r="I289">
            <v>1000.3199999999997</v>
          </cell>
          <cell r="J289">
            <v>3137.4</v>
          </cell>
          <cell r="K289">
            <v>0</v>
          </cell>
          <cell r="L289">
            <v>2137.0800000000004</v>
          </cell>
          <cell r="M289">
            <v>0</v>
          </cell>
        </row>
        <row r="290">
          <cell r="A290">
            <v>130</v>
          </cell>
          <cell r="B290">
            <v>2</v>
          </cell>
          <cell r="C290" t="str">
            <v>"HАРЗИЕВ БАФО" .</v>
          </cell>
          <cell r="D290">
            <v>0</v>
          </cell>
          <cell r="E290">
            <v>2668.7620000000002</v>
          </cell>
          <cell r="F290">
            <v>24492</v>
          </cell>
          <cell r="G290">
            <v>20340.857600000003</v>
          </cell>
          <cell r="H290">
            <v>1482.3803999999982</v>
          </cell>
          <cell r="I290">
            <v>0</v>
          </cell>
          <cell r="J290">
            <v>1556</v>
          </cell>
          <cell r="K290">
            <v>0</v>
          </cell>
          <cell r="L290">
            <v>3038.3803999999982</v>
          </cell>
          <cell r="M290">
            <v>0</v>
          </cell>
        </row>
        <row r="291">
          <cell r="A291">
            <v>138</v>
          </cell>
          <cell r="B291">
            <v>3</v>
          </cell>
          <cell r="C291" t="str">
            <v>"МАХТУМКУЛИЙ-98" .</v>
          </cell>
          <cell r="D291">
            <v>5917.1670000000004</v>
          </cell>
          <cell r="E291">
            <v>0</v>
          </cell>
          <cell r="F291">
            <v>-65.561142240000009</v>
          </cell>
          <cell r="G291">
            <v>0</v>
          </cell>
          <cell r="H291">
            <v>5851.6058577600006</v>
          </cell>
          <cell r="I291">
            <v>0</v>
          </cell>
          <cell r="J291">
            <v>0</v>
          </cell>
          <cell r="K291">
            <v>0</v>
          </cell>
          <cell r="L291">
            <v>5851.6058577600006</v>
          </cell>
          <cell r="M291">
            <v>0</v>
          </cell>
        </row>
        <row r="292">
          <cell r="B292">
            <v>4</v>
          </cell>
          <cell r="C292" t="str">
            <v>"ШОДИБОБО АХМАД" .</v>
          </cell>
          <cell r="D292">
            <v>0</v>
          </cell>
          <cell r="E292">
            <v>0</v>
          </cell>
          <cell r="F292">
            <v>0</v>
          </cell>
          <cell r="G292">
            <v>0</v>
          </cell>
          <cell r="H292">
            <v>0</v>
          </cell>
          <cell r="I292">
            <v>0</v>
          </cell>
          <cell r="J292">
            <v>0</v>
          </cell>
          <cell r="K292">
            <v>0</v>
          </cell>
          <cell r="L292">
            <v>0</v>
          </cell>
          <cell r="M292">
            <v>0</v>
          </cell>
        </row>
        <row r="293">
          <cell r="A293">
            <v>184</v>
          </cell>
          <cell r="B293">
            <v>5</v>
          </cell>
          <cell r="C293" t="str">
            <v>"ШОХРУД" .</v>
          </cell>
          <cell r="D293">
            <v>3407.1469999999999</v>
          </cell>
          <cell r="E293">
            <v>0</v>
          </cell>
          <cell r="F293">
            <v>1893.6617959844391</v>
          </cell>
          <cell r="G293">
            <v>4419.4459999999999</v>
          </cell>
          <cell r="H293">
            <v>881.36279598443889</v>
          </cell>
          <cell r="I293">
            <v>0</v>
          </cell>
          <cell r="J293">
            <v>0</v>
          </cell>
          <cell r="K293">
            <v>0</v>
          </cell>
          <cell r="L293">
            <v>881.36279598443889</v>
          </cell>
          <cell r="M293">
            <v>0</v>
          </cell>
        </row>
        <row r="294">
          <cell r="A294">
            <v>182</v>
          </cell>
          <cell r="B294">
            <v>6</v>
          </cell>
          <cell r="C294" t="str">
            <v>"ШОДМОHОВ ШУХРАТ" .</v>
          </cell>
          <cell r="D294">
            <v>34598.902000000002</v>
          </cell>
          <cell r="E294">
            <v>0</v>
          </cell>
          <cell r="F294">
            <v>-313.66524889846011</v>
          </cell>
          <cell r="G294">
            <v>0</v>
          </cell>
          <cell r="H294">
            <v>34285.23675110154</v>
          </cell>
          <cell r="I294">
            <v>0</v>
          </cell>
          <cell r="J294">
            <v>0</v>
          </cell>
          <cell r="K294">
            <v>0</v>
          </cell>
          <cell r="L294">
            <v>34285.23675110154</v>
          </cell>
          <cell r="M294">
            <v>0</v>
          </cell>
        </row>
        <row r="295">
          <cell r="B295">
            <v>7</v>
          </cell>
          <cell r="C295" t="str">
            <v>"РАМАЗОHБОБО УГЛИ HАСУЛЛО" .</v>
          </cell>
          <cell r="D295">
            <v>0</v>
          </cell>
          <cell r="E295">
            <v>0</v>
          </cell>
          <cell r="F295">
            <v>0</v>
          </cell>
          <cell r="G295">
            <v>0</v>
          </cell>
          <cell r="H295">
            <v>0</v>
          </cell>
          <cell r="I295">
            <v>0</v>
          </cell>
          <cell r="J295">
            <v>0</v>
          </cell>
          <cell r="K295">
            <v>0</v>
          </cell>
          <cell r="L295">
            <v>0</v>
          </cell>
          <cell r="M295">
            <v>0</v>
          </cell>
        </row>
        <row r="296">
          <cell r="A296">
            <v>739</v>
          </cell>
          <cell r="B296">
            <v>8</v>
          </cell>
          <cell r="C296" t="str">
            <v>"КОГОH ЮЛДУЗИ" .</v>
          </cell>
          <cell r="D296">
            <v>0</v>
          </cell>
          <cell r="E296">
            <v>0</v>
          </cell>
          <cell r="F296">
            <v>0</v>
          </cell>
          <cell r="G296">
            <v>0</v>
          </cell>
          <cell r="H296">
            <v>0</v>
          </cell>
          <cell r="I296">
            <v>0</v>
          </cell>
          <cell r="J296">
            <v>0</v>
          </cell>
          <cell r="K296">
            <v>0</v>
          </cell>
          <cell r="L296">
            <v>0</v>
          </cell>
          <cell r="M296">
            <v>0</v>
          </cell>
        </row>
        <row r="297">
          <cell r="A297">
            <v>175</v>
          </cell>
          <cell r="B297">
            <v>9</v>
          </cell>
          <cell r="C297" t="str">
            <v>"САИДЖОH-HАЗИРЖОH" .</v>
          </cell>
          <cell r="D297">
            <v>0</v>
          </cell>
          <cell r="E297">
            <v>18437.076000000001</v>
          </cell>
          <cell r="F297">
            <v>66106</v>
          </cell>
          <cell r="G297">
            <v>40610.421400000007</v>
          </cell>
          <cell r="H297">
            <v>7058.5025999999925</v>
          </cell>
          <cell r="I297">
            <v>0</v>
          </cell>
          <cell r="J297">
            <v>0</v>
          </cell>
          <cell r="K297">
            <v>0</v>
          </cell>
          <cell r="L297">
            <v>7058.5025999999925</v>
          </cell>
          <cell r="M297">
            <v>0</v>
          </cell>
        </row>
        <row r="298">
          <cell r="A298">
            <v>190</v>
          </cell>
          <cell r="B298">
            <v>10</v>
          </cell>
          <cell r="C298" t="str">
            <v>"АЛИHОЗ ШЕРГИРОH" .</v>
          </cell>
          <cell r="D298">
            <v>0</v>
          </cell>
          <cell r="E298">
            <v>2650.74</v>
          </cell>
          <cell r="F298">
            <v>9608.5128825179982</v>
          </cell>
          <cell r="G298">
            <v>8594.7006000000001</v>
          </cell>
          <cell r="H298">
            <v>0</v>
          </cell>
          <cell r="I298">
            <v>1636.9277174820018</v>
          </cell>
          <cell r="J298">
            <v>3032.82</v>
          </cell>
          <cell r="K298">
            <v>0</v>
          </cell>
          <cell r="L298">
            <v>1395.8922825179984</v>
          </cell>
          <cell r="M298">
            <v>0</v>
          </cell>
        </row>
        <row r="299">
          <cell r="B299">
            <v>11</v>
          </cell>
          <cell r="C299" t="str">
            <v>"KOGON BO`RDOG`I CHORVA" .</v>
          </cell>
          <cell r="D299">
            <v>0</v>
          </cell>
          <cell r="E299">
            <v>0</v>
          </cell>
          <cell r="F299">
            <v>0</v>
          </cell>
          <cell r="G299">
            <v>0</v>
          </cell>
          <cell r="H299">
            <v>0</v>
          </cell>
          <cell r="I299">
            <v>0</v>
          </cell>
          <cell r="J299">
            <v>0</v>
          </cell>
          <cell r="K299">
            <v>0</v>
          </cell>
          <cell r="L299">
            <v>0</v>
          </cell>
          <cell r="M299">
            <v>0</v>
          </cell>
        </row>
        <row r="300">
          <cell r="B300">
            <v>12</v>
          </cell>
          <cell r="C300" t="str">
            <v>"Г.ЖАЛОЛОВ" .</v>
          </cell>
          <cell r="D300">
            <v>0</v>
          </cell>
          <cell r="E300">
            <v>0</v>
          </cell>
          <cell r="F300">
            <v>0</v>
          </cell>
          <cell r="G300">
            <v>0</v>
          </cell>
          <cell r="H300">
            <v>0</v>
          </cell>
          <cell r="I300">
            <v>0</v>
          </cell>
          <cell r="J300">
            <v>0</v>
          </cell>
          <cell r="K300">
            <v>0</v>
          </cell>
          <cell r="L300">
            <v>0</v>
          </cell>
          <cell r="M300">
            <v>0</v>
          </cell>
        </row>
        <row r="301">
          <cell r="A301">
            <v>110</v>
          </cell>
          <cell r="B301">
            <v>13</v>
          </cell>
          <cell r="C301" t="str">
            <v>"КУРБОHОВ ОЙБЕК" .</v>
          </cell>
          <cell r="D301">
            <v>15600.837</v>
          </cell>
          <cell r="E301">
            <v>0</v>
          </cell>
          <cell r="F301">
            <v>-74.617664165999997</v>
          </cell>
          <cell r="G301">
            <v>0</v>
          </cell>
          <cell r="H301">
            <v>15526.219335833999</v>
          </cell>
          <cell r="I301">
            <v>0</v>
          </cell>
          <cell r="J301">
            <v>0</v>
          </cell>
          <cell r="K301">
            <v>0</v>
          </cell>
          <cell r="L301">
            <v>15526.219335833999</v>
          </cell>
          <cell r="M301">
            <v>0</v>
          </cell>
        </row>
        <row r="302">
          <cell r="B302">
            <v>14</v>
          </cell>
          <cell r="C302" t="str">
            <v>"ИКРОМА МУХАММАД"  .</v>
          </cell>
          <cell r="D302">
            <v>0</v>
          </cell>
          <cell r="E302">
            <v>0</v>
          </cell>
          <cell r="F302">
            <v>0</v>
          </cell>
          <cell r="G302">
            <v>0</v>
          </cell>
          <cell r="H302">
            <v>0</v>
          </cell>
          <cell r="I302">
            <v>0</v>
          </cell>
          <cell r="J302">
            <v>0</v>
          </cell>
          <cell r="K302">
            <v>0</v>
          </cell>
          <cell r="L302">
            <v>0</v>
          </cell>
          <cell r="M302">
            <v>0</v>
          </cell>
        </row>
        <row r="303">
          <cell r="B303">
            <v>15</v>
          </cell>
          <cell r="C303" t="str">
            <v>"САФАРОВ МУХТОР" .</v>
          </cell>
          <cell r="D303">
            <v>0</v>
          </cell>
          <cell r="E303">
            <v>0</v>
          </cell>
          <cell r="F303">
            <v>0</v>
          </cell>
          <cell r="G303">
            <v>0</v>
          </cell>
          <cell r="H303">
            <v>0</v>
          </cell>
          <cell r="I303">
            <v>0</v>
          </cell>
          <cell r="J303">
            <v>0</v>
          </cell>
          <cell r="K303">
            <v>0</v>
          </cell>
          <cell r="L303">
            <v>0</v>
          </cell>
          <cell r="M303">
            <v>0</v>
          </cell>
        </row>
        <row r="304">
          <cell r="A304">
            <v>371</v>
          </cell>
          <cell r="B304">
            <v>16</v>
          </cell>
          <cell r="C304" t="str">
            <v>"СИДДИКОВ HАБИ" .</v>
          </cell>
          <cell r="D304">
            <v>30535.855</v>
          </cell>
          <cell r="E304">
            <v>0</v>
          </cell>
          <cell r="F304">
            <v>3668</v>
          </cell>
          <cell r="G304">
            <v>2051.1959999999999</v>
          </cell>
          <cell r="H304">
            <v>32152.658999999992</v>
          </cell>
          <cell r="I304">
            <v>0</v>
          </cell>
          <cell r="J304">
            <v>0</v>
          </cell>
          <cell r="K304">
            <v>0</v>
          </cell>
          <cell r="L304">
            <v>32152.658999999992</v>
          </cell>
          <cell r="M304">
            <v>0</v>
          </cell>
        </row>
        <row r="305">
          <cell r="A305">
            <v>741</v>
          </cell>
          <cell r="B305">
            <v>17</v>
          </cell>
          <cell r="C305" t="str">
            <v>"БАКО ХУЖА" .</v>
          </cell>
          <cell r="D305">
            <v>0</v>
          </cell>
          <cell r="E305">
            <v>0</v>
          </cell>
          <cell r="F305">
            <v>0</v>
          </cell>
          <cell r="G305">
            <v>0</v>
          </cell>
          <cell r="H305">
            <v>0</v>
          </cell>
          <cell r="I305">
            <v>0</v>
          </cell>
          <cell r="J305">
            <v>0</v>
          </cell>
          <cell r="K305">
            <v>0</v>
          </cell>
          <cell r="L305">
            <v>0</v>
          </cell>
          <cell r="M305">
            <v>0</v>
          </cell>
        </row>
        <row r="306">
          <cell r="B306">
            <v>18</v>
          </cell>
          <cell r="C306" t="str">
            <v>"ЗАХМАТКАШ" .</v>
          </cell>
          <cell r="D306">
            <v>0</v>
          </cell>
          <cell r="E306">
            <v>0</v>
          </cell>
          <cell r="F306">
            <v>0</v>
          </cell>
          <cell r="G306">
            <v>0</v>
          </cell>
          <cell r="H306">
            <v>0</v>
          </cell>
          <cell r="I306">
            <v>0</v>
          </cell>
          <cell r="J306">
            <v>0</v>
          </cell>
          <cell r="K306">
            <v>0</v>
          </cell>
          <cell r="L306">
            <v>0</v>
          </cell>
          <cell r="M306">
            <v>0</v>
          </cell>
        </row>
        <row r="307">
          <cell r="A307">
            <v>228</v>
          </cell>
          <cell r="B307">
            <v>19</v>
          </cell>
          <cell r="C307" t="str">
            <v>"АСАДБЕК ЗАМИHИ" .</v>
          </cell>
          <cell r="D307">
            <v>4072</v>
          </cell>
          <cell r="E307">
            <v>0</v>
          </cell>
          <cell r="F307">
            <v>-191.36168256744955</v>
          </cell>
          <cell r="G307">
            <v>2300</v>
          </cell>
          <cell r="H307">
            <v>1580.6383174325506</v>
          </cell>
          <cell r="I307">
            <v>0</v>
          </cell>
          <cell r="J307">
            <v>910</v>
          </cell>
          <cell r="K307">
            <v>0</v>
          </cell>
          <cell r="L307">
            <v>2490.6383174325506</v>
          </cell>
          <cell r="M307">
            <v>0</v>
          </cell>
        </row>
        <row r="308">
          <cell r="B308">
            <v>20</v>
          </cell>
          <cell r="C308" t="str">
            <v>"АДИЗБОБО АЗИМОВ" .</v>
          </cell>
          <cell r="D308">
            <v>0</v>
          </cell>
          <cell r="E308">
            <v>0</v>
          </cell>
          <cell r="F308">
            <v>10959</v>
          </cell>
          <cell r="G308">
            <v>9884.3320000000003</v>
          </cell>
          <cell r="H308">
            <v>1074.6679999999997</v>
          </cell>
          <cell r="I308">
            <v>0</v>
          </cell>
          <cell r="J308">
            <v>0</v>
          </cell>
          <cell r="K308">
            <v>0</v>
          </cell>
          <cell r="L308">
            <v>1074.6679999999997</v>
          </cell>
          <cell r="M308">
            <v>0</v>
          </cell>
        </row>
        <row r="309">
          <cell r="A309">
            <v>389</v>
          </cell>
          <cell r="B309">
            <v>21</v>
          </cell>
          <cell r="C309" t="str">
            <v>"АЛИЕВ АЛИШЕР КОЗИМОВИЧ" .</v>
          </cell>
          <cell r="D309">
            <v>15956</v>
          </cell>
          <cell r="E309">
            <v>0</v>
          </cell>
          <cell r="F309">
            <v>9896</v>
          </cell>
          <cell r="G309">
            <v>28340.736399999998</v>
          </cell>
          <cell r="H309">
            <v>0</v>
          </cell>
          <cell r="I309">
            <v>2488.736399999998</v>
          </cell>
          <cell r="J309">
            <v>7634.8280000000004</v>
          </cell>
          <cell r="K309">
            <v>0</v>
          </cell>
          <cell r="L309">
            <v>5146.0916000000025</v>
          </cell>
          <cell r="M309">
            <v>0</v>
          </cell>
        </row>
        <row r="310">
          <cell r="B310">
            <v>22</v>
          </cell>
          <cell r="C310" t="str">
            <v>"КОГОH МУКИМ ЧОРВАДОРИ" .</v>
          </cell>
          <cell r="D310">
            <v>0</v>
          </cell>
          <cell r="E310">
            <v>0</v>
          </cell>
          <cell r="F310">
            <v>0</v>
          </cell>
          <cell r="G310">
            <v>0</v>
          </cell>
          <cell r="H310">
            <v>0</v>
          </cell>
          <cell r="I310">
            <v>0</v>
          </cell>
          <cell r="J310">
            <v>0</v>
          </cell>
          <cell r="K310">
            <v>0</v>
          </cell>
          <cell r="L310">
            <v>0</v>
          </cell>
          <cell r="M310">
            <v>0</v>
          </cell>
        </row>
        <row r="311">
          <cell r="B311">
            <v>23</v>
          </cell>
          <cell r="C311" t="str">
            <v>"XOLOV AKMAL CHORVADORI" .</v>
          </cell>
          <cell r="D311">
            <v>0</v>
          </cell>
          <cell r="E311">
            <v>0</v>
          </cell>
          <cell r="F311">
            <v>0</v>
          </cell>
          <cell r="G311">
            <v>0</v>
          </cell>
          <cell r="H311">
            <v>0</v>
          </cell>
          <cell r="I311">
            <v>0</v>
          </cell>
          <cell r="J311">
            <v>0</v>
          </cell>
          <cell r="K311">
            <v>0</v>
          </cell>
          <cell r="L311">
            <v>0</v>
          </cell>
          <cell r="M311">
            <v>0</v>
          </cell>
        </row>
        <row r="312">
          <cell r="A312">
            <v>384</v>
          </cell>
          <cell r="B312">
            <v>24</v>
          </cell>
          <cell r="C312" t="str">
            <v>"SUXROB ZAMINI" .</v>
          </cell>
          <cell r="D312">
            <v>3209</v>
          </cell>
          <cell r="E312">
            <v>0</v>
          </cell>
          <cell r="F312">
            <v>14643.640127556084</v>
          </cell>
          <cell r="G312">
            <v>19469.755000000001</v>
          </cell>
          <cell r="H312">
            <v>0</v>
          </cell>
          <cell r="I312">
            <v>1617.1148724439172</v>
          </cell>
          <cell r="J312">
            <v>3467</v>
          </cell>
          <cell r="K312">
            <v>1379</v>
          </cell>
          <cell r="L312">
            <v>470.88512755608281</v>
          </cell>
          <cell r="M312">
            <v>0</v>
          </cell>
        </row>
        <row r="313">
          <cell r="B313">
            <v>25</v>
          </cell>
          <cell r="C313" t="str">
            <v>"TURDIEV G`ULOM JUMAEVICH" .</v>
          </cell>
          <cell r="D313">
            <v>0</v>
          </cell>
          <cell r="E313">
            <v>0</v>
          </cell>
          <cell r="F313">
            <v>0</v>
          </cell>
          <cell r="G313">
            <v>0</v>
          </cell>
          <cell r="H313">
            <v>0</v>
          </cell>
          <cell r="I313">
            <v>0</v>
          </cell>
          <cell r="J313">
            <v>0</v>
          </cell>
          <cell r="K313">
            <v>0</v>
          </cell>
          <cell r="L313">
            <v>0</v>
          </cell>
          <cell r="M313">
            <v>0</v>
          </cell>
        </row>
        <row r="314">
          <cell r="A314">
            <v>206</v>
          </cell>
          <cell r="B314">
            <v>26</v>
          </cell>
          <cell r="C314" t="str">
            <v>"БОБОМУРОТОВ ЖУРА" .</v>
          </cell>
          <cell r="D314">
            <v>2861.6419999999998</v>
          </cell>
          <cell r="E314">
            <v>0</v>
          </cell>
          <cell r="F314">
            <v>5998</v>
          </cell>
          <cell r="G314">
            <v>4224.5947999999999</v>
          </cell>
          <cell r="H314">
            <v>4635.0472</v>
          </cell>
          <cell r="I314">
            <v>0</v>
          </cell>
          <cell r="J314">
            <v>0</v>
          </cell>
          <cell r="K314">
            <v>0</v>
          </cell>
          <cell r="L314">
            <v>4635.0472</v>
          </cell>
          <cell r="M314">
            <v>0</v>
          </cell>
        </row>
        <row r="315">
          <cell r="A315">
            <v>297</v>
          </cell>
          <cell r="B315">
            <v>27</v>
          </cell>
          <cell r="C315" t="str">
            <v>"КОСИМОВ САЛИМ" .</v>
          </cell>
          <cell r="D315">
            <v>6812.1689999999999</v>
          </cell>
          <cell r="E315">
            <v>0</v>
          </cell>
          <cell r="F315">
            <v>8440</v>
          </cell>
          <cell r="G315">
            <v>12320.4</v>
          </cell>
          <cell r="H315">
            <v>2931.7690000000002</v>
          </cell>
          <cell r="I315">
            <v>0</v>
          </cell>
          <cell r="J315">
            <v>1510</v>
          </cell>
          <cell r="K315">
            <v>0</v>
          </cell>
          <cell r="L315">
            <v>4441.7690000000002</v>
          </cell>
          <cell r="M315">
            <v>0</v>
          </cell>
        </row>
        <row r="316">
          <cell r="B316">
            <v>28</v>
          </cell>
          <cell r="C316" t="str">
            <v>"ATOEV A`ZAM UMAROVICH" .</v>
          </cell>
          <cell r="D316">
            <v>1428.7850000000001</v>
          </cell>
          <cell r="E316">
            <v>0</v>
          </cell>
          <cell r="F316">
            <v>4121</v>
          </cell>
          <cell r="G316">
            <v>999.74029999999993</v>
          </cell>
          <cell r="H316">
            <v>4550.0447000000004</v>
          </cell>
          <cell r="I316">
            <v>0</v>
          </cell>
          <cell r="J316">
            <v>0</v>
          </cell>
          <cell r="K316">
            <v>0</v>
          </cell>
          <cell r="L316">
            <v>4550.0447000000004</v>
          </cell>
          <cell r="M316">
            <v>0</v>
          </cell>
        </row>
        <row r="317">
          <cell r="A317">
            <v>412</v>
          </cell>
          <cell r="B317">
            <v>29</v>
          </cell>
          <cell r="C317" t="str">
            <v>"SHODIEV BAXROM ZAMINI" .</v>
          </cell>
          <cell r="D317">
            <v>0</v>
          </cell>
          <cell r="E317">
            <v>0</v>
          </cell>
          <cell r="F317">
            <v>1263.0666816</v>
          </cell>
          <cell r="G317">
            <v>0</v>
          </cell>
          <cell r="H317">
            <v>1263.0666816</v>
          </cell>
          <cell r="I317">
            <v>0</v>
          </cell>
          <cell r="J317">
            <v>0</v>
          </cell>
          <cell r="K317">
            <v>0</v>
          </cell>
          <cell r="L317">
            <v>1263.0666816</v>
          </cell>
          <cell r="M317">
            <v>0</v>
          </cell>
        </row>
        <row r="318">
          <cell r="A318">
            <v>257</v>
          </cell>
          <cell r="B318">
            <v>30</v>
          </cell>
          <cell r="C318" t="str">
            <v>"SUBHON LAZIZ CHORVADORI" .</v>
          </cell>
          <cell r="D318">
            <v>5102</v>
          </cell>
          <cell r="E318">
            <v>0</v>
          </cell>
          <cell r="F318">
            <v>3320</v>
          </cell>
          <cell r="G318">
            <v>4322.8440000000001</v>
          </cell>
          <cell r="H318">
            <v>4099.1559999999999</v>
          </cell>
          <cell r="I318">
            <v>0</v>
          </cell>
          <cell r="J318">
            <v>0</v>
          </cell>
          <cell r="K318">
            <v>1156</v>
          </cell>
          <cell r="L318">
            <v>2943.1559999999999</v>
          </cell>
          <cell r="M318">
            <v>0</v>
          </cell>
        </row>
        <row r="319">
          <cell r="A319">
            <v>255</v>
          </cell>
          <cell r="B319">
            <v>31</v>
          </cell>
          <cell r="C319" t="str">
            <v>"ZOYIR ABBOS AZIZBEK" .</v>
          </cell>
          <cell r="D319">
            <v>0</v>
          </cell>
          <cell r="E319">
            <v>106.72499999999999</v>
          </cell>
          <cell r="F319">
            <v>9802</v>
          </cell>
          <cell r="G319">
            <v>8089.01</v>
          </cell>
          <cell r="H319">
            <v>1606.2649999999994</v>
          </cell>
          <cell r="I319">
            <v>0</v>
          </cell>
          <cell r="J319">
            <v>0</v>
          </cell>
          <cell r="K319">
            <v>0</v>
          </cell>
          <cell r="L319">
            <v>1606.2649999999994</v>
          </cell>
          <cell r="M319">
            <v>0</v>
          </cell>
        </row>
        <row r="320">
          <cell r="A320">
            <v>303</v>
          </cell>
          <cell r="B320">
            <v>32</v>
          </cell>
          <cell r="C320" t="str">
            <v>"ЭРКИH" .</v>
          </cell>
          <cell r="D320">
            <v>0</v>
          </cell>
          <cell r="E320">
            <v>677.93299999999999</v>
          </cell>
          <cell r="F320">
            <v>8754.4916248124991</v>
          </cell>
          <cell r="G320">
            <v>8102.3961999999992</v>
          </cell>
          <cell r="H320">
            <v>0</v>
          </cell>
          <cell r="I320">
            <v>25.837575187500988</v>
          </cell>
          <cell r="J320">
            <v>0</v>
          </cell>
          <cell r="K320">
            <v>0</v>
          </cell>
          <cell r="L320">
            <v>0</v>
          </cell>
          <cell r="M320">
            <v>25.837575187500988</v>
          </cell>
        </row>
        <row r="321">
          <cell r="A321">
            <v>305</v>
          </cell>
          <cell r="B321">
            <v>33</v>
          </cell>
          <cell r="C321" t="str">
            <v>"ФУРКАТ" .</v>
          </cell>
          <cell r="D321">
            <v>0</v>
          </cell>
          <cell r="E321">
            <v>878.65200000000004</v>
          </cell>
          <cell r="F321">
            <v>24499</v>
          </cell>
          <cell r="G321">
            <v>22626.491000000002</v>
          </cell>
          <cell r="H321">
            <v>993.85699999999633</v>
          </cell>
          <cell r="I321">
            <v>0</v>
          </cell>
          <cell r="J321">
            <v>0</v>
          </cell>
          <cell r="K321">
            <v>947</v>
          </cell>
          <cell r="L321">
            <v>46.856999999996333</v>
          </cell>
          <cell r="M321">
            <v>0</v>
          </cell>
        </row>
        <row r="322">
          <cell r="B322">
            <v>34</v>
          </cell>
          <cell r="C322" t="str">
            <v>"ШУКУРОВА МАДИHА ФАРХОДОВHА" .</v>
          </cell>
          <cell r="D322">
            <v>0</v>
          </cell>
          <cell r="E322">
            <v>0</v>
          </cell>
          <cell r="F322">
            <v>0</v>
          </cell>
          <cell r="G322">
            <v>0</v>
          </cell>
          <cell r="H322">
            <v>0</v>
          </cell>
          <cell r="I322">
            <v>0</v>
          </cell>
          <cell r="J322">
            <v>0</v>
          </cell>
          <cell r="K322">
            <v>0</v>
          </cell>
          <cell r="L322">
            <v>0</v>
          </cell>
          <cell r="M322">
            <v>0</v>
          </cell>
        </row>
        <row r="323">
          <cell r="B323">
            <v>35</v>
          </cell>
          <cell r="C323" t="str">
            <v>"ШОДИЕВ ИБОДБОБО" .</v>
          </cell>
          <cell r="D323">
            <v>0</v>
          </cell>
          <cell r="E323">
            <v>0</v>
          </cell>
          <cell r="F323">
            <v>0</v>
          </cell>
          <cell r="G323">
            <v>0</v>
          </cell>
          <cell r="H323">
            <v>0</v>
          </cell>
          <cell r="I323">
            <v>0</v>
          </cell>
          <cell r="J323">
            <v>0</v>
          </cell>
          <cell r="K323">
            <v>0</v>
          </cell>
          <cell r="L323">
            <v>0</v>
          </cell>
          <cell r="M323">
            <v>0</v>
          </cell>
        </row>
        <row r="324">
          <cell r="A324">
            <v>309</v>
          </cell>
          <cell r="B324">
            <v>36</v>
          </cell>
          <cell r="C324" t="str">
            <v>"КОГОH ЧАШМАИ ХАЕТ" .</v>
          </cell>
          <cell r="D324">
            <v>0</v>
          </cell>
          <cell r="E324">
            <v>721.5</v>
          </cell>
          <cell r="F324">
            <v>1234.5043267200001</v>
          </cell>
          <cell r="G324">
            <v>513</v>
          </cell>
          <cell r="H324">
            <v>4.3267200001082529E-3</v>
          </cell>
          <cell r="I324">
            <v>0</v>
          </cell>
          <cell r="J324">
            <v>0</v>
          </cell>
          <cell r="K324">
            <v>4654</v>
          </cell>
          <cell r="L324">
            <v>0</v>
          </cell>
          <cell r="M324">
            <v>4653.9956732800001</v>
          </cell>
        </row>
        <row r="325">
          <cell r="A325">
            <v>307</v>
          </cell>
          <cell r="B325">
            <v>37</v>
          </cell>
          <cell r="C325" t="str">
            <v>"АМИРБЕК ЗАМИHИ" .</v>
          </cell>
          <cell r="D325">
            <v>0</v>
          </cell>
          <cell r="E325">
            <v>2037.8800189800002</v>
          </cell>
          <cell r="F325">
            <v>6826.3997563800012</v>
          </cell>
          <cell r="G325">
            <v>9289</v>
          </cell>
          <cell r="H325">
            <v>0</v>
          </cell>
          <cell r="I325">
            <v>4500.4802625999992</v>
          </cell>
          <cell r="J325">
            <v>2991.8858999999998</v>
          </cell>
          <cell r="K325">
            <v>0</v>
          </cell>
          <cell r="L325">
            <v>0</v>
          </cell>
          <cell r="M325">
            <v>1508.5943625999994</v>
          </cell>
        </row>
        <row r="326">
          <cell r="A326">
            <v>261</v>
          </cell>
          <cell r="B326">
            <v>38</v>
          </cell>
          <cell r="C326" t="str">
            <v>"БЕКМУРОДОВ РАМАЗОH" .</v>
          </cell>
          <cell r="D326">
            <v>0</v>
          </cell>
          <cell r="E326">
            <v>0</v>
          </cell>
          <cell r="F326">
            <v>-57.56382</v>
          </cell>
          <cell r="G326">
            <v>0</v>
          </cell>
          <cell r="H326">
            <v>0</v>
          </cell>
          <cell r="I326">
            <v>57.56382</v>
          </cell>
          <cell r="J326">
            <v>0</v>
          </cell>
          <cell r="K326">
            <v>0</v>
          </cell>
          <cell r="L326">
            <v>0</v>
          </cell>
          <cell r="M326">
            <v>57.56382</v>
          </cell>
        </row>
        <row r="327">
          <cell r="A327">
            <v>392</v>
          </cell>
          <cell r="B327">
            <v>39</v>
          </cell>
          <cell r="C327" t="str">
            <v>"KOGON NUSRATILLO XASANOV" .</v>
          </cell>
          <cell r="D327">
            <v>0</v>
          </cell>
          <cell r="E327">
            <v>623.18700000000001</v>
          </cell>
          <cell r="F327">
            <v>258.68488448160002</v>
          </cell>
          <cell r="G327">
            <v>0</v>
          </cell>
          <cell r="H327">
            <v>0</v>
          </cell>
          <cell r="I327">
            <v>364.50211551839999</v>
          </cell>
          <cell r="J327">
            <v>0</v>
          </cell>
          <cell r="K327">
            <v>0</v>
          </cell>
          <cell r="L327">
            <v>0</v>
          </cell>
          <cell r="M327">
            <v>364.50211551839999</v>
          </cell>
        </row>
        <row r="328">
          <cell r="A328">
            <v>287</v>
          </cell>
          <cell r="B328">
            <v>40</v>
          </cell>
          <cell r="C328" t="str">
            <v>"JAHONGIR XURSHID ZAMINI" .</v>
          </cell>
          <cell r="D328">
            <v>5278.2809999999999</v>
          </cell>
          <cell r="E328">
            <v>0</v>
          </cell>
          <cell r="F328">
            <v>3459</v>
          </cell>
          <cell r="G328">
            <v>8985.4921999999988</v>
          </cell>
          <cell r="H328">
            <v>0</v>
          </cell>
          <cell r="I328">
            <v>248.21119999999883</v>
          </cell>
          <cell r="J328">
            <v>991</v>
          </cell>
          <cell r="K328">
            <v>0</v>
          </cell>
          <cell r="L328">
            <v>742.78880000000117</v>
          </cell>
          <cell r="M328">
            <v>0</v>
          </cell>
        </row>
        <row r="329">
          <cell r="A329">
            <v>266</v>
          </cell>
          <cell r="B329">
            <v>41</v>
          </cell>
          <cell r="C329" t="str">
            <v>"РАСУЛОВ РУЗИКУЛ" .</v>
          </cell>
          <cell r="D329">
            <v>0</v>
          </cell>
          <cell r="E329">
            <v>1160.2829999999999</v>
          </cell>
          <cell r="F329">
            <v>18198.99766276716</v>
          </cell>
          <cell r="G329">
            <v>15469.790999999999</v>
          </cell>
          <cell r="H329">
            <v>1568.9236627671617</v>
          </cell>
          <cell r="I329">
            <v>0</v>
          </cell>
          <cell r="J329">
            <v>0</v>
          </cell>
          <cell r="K329">
            <v>0</v>
          </cell>
          <cell r="L329">
            <v>1568.9236627671617</v>
          </cell>
          <cell r="M329">
            <v>0</v>
          </cell>
        </row>
        <row r="330">
          <cell r="A330">
            <v>276</v>
          </cell>
          <cell r="B330">
            <v>42</v>
          </cell>
          <cell r="C330" t="str">
            <v>"XUDOYEV QUVONDIQ" .</v>
          </cell>
          <cell r="D330">
            <v>1635</v>
          </cell>
          <cell r="E330">
            <v>0</v>
          </cell>
          <cell r="F330">
            <v>4780.5305198400001</v>
          </cell>
          <cell r="G330">
            <v>4576.6000000000004</v>
          </cell>
          <cell r="H330">
            <v>1838.9305198399998</v>
          </cell>
          <cell r="I330">
            <v>0</v>
          </cell>
          <cell r="J330">
            <v>0</v>
          </cell>
          <cell r="K330">
            <v>1000</v>
          </cell>
          <cell r="L330">
            <v>838.93051983999976</v>
          </cell>
          <cell r="M330">
            <v>0</v>
          </cell>
        </row>
        <row r="331">
          <cell r="A331">
            <v>290</v>
          </cell>
          <cell r="B331">
            <v>43</v>
          </cell>
          <cell r="C331" t="str">
            <v>"JASUR NIGORA" .</v>
          </cell>
          <cell r="D331">
            <v>0</v>
          </cell>
          <cell r="E331">
            <v>130.98099999999999</v>
          </cell>
          <cell r="F331">
            <v>1558.4938358760003</v>
          </cell>
          <cell r="G331">
            <v>1812.7</v>
          </cell>
          <cell r="H331">
            <v>0</v>
          </cell>
          <cell r="I331">
            <v>385.18716412399976</v>
          </cell>
          <cell r="J331">
            <v>0</v>
          </cell>
          <cell r="K331">
            <v>0</v>
          </cell>
          <cell r="L331">
            <v>0</v>
          </cell>
          <cell r="M331">
            <v>385.18716412399976</v>
          </cell>
        </row>
        <row r="332">
          <cell r="A332">
            <v>208</v>
          </cell>
          <cell r="C332" t="str">
            <v>Абдулазиз Шохруд</v>
          </cell>
          <cell r="D332">
            <v>4263.5709999999999</v>
          </cell>
          <cell r="E332">
            <v>0</v>
          </cell>
          <cell r="F332">
            <v>7886</v>
          </cell>
          <cell r="G332">
            <v>10385.000199999999</v>
          </cell>
          <cell r="H332">
            <v>1764.5708000000013</v>
          </cell>
          <cell r="I332">
            <v>0</v>
          </cell>
          <cell r="J332">
            <v>0</v>
          </cell>
          <cell r="K332">
            <v>0</v>
          </cell>
          <cell r="L332">
            <v>1764.5708000000013</v>
          </cell>
          <cell r="M332">
            <v>0</v>
          </cell>
        </row>
        <row r="333">
          <cell r="A333">
            <v>281</v>
          </cell>
          <cell r="C333" t="str">
            <v>Когон Уругчилик</v>
          </cell>
          <cell r="D333">
            <v>3011.2240000000002</v>
          </cell>
          <cell r="E333">
            <v>0</v>
          </cell>
          <cell r="F333">
            <v>33898.115634056114</v>
          </cell>
          <cell r="G333">
            <v>18590</v>
          </cell>
          <cell r="H333">
            <v>18319.339634056116</v>
          </cell>
          <cell r="I333">
            <v>0</v>
          </cell>
          <cell r="J333">
            <v>0</v>
          </cell>
          <cell r="K333">
            <v>0</v>
          </cell>
          <cell r="L333">
            <v>18319.339634056116</v>
          </cell>
          <cell r="M333">
            <v>0</v>
          </cell>
        </row>
        <row r="334">
          <cell r="A334">
            <v>336</v>
          </cell>
          <cell r="C334" t="str">
            <v>Акмал</v>
          </cell>
          <cell r="D334">
            <v>8695.9030000000002</v>
          </cell>
          <cell r="E334">
            <v>0</v>
          </cell>
          <cell r="F334">
            <v>7695</v>
          </cell>
          <cell r="G334">
            <v>13076.125</v>
          </cell>
          <cell r="H334">
            <v>3314.7779999999984</v>
          </cell>
          <cell r="I334">
            <v>0</v>
          </cell>
          <cell r="J334">
            <v>0</v>
          </cell>
          <cell r="K334">
            <v>0</v>
          </cell>
          <cell r="L334">
            <v>3314.7779999999984</v>
          </cell>
          <cell r="M334">
            <v>0</v>
          </cell>
        </row>
        <row r="335">
          <cell r="A335">
            <v>231</v>
          </cell>
          <cell r="C335" t="str">
            <v>Асадов Фирдавс</v>
          </cell>
          <cell r="D335">
            <v>4765.8019999999997</v>
          </cell>
          <cell r="E335">
            <v>0</v>
          </cell>
          <cell r="F335">
            <v>594.1268190144001</v>
          </cell>
          <cell r="G335">
            <v>0</v>
          </cell>
          <cell r="H335">
            <v>5359.9288190143998</v>
          </cell>
          <cell r="I335">
            <v>0</v>
          </cell>
          <cell r="J335">
            <v>0</v>
          </cell>
          <cell r="K335">
            <v>0</v>
          </cell>
          <cell r="L335">
            <v>5359.9288190143998</v>
          </cell>
          <cell r="M335">
            <v>0</v>
          </cell>
        </row>
        <row r="336">
          <cell r="A336">
            <v>411</v>
          </cell>
          <cell r="C336" t="str">
            <v>Чаросбону Ахтам</v>
          </cell>
          <cell r="D336">
            <v>6.5000000000000002E-2</v>
          </cell>
          <cell r="E336">
            <v>0</v>
          </cell>
          <cell r="F336">
            <v>3494.5289122499998</v>
          </cell>
          <cell r="G336">
            <v>3367</v>
          </cell>
          <cell r="H336">
            <v>127.59391224999992</v>
          </cell>
          <cell r="I336">
            <v>0</v>
          </cell>
          <cell r="J336">
            <v>0</v>
          </cell>
          <cell r="K336">
            <v>953</v>
          </cell>
          <cell r="L336">
            <v>0</v>
          </cell>
          <cell r="M336">
            <v>825.40608774999998</v>
          </cell>
        </row>
        <row r="337">
          <cell r="A337">
            <v>275</v>
          </cell>
          <cell r="C337" t="str">
            <v>Чорбогкенди</v>
          </cell>
          <cell r="D337">
            <v>0</v>
          </cell>
          <cell r="E337">
            <v>4891</v>
          </cell>
          <cell r="F337">
            <v>30616</v>
          </cell>
          <cell r="G337">
            <v>22085.934000000001</v>
          </cell>
          <cell r="H337">
            <v>3639.0659999999989</v>
          </cell>
          <cell r="I337">
            <v>0</v>
          </cell>
          <cell r="J337">
            <v>0</v>
          </cell>
          <cell r="K337">
            <v>4278</v>
          </cell>
          <cell r="L337">
            <v>0</v>
          </cell>
          <cell r="M337">
            <v>638.93400000000111</v>
          </cell>
        </row>
        <row r="338">
          <cell r="A338">
            <v>187</v>
          </cell>
          <cell r="C338" t="str">
            <v>Эркин угли Жаъфар</v>
          </cell>
          <cell r="D338">
            <v>0</v>
          </cell>
          <cell r="E338">
            <v>1894.721</v>
          </cell>
          <cell r="F338">
            <v>15212.656388663099</v>
          </cell>
          <cell r="G338">
            <v>15211</v>
          </cell>
          <cell r="H338">
            <v>0</v>
          </cell>
          <cell r="I338">
            <v>1893.0646113369021</v>
          </cell>
          <cell r="J338">
            <v>2509.92</v>
          </cell>
          <cell r="K338">
            <v>636</v>
          </cell>
          <cell r="L338">
            <v>0</v>
          </cell>
          <cell r="M338">
            <v>19.144611336902017</v>
          </cell>
        </row>
        <row r="339">
          <cell r="A339">
            <v>416</v>
          </cell>
          <cell r="C339" t="str">
            <v>Бахшилло Ал Шароф</v>
          </cell>
          <cell r="D339">
            <v>0</v>
          </cell>
          <cell r="E339">
            <v>0</v>
          </cell>
          <cell r="F339">
            <v>278.5308</v>
          </cell>
          <cell r="G339">
            <v>0</v>
          </cell>
          <cell r="H339">
            <v>278.5308</v>
          </cell>
          <cell r="I339">
            <v>0</v>
          </cell>
          <cell r="J339">
            <v>885</v>
          </cell>
          <cell r="K339">
            <v>0</v>
          </cell>
          <cell r="L339">
            <v>1163.5308</v>
          </cell>
          <cell r="M339">
            <v>0</v>
          </cell>
        </row>
        <row r="340">
          <cell r="A340">
            <v>219</v>
          </cell>
          <cell r="C340" t="str">
            <v>Тухта бахшилло</v>
          </cell>
          <cell r="D340">
            <v>0</v>
          </cell>
          <cell r="E340">
            <v>9629</v>
          </cell>
          <cell r="F340">
            <v>17518</v>
          </cell>
          <cell r="G340">
            <v>5919.8544000000002</v>
          </cell>
          <cell r="H340">
            <v>1969.1455999999998</v>
          </cell>
          <cell r="I340">
            <v>0</v>
          </cell>
          <cell r="J340">
            <v>0</v>
          </cell>
          <cell r="K340">
            <v>0</v>
          </cell>
          <cell r="L340">
            <v>1969.1455999999998</v>
          </cell>
          <cell r="M340">
            <v>0</v>
          </cell>
        </row>
        <row r="341">
          <cell r="D341">
            <v>0</v>
          </cell>
          <cell r="E341">
            <v>0</v>
          </cell>
          <cell r="F341">
            <v>0</v>
          </cell>
          <cell r="G341">
            <v>0</v>
          </cell>
          <cell r="H341">
            <v>0</v>
          </cell>
          <cell r="I341">
            <v>0</v>
          </cell>
          <cell r="J341">
            <v>0</v>
          </cell>
          <cell r="K341">
            <v>0</v>
          </cell>
          <cell r="L341">
            <v>0</v>
          </cell>
          <cell r="M341">
            <v>0</v>
          </cell>
        </row>
        <row r="342">
          <cell r="B342">
            <v>1</v>
          </cell>
          <cell r="C342" t="str">
            <v>"KO`KLAM-ZAFAR-PARRANDA" .</v>
          </cell>
          <cell r="D342">
            <v>0</v>
          </cell>
          <cell r="E342">
            <v>0</v>
          </cell>
          <cell r="F342">
            <v>0</v>
          </cell>
          <cell r="G342">
            <v>0</v>
          </cell>
          <cell r="H342">
            <v>0</v>
          </cell>
          <cell r="I342">
            <v>0</v>
          </cell>
          <cell r="J342">
            <v>0</v>
          </cell>
          <cell r="K342">
            <v>0</v>
          </cell>
          <cell r="L342">
            <v>0</v>
          </cell>
          <cell r="M342">
            <v>0</v>
          </cell>
        </row>
        <row r="343">
          <cell r="B343">
            <v>2</v>
          </cell>
          <cell r="C343" t="str">
            <v>"RAVSHAN PARRANDA" .</v>
          </cell>
          <cell r="D343">
            <v>0</v>
          </cell>
          <cell r="E343">
            <v>0</v>
          </cell>
          <cell r="F343">
            <v>0</v>
          </cell>
          <cell r="G343">
            <v>0</v>
          </cell>
          <cell r="H343">
            <v>0</v>
          </cell>
          <cell r="I343">
            <v>0</v>
          </cell>
          <cell r="J343">
            <v>0</v>
          </cell>
          <cell r="K343">
            <v>0</v>
          </cell>
          <cell r="L343">
            <v>0</v>
          </cell>
          <cell r="M343">
            <v>0</v>
          </cell>
        </row>
        <row r="344">
          <cell r="B344">
            <v>3</v>
          </cell>
          <cell r="C344" t="str">
            <v>"BIOGENPARANDA" .</v>
          </cell>
          <cell r="D344">
            <v>0</v>
          </cell>
          <cell r="E344">
            <v>0</v>
          </cell>
          <cell r="F344">
            <v>0</v>
          </cell>
          <cell r="G344">
            <v>0</v>
          </cell>
          <cell r="H344">
            <v>0</v>
          </cell>
          <cell r="I344">
            <v>0</v>
          </cell>
          <cell r="J344">
            <v>0</v>
          </cell>
          <cell r="K344">
            <v>0</v>
          </cell>
          <cell r="L344">
            <v>0</v>
          </cell>
          <cell r="M344">
            <v>0</v>
          </cell>
        </row>
        <row r="345">
          <cell r="B345">
            <v>326</v>
          </cell>
          <cell r="C345" t="str">
            <v>Когон Туман бўйича</v>
          </cell>
          <cell r="D345">
            <v>559004.76125300012</v>
          </cell>
          <cell r="E345">
            <v>343548.9366812901</v>
          </cell>
          <cell r="F345">
            <v>2521734.3074709289</v>
          </cell>
          <cell r="G345">
            <v>2414347.36705</v>
          </cell>
          <cell r="H345">
            <v>517299.2108138859</v>
          </cell>
          <cell r="I345">
            <v>194456.44582124808</v>
          </cell>
          <cell r="J345">
            <v>213735.99143100003</v>
          </cell>
          <cell r="K345">
            <v>128750.978</v>
          </cell>
          <cell r="L345">
            <v>546984.32960459264</v>
          </cell>
          <cell r="M345">
            <v>139156.55118095456</v>
          </cell>
        </row>
        <row r="346">
          <cell r="B346">
            <v>193</v>
          </cell>
          <cell r="C346" t="str">
            <v>пахта-ғаллачилик</v>
          </cell>
        </row>
        <row r="347">
          <cell r="B347">
            <v>13</v>
          </cell>
          <cell r="C347" t="str">
            <v>сабзавот-полиз</v>
          </cell>
        </row>
        <row r="348">
          <cell r="B348">
            <v>74</v>
          </cell>
          <cell r="C348" t="str">
            <v>боғ, узумчилик</v>
          </cell>
        </row>
        <row r="349">
          <cell r="B349">
            <v>43</v>
          </cell>
          <cell r="C349" t="str">
            <v>чорвачилик</v>
          </cell>
        </row>
        <row r="350">
          <cell r="B350">
            <v>3</v>
          </cell>
          <cell r="C350" t="str">
            <v>бошқа йуналишлар</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н.пар."/>
      <sheetName val="Data input"/>
      <sheetName val="Ст-сть проекта"/>
      <sheetName val="ПСБ7"/>
      <sheetName val="ФРР"/>
      <sheetName val="КБР"/>
      <sheetName val="ПСБ5"/>
      <sheetName val="ПСБ6"/>
      <sheetName val="ПСБ1"/>
      <sheetName val="ПСБ2"/>
      <sheetName val="ПСБ3"/>
      <sheetName val="ПСБ4"/>
      <sheetName val="НБУ"/>
      <sheetName val="Кредиты"/>
      <sheetName val="План пр-ва_1"/>
      <sheetName val="План продаж_1"/>
      <sheetName val="Годовые издержки"/>
      <sheetName val="Коэф обор"/>
      <sheetName val="Обор капитал"/>
      <sheetName val="Прибыли и убытки"/>
      <sheetName val="Притоки и оттоки"/>
      <sheetName val="фин ресурсы"/>
      <sheetName val="Налоги"/>
      <sheetName val="Амортизация2"/>
      <sheetName val="АмортизацияNEW"/>
      <sheetName val="Зарплата"/>
      <sheetName val="Диаграмма1"/>
      <sheetName val="Диаграмма4"/>
      <sheetName val="табл чувств"/>
      <sheetName val="кап.влож"/>
      <sheetName val="Лист8 (млн)"/>
      <sheetName val="Вариант 1"/>
      <sheetName val="Лист8"/>
      <sheetName val="производство"/>
      <sheetName val="реализация"/>
      <sheetName val="кредиторы"/>
      <sheetName val="8 мес 2008"/>
      <sheetName val="сущ. ОФ"/>
      <sheetName val="Распр_выр"/>
      <sheetName val="распер"/>
      <sheetName val="кальк свод"/>
      <sheetName val="80.10"/>
      <sheetName val="80.11"/>
      <sheetName val="810"/>
      <sheetName val="820"/>
      <sheetName val="прицеп"/>
      <sheetName val="экскаватор"/>
      <sheetName val="спец.комп.-80.10"/>
      <sheetName val="спец.комп.-ТТЗ-820"/>
      <sheetName val="калькуляция узлов тракт"/>
      <sheetName val="трансмиссия-материалы"/>
      <sheetName val="трансмиссия-покупные"/>
      <sheetName val="кожух полуоси"/>
      <sheetName val="полурама"/>
      <sheetName val="мост передний"/>
      <sheetName val="ось передняя"/>
      <sheetName val="гидросистема"/>
      <sheetName val="навес.система"/>
      <sheetName val="домкрат"/>
      <sheetName val="комплектующие"/>
      <sheetName val="спец.комп.-прицеп"/>
      <sheetName val="калькуляция узлов прицеп"/>
      <sheetName val="материальные затраты прицеп"/>
      <sheetName val="Лист2"/>
      <sheetName val="Kurs"/>
      <sheetName val="14301"/>
      <sheetName val="осн_пар_"/>
      <sheetName val="Data_input"/>
      <sheetName val="Ст-сть_проекта"/>
      <sheetName val="План_пр-ва_1"/>
      <sheetName val="План_продаж_1"/>
      <sheetName val="Годовые_издержки"/>
      <sheetName val="Коэф_обор"/>
      <sheetName val="Обор_капитал"/>
      <sheetName val="Прибыли_и_убытки"/>
      <sheetName val="Притоки_и_оттоки"/>
      <sheetName val="фин_ресурсы"/>
      <sheetName val="табл_чувств"/>
      <sheetName val="кап_влож"/>
      <sheetName val="Лист8_(млн)"/>
      <sheetName val="Вариант_1"/>
      <sheetName val="8_мес_2008"/>
      <sheetName val="сущ__ОФ"/>
      <sheetName val="кальк_свод"/>
      <sheetName val="80_10"/>
      <sheetName val="80_11"/>
      <sheetName val="спец_комп_-80_10"/>
      <sheetName val="спец_комп_-ТТЗ-820"/>
      <sheetName val="калькуляция_узлов_тракт"/>
      <sheetName val="кожух_полуоси"/>
      <sheetName val="мост_передний"/>
      <sheetName val="ось_передняя"/>
      <sheetName val="навес_система"/>
      <sheetName val="спец_комп_-прицеп"/>
      <sheetName val="калькуляция_узлов_прицеп"/>
      <sheetName val="материальные_затраты_прицеп"/>
      <sheetName val="капитал_расчет"/>
      <sheetName val="Зан-ть(р-ны)"/>
      <sheetName val="ПТЭО_ТТЗ_Вар-1_2009.05"/>
      <sheetName val="ПТЭО_ТТЗ_Вар-1_2009_05"/>
      <sheetName val="Sensitivity 3 Yrs"/>
      <sheetName val="2-жадвал Свод"/>
      <sheetName val="Store"/>
      <sheetName val="Parametri"/>
      <sheetName val="Guidance"/>
      <sheetName val="табли 4 местний совет"/>
      <sheetName val="осн_пар_1"/>
      <sheetName val="Data_input1"/>
      <sheetName val="Ст-сть_проекта1"/>
      <sheetName val="План_пр-ва_11"/>
      <sheetName val="План_продаж_11"/>
      <sheetName val="Годовые_издержки1"/>
      <sheetName val="Коэф_обор1"/>
      <sheetName val="Обор_капитал1"/>
      <sheetName val="Прибыли_и_убытки1"/>
      <sheetName val="Притоки_и_оттоки1"/>
      <sheetName val="фин_ресурсы1"/>
      <sheetName val="табл_чувств1"/>
      <sheetName val="кап_влож1"/>
      <sheetName val="Лист8_(млн)1"/>
      <sheetName val="Вариант_11"/>
      <sheetName val="8_мес_20081"/>
      <sheetName val="сущ__ОФ1"/>
      <sheetName val="кальк_свод1"/>
      <sheetName val="80_101"/>
      <sheetName val="80_111"/>
      <sheetName val="спец_комп_-80_101"/>
      <sheetName val="спец_комп_-ТТЗ-8201"/>
      <sheetName val="калькуляция_узлов_тракт1"/>
      <sheetName val="кожух_полуоси1"/>
      <sheetName val="мост_передний1"/>
      <sheetName val="ось_передняя1"/>
      <sheetName val="навес_система1"/>
      <sheetName val="спец_комп_-прицеп1"/>
      <sheetName val="калькуляция_узлов_прицеп1"/>
      <sheetName val="материальные_затраты_прицеп1"/>
      <sheetName val="ПТЭО_ТТЗ_Вар-1_2009_051"/>
      <sheetName val="Sensitivity_3_Yrs"/>
      <sheetName val="2-жадвал_Свод"/>
      <sheetName val="свод себестоимости"/>
      <sheetName val="Форма №2-2003"/>
    </sheetNames>
    <sheetDataSet>
      <sheetData sheetId="0">
        <row r="23">
          <cell r="A23" t="str">
            <v>Трактор ТТЗ-820</v>
          </cell>
        </row>
      </sheetData>
      <sheetData sheetId="1" refreshError="1">
        <row r="6">
          <cell r="B6">
            <v>2008</v>
          </cell>
        </row>
        <row r="23">
          <cell r="A23" t="str">
            <v>Трактор ТТЗ-820</v>
          </cell>
        </row>
        <row r="24">
          <cell r="A24" t="str">
            <v>Прицеп</v>
          </cell>
        </row>
        <row r="25">
          <cell r="A25" t="str">
            <v>Экскаватор</v>
          </cell>
        </row>
        <row r="42">
          <cell r="B42">
            <v>9500</v>
          </cell>
        </row>
        <row r="44">
          <cell r="B44">
            <v>10100</v>
          </cell>
        </row>
        <row r="46">
          <cell r="B46">
            <v>10630</v>
          </cell>
        </row>
        <row r="47">
          <cell r="B47">
            <v>13910</v>
          </cell>
        </row>
        <row r="48">
          <cell r="B48">
            <v>9980</v>
          </cell>
        </row>
        <row r="49">
          <cell r="B49">
            <v>3805</v>
          </cell>
        </row>
        <row r="51">
          <cell r="B51">
            <v>33660</v>
          </cell>
        </row>
        <row r="56">
          <cell r="B56">
            <v>21704.65</v>
          </cell>
        </row>
        <row r="57">
          <cell r="B57">
            <v>4849.09</v>
          </cell>
        </row>
        <row r="58">
          <cell r="B58">
            <v>43625.19</v>
          </cell>
        </row>
      </sheetData>
      <sheetData sheetId="2">
        <row r="8">
          <cell r="A8" t="str">
            <v>готовый трактор</v>
          </cell>
        </row>
      </sheetData>
      <sheetData sheetId="3"/>
      <sheetData sheetId="4"/>
      <sheetData sheetId="5"/>
      <sheetData sheetId="6"/>
      <sheetData sheetId="7"/>
      <sheetData sheetId="8"/>
      <sheetData sheetId="9"/>
      <sheetData sheetId="10"/>
      <sheetData sheetId="11"/>
      <sheetData sheetId="12"/>
      <sheetData sheetId="13"/>
      <sheetData sheetId="14" refreshError="1">
        <row r="4">
          <cell r="C4">
            <v>2008</v>
          </cell>
        </row>
        <row r="12">
          <cell r="A12" t="str">
            <v>тракторокомплект  ТТЗ 80.10</v>
          </cell>
          <cell r="B12">
            <v>4196</v>
          </cell>
          <cell r="C12">
            <v>66</v>
          </cell>
          <cell r="D12">
            <v>930</v>
          </cell>
          <cell r="E12">
            <v>900</v>
          </cell>
          <cell r="F12">
            <v>900</v>
          </cell>
          <cell r="G12">
            <v>700</v>
          </cell>
          <cell r="H12">
            <v>700</v>
          </cell>
        </row>
        <row r="14">
          <cell r="A14" t="str">
            <v>готовый трактор ТТЗ 80.11</v>
          </cell>
          <cell r="B14">
            <v>10277</v>
          </cell>
          <cell r="C14">
            <v>1662</v>
          </cell>
          <cell r="D14">
            <v>1865</v>
          </cell>
          <cell r="E14">
            <v>2200</v>
          </cell>
          <cell r="F14">
            <v>1950</v>
          </cell>
          <cell r="G14">
            <v>1400</v>
          </cell>
          <cell r="H14">
            <v>1200</v>
          </cell>
          <cell r="I14">
            <v>0</v>
          </cell>
          <cell r="J14">
            <v>0</v>
          </cell>
          <cell r="K14">
            <v>0</v>
          </cell>
          <cell r="L14">
            <v>0</v>
          </cell>
          <cell r="M14">
            <v>0</v>
          </cell>
          <cell r="N14">
            <v>0</v>
          </cell>
          <cell r="O14">
            <v>0</v>
          </cell>
        </row>
        <row r="15">
          <cell r="A15" t="str">
            <v>тракторокомплект  ТТЗ 80.11</v>
          </cell>
          <cell r="B15">
            <v>0</v>
          </cell>
        </row>
        <row r="17">
          <cell r="A17" t="str">
            <v>готовый трактор  ТТЗ 810</v>
          </cell>
          <cell r="B17">
            <v>17450</v>
          </cell>
          <cell r="C17">
            <v>0</v>
          </cell>
          <cell r="D17">
            <v>0</v>
          </cell>
          <cell r="E17">
            <v>0</v>
          </cell>
          <cell r="F17">
            <v>250</v>
          </cell>
          <cell r="G17">
            <v>800</v>
          </cell>
          <cell r="H17">
            <v>1000</v>
          </cell>
          <cell r="I17">
            <v>2200</v>
          </cell>
          <cell r="J17">
            <v>2200</v>
          </cell>
          <cell r="K17">
            <v>2200</v>
          </cell>
          <cell r="L17">
            <v>2200</v>
          </cell>
          <cell r="M17">
            <v>2200</v>
          </cell>
          <cell r="N17">
            <v>2200</v>
          </cell>
          <cell r="O17">
            <v>2200</v>
          </cell>
        </row>
        <row r="18">
          <cell r="A18" t="str">
            <v>тракторокомплект  ТТЗ 810</v>
          </cell>
          <cell r="B18">
            <v>0</v>
          </cell>
        </row>
        <row r="20">
          <cell r="A20" t="str">
            <v>готовый трактор  ТТЗ 820</v>
          </cell>
          <cell r="B20">
            <v>26450</v>
          </cell>
          <cell r="C20">
            <v>0</v>
          </cell>
          <cell r="D20">
            <v>0</v>
          </cell>
          <cell r="E20">
            <v>0</v>
          </cell>
          <cell r="F20">
            <v>350</v>
          </cell>
          <cell r="G20">
            <v>1700</v>
          </cell>
          <cell r="H20">
            <v>2000</v>
          </cell>
          <cell r="I20">
            <v>3200</v>
          </cell>
          <cell r="J20">
            <v>3200</v>
          </cell>
          <cell r="K20">
            <v>3200</v>
          </cell>
          <cell r="L20">
            <v>3200</v>
          </cell>
          <cell r="M20">
            <v>3200</v>
          </cell>
          <cell r="N20">
            <v>3200</v>
          </cell>
          <cell r="O20">
            <v>3200</v>
          </cell>
        </row>
        <row r="21">
          <cell r="A21" t="str">
            <v>тракторокомплект  ТТЗ 820</v>
          </cell>
          <cell r="B21">
            <v>4200</v>
          </cell>
          <cell r="C21">
            <v>0</v>
          </cell>
          <cell r="D21">
            <v>0</v>
          </cell>
          <cell r="E21">
            <v>0</v>
          </cell>
          <cell r="F21">
            <v>0</v>
          </cell>
          <cell r="G21">
            <v>0</v>
          </cell>
          <cell r="H21">
            <v>0</v>
          </cell>
          <cell r="I21">
            <v>600</v>
          </cell>
          <cell r="J21">
            <v>600</v>
          </cell>
          <cell r="K21">
            <v>600</v>
          </cell>
          <cell r="L21">
            <v>600</v>
          </cell>
          <cell r="M21">
            <v>600</v>
          </cell>
          <cell r="N21">
            <v>600</v>
          </cell>
          <cell r="O21">
            <v>600</v>
          </cell>
        </row>
        <row r="23">
          <cell r="A23" t="str">
            <v>готовый прицеп</v>
          </cell>
          <cell r="B23">
            <v>60552</v>
          </cell>
          <cell r="C23">
            <v>0</v>
          </cell>
          <cell r="D23">
            <v>3152</v>
          </cell>
          <cell r="E23">
            <v>3300</v>
          </cell>
          <cell r="F23">
            <v>3700</v>
          </cell>
          <cell r="G23">
            <v>5600</v>
          </cell>
          <cell r="H23">
            <v>5600</v>
          </cell>
          <cell r="I23">
            <v>5600</v>
          </cell>
          <cell r="J23">
            <v>5600</v>
          </cell>
          <cell r="K23">
            <v>5600</v>
          </cell>
          <cell r="L23">
            <v>5600</v>
          </cell>
          <cell r="M23">
            <v>5600</v>
          </cell>
          <cell r="N23">
            <v>5600</v>
          </cell>
          <cell r="O23">
            <v>5600</v>
          </cell>
        </row>
        <row r="24">
          <cell r="A24" t="str">
            <v>прицепокомплект</v>
          </cell>
          <cell r="B24">
            <v>4808</v>
          </cell>
          <cell r="C24">
            <v>0</v>
          </cell>
          <cell r="D24">
            <v>408</v>
          </cell>
          <cell r="E24">
            <v>400</v>
          </cell>
          <cell r="F24">
            <v>400</v>
          </cell>
          <cell r="G24">
            <v>400</v>
          </cell>
          <cell r="H24">
            <v>400</v>
          </cell>
          <cell r="I24">
            <v>400</v>
          </cell>
          <cell r="J24">
            <v>400</v>
          </cell>
          <cell r="K24">
            <v>400</v>
          </cell>
          <cell r="L24">
            <v>400</v>
          </cell>
          <cell r="M24">
            <v>400</v>
          </cell>
          <cell r="N24">
            <v>400</v>
          </cell>
          <cell r="O24">
            <v>400</v>
          </cell>
        </row>
      </sheetData>
      <sheetData sheetId="15" refreshError="1">
        <row r="8">
          <cell r="A8" t="str">
            <v>готовый трактор</v>
          </cell>
          <cell r="B8">
            <v>0</v>
          </cell>
          <cell r="C8">
            <v>13100</v>
          </cell>
          <cell r="D8">
            <v>13100</v>
          </cell>
          <cell r="E8">
            <v>13100</v>
          </cell>
          <cell r="F8">
            <v>13100</v>
          </cell>
          <cell r="G8">
            <v>13100</v>
          </cell>
          <cell r="H8">
            <v>13100</v>
          </cell>
          <cell r="I8">
            <v>13100</v>
          </cell>
          <cell r="J8">
            <v>13100</v>
          </cell>
          <cell r="K8">
            <v>13100</v>
          </cell>
          <cell r="L8">
            <v>13100</v>
          </cell>
          <cell r="M8">
            <v>13100</v>
          </cell>
          <cell r="N8">
            <v>13100</v>
          </cell>
          <cell r="O8">
            <v>13100</v>
          </cell>
        </row>
        <row r="9">
          <cell r="A9" t="str">
            <v>тракторокомплект</v>
          </cell>
          <cell r="B9">
            <v>0</v>
          </cell>
          <cell r="C9">
            <v>9500</v>
          </cell>
          <cell r="D9">
            <v>9500</v>
          </cell>
          <cell r="E9">
            <v>9500</v>
          </cell>
          <cell r="F9">
            <v>9500</v>
          </cell>
          <cell r="G9">
            <v>9500</v>
          </cell>
          <cell r="H9">
            <v>9500</v>
          </cell>
          <cell r="I9">
            <v>9500</v>
          </cell>
          <cell r="J9">
            <v>9500</v>
          </cell>
          <cell r="K9">
            <v>9500</v>
          </cell>
          <cell r="L9">
            <v>9500</v>
          </cell>
          <cell r="M9">
            <v>9500</v>
          </cell>
          <cell r="N9">
            <v>9500</v>
          </cell>
          <cell r="O9">
            <v>9500</v>
          </cell>
        </row>
        <row r="11">
          <cell r="A11" t="str">
            <v>готовый трактор</v>
          </cell>
          <cell r="B11">
            <v>0</v>
          </cell>
          <cell r="C11">
            <v>13920</v>
          </cell>
          <cell r="D11">
            <v>13920</v>
          </cell>
          <cell r="E11">
            <v>13920</v>
          </cell>
          <cell r="F11">
            <v>13920</v>
          </cell>
          <cell r="G11">
            <v>13920</v>
          </cell>
          <cell r="H11">
            <v>13920</v>
          </cell>
          <cell r="I11">
            <v>13920</v>
          </cell>
          <cell r="J11">
            <v>13920</v>
          </cell>
          <cell r="K11">
            <v>13920</v>
          </cell>
          <cell r="L11">
            <v>13920</v>
          </cell>
          <cell r="M11">
            <v>13920</v>
          </cell>
          <cell r="N11">
            <v>13920</v>
          </cell>
          <cell r="O11">
            <v>13920</v>
          </cell>
        </row>
        <row r="12">
          <cell r="A12" t="str">
            <v>тракторокомплект</v>
          </cell>
          <cell r="B12">
            <v>0</v>
          </cell>
          <cell r="C12">
            <v>10100</v>
          </cell>
          <cell r="D12">
            <v>10100</v>
          </cell>
          <cell r="E12">
            <v>10100</v>
          </cell>
          <cell r="F12">
            <v>10100</v>
          </cell>
          <cell r="G12">
            <v>10100</v>
          </cell>
          <cell r="H12">
            <v>10100</v>
          </cell>
          <cell r="I12">
            <v>10100</v>
          </cell>
          <cell r="J12">
            <v>10100</v>
          </cell>
          <cell r="K12">
            <v>10100</v>
          </cell>
          <cell r="L12">
            <v>10100</v>
          </cell>
          <cell r="M12">
            <v>10100</v>
          </cell>
          <cell r="N12">
            <v>10100</v>
          </cell>
          <cell r="O12">
            <v>10100</v>
          </cell>
        </row>
        <row r="14">
          <cell r="A14" t="str">
            <v>готовый трактор</v>
          </cell>
          <cell r="B14">
            <v>0</v>
          </cell>
          <cell r="C14">
            <v>14820</v>
          </cell>
          <cell r="D14">
            <v>14820</v>
          </cell>
          <cell r="E14">
            <v>14079</v>
          </cell>
          <cell r="F14">
            <v>14079</v>
          </cell>
          <cell r="G14">
            <v>14079</v>
          </cell>
          <cell r="H14">
            <v>14079</v>
          </cell>
          <cell r="I14">
            <v>14079</v>
          </cell>
          <cell r="J14">
            <v>14079</v>
          </cell>
          <cell r="K14">
            <v>14079</v>
          </cell>
          <cell r="L14">
            <v>14079</v>
          </cell>
          <cell r="M14">
            <v>14079</v>
          </cell>
          <cell r="N14">
            <v>14079</v>
          </cell>
          <cell r="O14">
            <v>14079</v>
          </cell>
        </row>
        <row r="15">
          <cell r="A15" t="str">
            <v>тракторокомплект</v>
          </cell>
          <cell r="B15">
            <v>0</v>
          </cell>
          <cell r="C15">
            <v>10630</v>
          </cell>
          <cell r="D15">
            <v>10630</v>
          </cell>
          <cell r="E15">
            <v>10098.5</v>
          </cell>
          <cell r="F15">
            <v>10098.5</v>
          </cell>
          <cell r="G15">
            <v>10098.5</v>
          </cell>
          <cell r="H15">
            <v>10098.5</v>
          </cell>
          <cell r="I15">
            <v>10098.5</v>
          </cell>
          <cell r="J15">
            <v>10098.5</v>
          </cell>
          <cell r="K15">
            <v>10098.5</v>
          </cell>
          <cell r="L15">
            <v>10098.5</v>
          </cell>
          <cell r="M15">
            <v>10098.5</v>
          </cell>
          <cell r="N15">
            <v>10098.5</v>
          </cell>
          <cell r="O15">
            <v>10098.5</v>
          </cell>
        </row>
        <row r="16">
          <cell r="C16">
            <v>10630</v>
          </cell>
          <cell r="D16">
            <v>10630</v>
          </cell>
          <cell r="E16">
            <v>10098.5</v>
          </cell>
          <cell r="F16">
            <v>10098.5</v>
          </cell>
          <cell r="G16">
            <v>10098.5</v>
          </cell>
          <cell r="H16">
            <v>10098.5</v>
          </cell>
          <cell r="I16">
            <v>10098.5</v>
          </cell>
          <cell r="J16">
            <v>10098.5</v>
          </cell>
          <cell r="K16">
            <v>10098.5</v>
          </cell>
          <cell r="L16">
            <v>10098.5</v>
          </cell>
          <cell r="M16">
            <v>10098.5</v>
          </cell>
          <cell r="N16">
            <v>10098.5</v>
          </cell>
          <cell r="O16">
            <v>10098.5</v>
          </cell>
        </row>
        <row r="17">
          <cell r="A17" t="str">
            <v>готовый трактор</v>
          </cell>
          <cell r="B17">
            <v>0</v>
          </cell>
          <cell r="C17">
            <v>13910</v>
          </cell>
          <cell r="D17">
            <v>13910</v>
          </cell>
          <cell r="E17">
            <v>13214.5</v>
          </cell>
          <cell r="F17">
            <v>13214.5</v>
          </cell>
          <cell r="G17">
            <v>13214.5</v>
          </cell>
          <cell r="H17">
            <v>13214.5</v>
          </cell>
          <cell r="I17">
            <v>13214.5</v>
          </cell>
          <cell r="J17">
            <v>13214.5</v>
          </cell>
          <cell r="K17">
            <v>13214.5</v>
          </cell>
          <cell r="L17">
            <v>13214.5</v>
          </cell>
          <cell r="M17">
            <v>13214.5</v>
          </cell>
          <cell r="N17">
            <v>13214.5</v>
          </cell>
          <cell r="O17">
            <v>13214.5</v>
          </cell>
        </row>
        <row r="18">
          <cell r="A18" t="str">
            <v>тракторокомплект</v>
          </cell>
          <cell r="B18">
            <v>0</v>
          </cell>
          <cell r="C18">
            <v>9980</v>
          </cell>
          <cell r="D18">
            <v>9980</v>
          </cell>
          <cell r="E18">
            <v>9980</v>
          </cell>
          <cell r="F18">
            <v>9980</v>
          </cell>
          <cell r="G18">
            <v>9980</v>
          </cell>
          <cell r="H18">
            <v>9980</v>
          </cell>
          <cell r="I18">
            <v>9980</v>
          </cell>
          <cell r="J18">
            <v>9980</v>
          </cell>
          <cell r="K18">
            <v>9980</v>
          </cell>
          <cell r="L18">
            <v>9980</v>
          </cell>
          <cell r="M18">
            <v>9980</v>
          </cell>
          <cell r="N18">
            <v>9980</v>
          </cell>
          <cell r="O18">
            <v>9980</v>
          </cell>
        </row>
        <row r="20">
          <cell r="A20" t="str">
            <v>готовый прицеп</v>
          </cell>
          <cell r="B20">
            <v>0</v>
          </cell>
          <cell r="C20">
            <v>3805</v>
          </cell>
          <cell r="D20">
            <v>3805</v>
          </cell>
          <cell r="E20">
            <v>3805</v>
          </cell>
          <cell r="F20">
            <v>3805</v>
          </cell>
          <cell r="G20">
            <v>3805</v>
          </cell>
          <cell r="H20">
            <v>3805</v>
          </cell>
          <cell r="I20">
            <v>3805</v>
          </cell>
          <cell r="J20">
            <v>3805</v>
          </cell>
          <cell r="K20">
            <v>3805</v>
          </cell>
          <cell r="L20">
            <v>3805</v>
          </cell>
          <cell r="M20">
            <v>3805</v>
          </cell>
          <cell r="N20">
            <v>3805</v>
          </cell>
          <cell r="O20">
            <v>3805</v>
          </cell>
        </row>
        <row r="21">
          <cell r="A21" t="str">
            <v>прицепокомплект</v>
          </cell>
          <cell r="B21">
            <v>0</v>
          </cell>
          <cell r="C21">
            <v>3300</v>
          </cell>
          <cell r="D21">
            <v>3300</v>
          </cell>
          <cell r="E21">
            <v>3300</v>
          </cell>
          <cell r="F21">
            <v>3300</v>
          </cell>
          <cell r="G21">
            <v>3300</v>
          </cell>
          <cell r="H21">
            <v>3300</v>
          </cell>
          <cell r="I21">
            <v>3300</v>
          </cell>
          <cell r="J21">
            <v>3300</v>
          </cell>
          <cell r="K21">
            <v>3300</v>
          </cell>
          <cell r="L21">
            <v>3300</v>
          </cell>
          <cell r="M21">
            <v>3300</v>
          </cell>
          <cell r="N21">
            <v>3300</v>
          </cell>
          <cell r="O21">
            <v>3300</v>
          </cell>
        </row>
        <row r="22">
          <cell r="A22" t="str">
            <v>Экскаватор,  долл.США/шт</v>
          </cell>
          <cell r="B22">
            <v>0</v>
          </cell>
          <cell r="C22">
            <v>33660</v>
          </cell>
          <cell r="D22">
            <v>33660</v>
          </cell>
          <cell r="E22">
            <v>31977</v>
          </cell>
          <cell r="F22">
            <v>31977</v>
          </cell>
          <cell r="G22">
            <v>31977</v>
          </cell>
          <cell r="H22">
            <v>31977</v>
          </cell>
          <cell r="I22">
            <v>31977</v>
          </cell>
          <cell r="J22">
            <v>31977</v>
          </cell>
          <cell r="K22">
            <v>31977</v>
          </cell>
          <cell r="L22">
            <v>31977</v>
          </cell>
          <cell r="M22">
            <v>31977</v>
          </cell>
          <cell r="N22">
            <v>31977</v>
          </cell>
          <cell r="O22">
            <v>31977</v>
          </cell>
        </row>
        <row r="57">
          <cell r="C57">
            <v>21704.65</v>
          </cell>
          <cell r="D57">
            <v>21704.65</v>
          </cell>
          <cell r="E57">
            <v>20619.4175</v>
          </cell>
          <cell r="F57">
            <v>20619.4175</v>
          </cell>
          <cell r="G57">
            <v>20619.4175</v>
          </cell>
          <cell r="H57">
            <v>20619.4175</v>
          </cell>
          <cell r="I57">
            <v>20619.4175</v>
          </cell>
          <cell r="J57">
            <v>20619.4175</v>
          </cell>
          <cell r="K57">
            <v>20619.4175</v>
          </cell>
          <cell r="L57">
            <v>20619.4175</v>
          </cell>
          <cell r="M57">
            <v>20619.4175</v>
          </cell>
          <cell r="N57">
            <v>20619.4175</v>
          </cell>
          <cell r="O57">
            <v>20619.4175</v>
          </cell>
        </row>
        <row r="58">
          <cell r="C58">
            <v>4849.09</v>
          </cell>
          <cell r="D58">
            <v>4849.09</v>
          </cell>
          <cell r="E58">
            <v>4849.09</v>
          </cell>
          <cell r="F58">
            <v>4849.09</v>
          </cell>
          <cell r="G58">
            <v>4849.09</v>
          </cell>
          <cell r="H58">
            <v>4849.09</v>
          </cell>
          <cell r="I58">
            <v>4849.09</v>
          </cell>
          <cell r="J58">
            <v>4849.09</v>
          </cell>
          <cell r="K58">
            <v>4849.09</v>
          </cell>
          <cell r="L58">
            <v>4849.09</v>
          </cell>
          <cell r="M58">
            <v>4849.09</v>
          </cell>
          <cell r="N58">
            <v>4849.09</v>
          </cell>
          <cell r="O58">
            <v>4849.09</v>
          </cell>
        </row>
        <row r="59">
          <cell r="A59" t="str">
            <v>Экскаватор,  долл.США/шт</v>
          </cell>
          <cell r="B59">
            <v>0</v>
          </cell>
          <cell r="C59">
            <v>43625.19</v>
          </cell>
          <cell r="D59">
            <v>43625.19</v>
          </cell>
          <cell r="E59">
            <v>41443.930500000002</v>
          </cell>
          <cell r="F59">
            <v>41443.930500000002</v>
          </cell>
          <cell r="G59">
            <v>41443.930500000002</v>
          </cell>
          <cell r="H59">
            <v>41443.930500000002</v>
          </cell>
          <cell r="I59">
            <v>41443.930500000002</v>
          </cell>
          <cell r="J59">
            <v>41443.930500000002</v>
          </cell>
          <cell r="K59">
            <v>41443.930500000002</v>
          </cell>
          <cell r="L59">
            <v>41443.930500000002</v>
          </cell>
          <cell r="M59">
            <v>41443.930500000002</v>
          </cell>
          <cell r="N59">
            <v>41443.930500000002</v>
          </cell>
          <cell r="O59">
            <v>41443.930500000002</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ow r="4">
          <cell r="C4">
            <v>2008</v>
          </cell>
        </row>
      </sheetData>
      <sheetData sheetId="68">
        <row r="4">
          <cell r="C4">
            <v>2008</v>
          </cell>
        </row>
      </sheetData>
      <sheetData sheetId="69">
        <row r="4">
          <cell r="C4">
            <v>2008</v>
          </cell>
        </row>
      </sheetData>
      <sheetData sheetId="70">
        <row r="4">
          <cell r="C4">
            <v>2008</v>
          </cell>
        </row>
      </sheetData>
      <sheetData sheetId="71">
        <row r="4">
          <cell r="C4">
            <v>2008</v>
          </cell>
        </row>
      </sheetData>
      <sheetData sheetId="72">
        <row r="4">
          <cell r="C4">
            <v>2008</v>
          </cell>
        </row>
      </sheetData>
      <sheetData sheetId="73">
        <row r="4">
          <cell r="C4">
            <v>2008</v>
          </cell>
        </row>
      </sheetData>
      <sheetData sheetId="74">
        <row r="4">
          <cell r="C4">
            <v>2008</v>
          </cell>
        </row>
      </sheetData>
      <sheetData sheetId="75">
        <row r="4">
          <cell r="C4">
            <v>2008</v>
          </cell>
        </row>
      </sheetData>
      <sheetData sheetId="76">
        <row r="4">
          <cell r="C4">
            <v>2008</v>
          </cell>
        </row>
      </sheetData>
      <sheetData sheetId="77">
        <row r="4">
          <cell r="C4">
            <v>2008</v>
          </cell>
        </row>
      </sheetData>
      <sheetData sheetId="78">
        <row r="4">
          <cell r="C4">
            <v>2008</v>
          </cell>
        </row>
      </sheetData>
      <sheetData sheetId="79">
        <row r="4">
          <cell r="C4">
            <v>2008</v>
          </cell>
        </row>
      </sheetData>
      <sheetData sheetId="80">
        <row r="4">
          <cell r="C4">
            <v>2008</v>
          </cell>
        </row>
      </sheetData>
      <sheetData sheetId="81">
        <row r="4">
          <cell r="C4">
            <v>2008</v>
          </cell>
        </row>
      </sheetData>
      <sheetData sheetId="82">
        <row r="4">
          <cell r="C4">
            <v>2008</v>
          </cell>
        </row>
      </sheetData>
      <sheetData sheetId="83">
        <row r="4">
          <cell r="C4">
            <v>2008</v>
          </cell>
        </row>
      </sheetData>
      <sheetData sheetId="84">
        <row r="4">
          <cell r="C4">
            <v>2008</v>
          </cell>
        </row>
      </sheetData>
      <sheetData sheetId="85">
        <row r="4">
          <cell r="C4">
            <v>2008</v>
          </cell>
        </row>
      </sheetData>
      <sheetData sheetId="86">
        <row r="4">
          <cell r="C4">
            <v>2008</v>
          </cell>
        </row>
      </sheetData>
      <sheetData sheetId="87">
        <row r="4">
          <cell r="C4">
            <v>2008</v>
          </cell>
        </row>
      </sheetData>
      <sheetData sheetId="88">
        <row r="4">
          <cell r="C4">
            <v>2008</v>
          </cell>
        </row>
      </sheetData>
      <sheetData sheetId="89">
        <row r="4">
          <cell r="C4">
            <v>2008</v>
          </cell>
        </row>
      </sheetData>
      <sheetData sheetId="90">
        <row r="4">
          <cell r="C4">
            <v>2008</v>
          </cell>
        </row>
      </sheetData>
      <sheetData sheetId="91">
        <row r="4">
          <cell r="C4">
            <v>2008</v>
          </cell>
        </row>
      </sheetData>
      <sheetData sheetId="92">
        <row r="4">
          <cell r="C4">
            <v>2008</v>
          </cell>
        </row>
      </sheetData>
      <sheetData sheetId="93">
        <row r="4">
          <cell r="C4">
            <v>2008</v>
          </cell>
        </row>
      </sheetData>
      <sheetData sheetId="94">
        <row r="4">
          <cell r="C4">
            <v>2008</v>
          </cell>
        </row>
      </sheetData>
      <sheetData sheetId="95">
        <row r="4">
          <cell r="C4">
            <v>2008</v>
          </cell>
        </row>
      </sheetData>
      <sheetData sheetId="96">
        <row r="4">
          <cell r="C4">
            <v>2008</v>
          </cell>
        </row>
      </sheetData>
      <sheetData sheetId="97" refreshError="1"/>
      <sheetData sheetId="98">
        <row r="4">
          <cell r="C4">
            <v>2008</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ow r="4">
          <cell r="C4">
            <v>2008</v>
          </cell>
        </row>
      </sheetData>
      <sheetData sheetId="109">
        <row r="4">
          <cell r="C4">
            <v>2008</v>
          </cell>
        </row>
      </sheetData>
      <sheetData sheetId="110">
        <row r="4">
          <cell r="C4">
            <v>2008</v>
          </cell>
        </row>
      </sheetData>
      <sheetData sheetId="111">
        <row r="4">
          <cell r="C4">
            <v>2008</v>
          </cell>
        </row>
      </sheetData>
      <sheetData sheetId="112">
        <row r="4">
          <cell r="C4">
            <v>2008</v>
          </cell>
        </row>
      </sheetData>
      <sheetData sheetId="113">
        <row r="4">
          <cell r="C4">
            <v>2008</v>
          </cell>
        </row>
      </sheetData>
      <sheetData sheetId="114">
        <row r="4">
          <cell r="C4">
            <v>2008</v>
          </cell>
        </row>
      </sheetData>
      <sheetData sheetId="115">
        <row r="4">
          <cell r="C4">
            <v>2008</v>
          </cell>
        </row>
      </sheetData>
      <sheetData sheetId="116">
        <row r="4">
          <cell r="C4">
            <v>2008</v>
          </cell>
        </row>
      </sheetData>
      <sheetData sheetId="117">
        <row r="4">
          <cell r="C4">
            <v>2008</v>
          </cell>
        </row>
      </sheetData>
      <sheetData sheetId="118">
        <row r="4">
          <cell r="C4">
            <v>2008</v>
          </cell>
        </row>
      </sheetData>
      <sheetData sheetId="119">
        <row r="4">
          <cell r="C4">
            <v>2008</v>
          </cell>
        </row>
      </sheetData>
      <sheetData sheetId="120">
        <row r="4">
          <cell r="C4">
            <v>2008</v>
          </cell>
        </row>
      </sheetData>
      <sheetData sheetId="121">
        <row r="4">
          <cell r="C4">
            <v>2008</v>
          </cell>
        </row>
      </sheetData>
      <sheetData sheetId="122">
        <row r="4">
          <cell r="C4">
            <v>2008</v>
          </cell>
        </row>
      </sheetData>
      <sheetData sheetId="123">
        <row r="8">
          <cell r="A8" t="str">
            <v>готовый трактор</v>
          </cell>
        </row>
      </sheetData>
      <sheetData sheetId="124"/>
      <sheetData sheetId="125"/>
      <sheetData sheetId="126"/>
      <sheetData sheetId="127"/>
      <sheetData sheetId="128"/>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sheetData sheetId="138">
        <row r="8">
          <cell r="A8" t="str">
            <v>готовый трактор</v>
          </cell>
        </row>
      </sheetData>
      <sheetData sheetId="139"/>
      <sheetData sheetId="1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регионам"/>
      <sheetName val="Macro1"/>
      <sheetName val="Лист3"/>
      <sheetName val="Лист3 (2)"/>
      <sheetName val="Депозит"/>
      <sheetName val="Омонат"/>
      <sheetName val="Data input"/>
      <sheetName val="План пр-ва_1"/>
      <sheetName val="План продаж_1"/>
      <sheetName val="по_регионам"/>
      <sheetName val="Лист3_(2)"/>
      <sheetName val="Data_input"/>
      <sheetName val="План_пр-ва_1"/>
      <sheetName val="План_продаж_1"/>
    </sheetNames>
    <sheetDataSet>
      <sheetData sheetId="0" refreshError="1"/>
      <sheetData sheetId="1">
        <row r="56">
          <cell r="A56" t="str">
            <v>Recover</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оборот"/>
      <sheetName val="ж а м и"/>
      <sheetName val="Macro1"/>
      <sheetName val="10513"/>
      <sheetName val="1-жадвал"/>
      <sheetName val="Tosh_sh жами 1жадвал "/>
      <sheetName val="Фао-т т.коди"/>
      <sheetName val="Пул топ-к коди "/>
      <sheetName val="Тиж-банккоди "/>
      <sheetName val="Хукукий Макоми"/>
      <sheetName val="МФО Last"/>
      <sheetName val="Зан-ть(р-ны)"/>
      <sheetName val="Store"/>
      <sheetName val="выполнение"/>
      <sheetName val="Tit"/>
      <sheetName val="Date"/>
      <sheetName val="фориш_свод"/>
      <sheetName val="Фориш_2003"/>
      <sheetName val="Жиззах_янги_раз"/>
      <sheetName val="ж_а_м_и"/>
      <sheetName val="Tosh_sh_жами_1жадвал_"/>
      <sheetName val="Фао-т_т_коди"/>
      <sheetName val="Пул_топ-к_коди_"/>
      <sheetName val="Тиж-банккоди_"/>
      <sheetName val="Хукукий_Макоми"/>
      <sheetName val="МФО_Last"/>
      <sheetName val="Тохирбек 2003-1"/>
      <sheetName val="максади"/>
      <sheetName val="банклар"/>
      <sheetName val="Худуд"/>
      <sheetName val="19903"/>
      <sheetName val="экс хар"/>
      <sheetName val="Реестр"/>
      <sheetName val="фориш_свод1"/>
      <sheetName val="Фориш_20031"/>
      <sheetName val="Жиззах_янги_раз1"/>
      <sheetName val="ж_а_м_и1"/>
      <sheetName val="Tosh_sh_жами_1жадвал_1"/>
      <sheetName val="Фао-т_т_коди1"/>
      <sheetName val="Пул_топ-к_коди_1"/>
      <sheetName val="Тиж-банккоди_1"/>
      <sheetName val="Хукукий_Макоми1"/>
      <sheetName val="МФО_Last1"/>
      <sheetName val="Тохирбек_2003-1"/>
      <sheetName val="экс_хар"/>
      <sheetName val="Қолган-193 та 28.12.2018"/>
      <sheetName val="Results"/>
      <sheetName val="фориш_свод2"/>
      <sheetName val="Фориш_20032"/>
      <sheetName val="Жиззах_янги_раз2"/>
      <sheetName val="ж_а_м_и2"/>
      <sheetName val="Tosh_sh_жами_1жадвал_2"/>
      <sheetName val="Фао-т_т_коди2"/>
      <sheetName val="Пул_топ-к_коди_2"/>
      <sheetName val="Тиж-банккоди_2"/>
      <sheetName val="Хукукий_Макоми2"/>
      <sheetName val="МФО_Last2"/>
      <sheetName val="Тохирбек_2003-11"/>
      <sheetName val="экс_хар1"/>
      <sheetName val="Қолган-193_та_28_12_2018"/>
      <sheetName val="фориш_свод3"/>
      <sheetName val="Фориш_20033"/>
      <sheetName val="Жиззах_янги_раз3"/>
      <sheetName val="ж_а_м_и3"/>
      <sheetName val="Tosh_sh_жами_1жадвал_3"/>
      <sheetName val="Фао-т_т_коди3"/>
      <sheetName val="Пул_топ-к_коди_3"/>
      <sheetName val="Тиж-банккоди_3"/>
      <sheetName val="Хукукий_Макоми3"/>
      <sheetName val="МФО_Last3"/>
      <sheetName val="Тохирбек_2003-12"/>
      <sheetName val="экс_хар2"/>
      <sheetName val="Қолган-193_та_28_12_20181"/>
      <sheetName val="BAL"/>
      <sheetName val="фориш_свод4"/>
      <sheetName val="Фориш_20034"/>
      <sheetName val="Жиззах_янги_раз4"/>
      <sheetName val="ж_а_м_и4"/>
      <sheetName val="Tosh_sh_жами_1жадвал_4"/>
      <sheetName val="Фао-т_т_коди4"/>
      <sheetName val="Пул_топ-к_коди_4"/>
      <sheetName val="Тиж-банккоди_4"/>
      <sheetName val="Хукукий_Макоми4"/>
      <sheetName val="МФО_Last4"/>
      <sheetName val="Тохирбек_2003-13"/>
      <sheetName val="экс_хар3"/>
      <sheetName val="Қолган-193_та_28_12_20182"/>
      <sheetName val="1 Ноябр Тошкентга  (2)"/>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4">
          <cell r="O4">
            <v>67.099999999999994</v>
          </cell>
        </row>
      </sheetData>
      <sheetData sheetId="30">
        <row r="4">
          <cell r="O4">
            <v>67.099999999999994</v>
          </cell>
        </row>
      </sheetData>
      <sheetData sheetId="31">
        <row r="4">
          <cell r="O4">
            <v>67.099999999999994</v>
          </cell>
        </row>
      </sheetData>
      <sheetData sheetId="32">
        <row r="4">
          <cell r="O4">
            <v>67.099999999999994</v>
          </cell>
        </row>
      </sheetData>
      <sheetData sheetId="33">
        <row r="4">
          <cell r="O4">
            <v>67.099999999999994</v>
          </cell>
        </row>
      </sheetData>
      <sheetData sheetId="34">
        <row r="4">
          <cell r="O4">
            <v>67.099999999999994</v>
          </cell>
        </row>
      </sheetData>
      <sheetData sheetId="35" refreshError="1"/>
      <sheetData sheetId="36" refreshError="1"/>
      <sheetData sheetId="37" refreshError="1"/>
      <sheetData sheetId="38" refreshError="1"/>
      <sheetData sheetId="39" refreshError="1"/>
      <sheetData sheetId="40">
        <row r="4">
          <cell r="O4">
            <v>67.099999999999994</v>
          </cell>
        </row>
      </sheetData>
      <sheetData sheetId="41">
        <row r="4">
          <cell r="O4">
            <v>67.099999999999994</v>
          </cell>
        </row>
      </sheetData>
      <sheetData sheetId="42">
        <row r="4">
          <cell r="O4">
            <v>67.099999999999994</v>
          </cell>
        </row>
      </sheetData>
      <sheetData sheetId="43">
        <row r="4">
          <cell r="O4">
            <v>67.099999999999994</v>
          </cell>
        </row>
      </sheetData>
      <sheetData sheetId="44">
        <row r="4">
          <cell r="O4">
            <v>67.099999999999994</v>
          </cell>
        </row>
      </sheetData>
      <sheetData sheetId="45">
        <row r="4">
          <cell r="O4">
            <v>67.099999999999994</v>
          </cell>
        </row>
      </sheetData>
      <sheetData sheetId="46">
        <row r="4">
          <cell r="O4">
            <v>67.099999999999994</v>
          </cell>
        </row>
      </sheetData>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efreshError="1"/>
      <sheetData sheetId="53" refreshError="1"/>
      <sheetData sheetId="54">
        <row r="4">
          <cell r="O4">
            <v>67.099999999999994</v>
          </cell>
        </row>
      </sheetData>
      <sheetData sheetId="55">
        <row r="4">
          <cell r="O4">
            <v>67.099999999999994</v>
          </cell>
        </row>
      </sheetData>
      <sheetData sheetId="56">
        <row r="4">
          <cell r="O4">
            <v>67.099999999999994</v>
          </cell>
        </row>
      </sheetData>
      <sheetData sheetId="57">
        <row r="4">
          <cell r="O4">
            <v>67.099999999999994</v>
          </cell>
        </row>
      </sheetData>
      <sheetData sheetId="58">
        <row r="4">
          <cell r="O4">
            <v>67.099999999999994</v>
          </cell>
        </row>
      </sheetData>
      <sheetData sheetId="59">
        <row r="4">
          <cell r="O4">
            <v>67.099999999999994</v>
          </cell>
        </row>
      </sheetData>
      <sheetData sheetId="60">
        <row r="4">
          <cell r="O4">
            <v>67.099999999999994</v>
          </cell>
        </row>
      </sheetData>
      <sheetData sheetId="61">
        <row r="4">
          <cell r="O4">
            <v>67.099999999999994</v>
          </cell>
        </row>
      </sheetData>
      <sheetData sheetId="62">
        <row r="4">
          <cell r="O4">
            <v>67.099999999999994</v>
          </cell>
        </row>
      </sheetData>
      <sheetData sheetId="63">
        <row r="4">
          <cell r="O4">
            <v>67.099999999999994</v>
          </cell>
        </row>
      </sheetData>
      <sheetData sheetId="64">
        <row r="4">
          <cell r="O4">
            <v>67.099999999999994</v>
          </cell>
        </row>
      </sheetData>
      <sheetData sheetId="65">
        <row r="4">
          <cell r="O4">
            <v>67.099999999999994</v>
          </cell>
        </row>
      </sheetData>
      <sheetData sheetId="66" refreshError="1"/>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sheetData sheetId="73"/>
      <sheetData sheetId="74"/>
      <sheetData sheetId="75"/>
      <sheetData sheetId="76"/>
      <sheetData sheetId="77"/>
      <sheetData sheetId="78"/>
      <sheetData sheetId="79" refreshError="1"/>
      <sheetData sheetId="80" refreshError="1"/>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ow r="4">
          <cell r="O4">
            <v>67.099999999999994</v>
          </cell>
        </row>
      </sheetData>
      <sheetData sheetId="92">
        <row r="4">
          <cell r="O4">
            <v>67.099999999999994</v>
          </cell>
        </row>
      </sheetData>
      <sheetData sheetId="93">
        <row r="4">
          <cell r="O4">
            <v>67.099999999999994</v>
          </cell>
        </row>
      </sheetData>
      <sheetData sheetId="9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рб"/>
      <sheetName val="Лист3"/>
      <sheetName val="Лист25"/>
      <sheetName val="копланмай"/>
      <sheetName val="фориш свод"/>
      <sheetName val="Фориш 2003"/>
      <sheetName val="Жиззах янги раз"/>
      <sheetName val="Лист1"/>
      <sheetName val="фориш_свод"/>
      <sheetName val="Фориш_2003"/>
      <sheetName val="Жиззах_янги_раз"/>
    </sheetNames>
    <sheetDataSet>
      <sheetData sheetId="0" refreshError="1"/>
      <sheetData sheetId="1"/>
      <sheetData sheetId="2"/>
      <sheetData sheetId="3"/>
      <sheetData sheetId="4"/>
      <sheetData sheetId="5" refreshError="1">
        <row r="4">
          <cell r="O4">
            <v>67.099999999999994</v>
          </cell>
        </row>
      </sheetData>
      <sheetData sheetId="6"/>
      <sheetData sheetId="7"/>
      <sheetData sheetId="8"/>
      <sheetData sheetId="9">
        <row r="4">
          <cell r="O4">
            <v>67.099999999999994</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
      <sheetName val="UL"/>
      <sheetName val="1"/>
      <sheetName val="2"/>
      <sheetName val="4"/>
      <sheetName val="5"/>
      <sheetName val="Consol"/>
      <sheetName val="GO"/>
      <sheetName val="OPERU"/>
      <sheetName val="TGF"/>
      <sheetName val="MUF"/>
      <sheetName val="Termez"/>
      <sheetName val="Chorsu"/>
      <sheetName val="Nukus"/>
      <sheetName val="Sergeli"/>
      <sheetName val="Fergana"/>
      <sheetName val="Samarkand"/>
      <sheetName val="Buxara"/>
      <sheetName val="Namangan"/>
      <sheetName val="Kokand"/>
      <sheetName val="Фориш 2003"/>
    </sheetNames>
    <sheetDataSet>
      <sheetData sheetId="0" refreshError="1"/>
      <sheetData sheetId="1">
        <row r="12">
          <cell r="E12">
            <v>2135.3000000000002</v>
          </cell>
        </row>
        <row r="27">
          <cell r="E27">
            <v>2197.27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zoomScale="85" zoomScaleNormal="85" workbookViewId="0">
      <selection activeCell="I8" sqref="I8"/>
    </sheetView>
  </sheetViews>
  <sheetFormatPr defaultColWidth="8.85546875" defaultRowHeight="15.75"/>
  <cols>
    <col min="1" max="1" width="4.42578125" style="3" bestFit="1" customWidth="1"/>
    <col min="2" max="2" width="29.5703125" style="1" customWidth="1"/>
    <col min="3" max="3" width="13.7109375" style="1" customWidth="1"/>
    <col min="4" max="4" width="8.28515625" style="1" customWidth="1"/>
    <col min="5" max="5" width="12.7109375" style="1" customWidth="1"/>
    <col min="6" max="6" width="11" style="1" customWidth="1"/>
    <col min="7" max="7" width="14.5703125" style="1" customWidth="1"/>
    <col min="8" max="12" width="13" style="1" customWidth="1"/>
    <col min="13" max="13" width="13.7109375" style="1" customWidth="1"/>
    <col min="14" max="16384" width="8.85546875" style="1"/>
  </cols>
  <sheetData>
    <row r="1" spans="1:14" ht="40.9" customHeight="1">
      <c r="A1" s="37" t="s">
        <v>48</v>
      </c>
      <c r="B1" s="38"/>
      <c r="C1" s="38"/>
      <c r="D1" s="38"/>
      <c r="E1" s="38"/>
      <c r="F1" s="38"/>
      <c r="G1" s="38"/>
      <c r="H1" s="38"/>
      <c r="I1" s="38"/>
      <c r="J1" s="38"/>
      <c r="K1" s="38"/>
      <c r="L1" s="38"/>
      <c r="M1" s="38"/>
    </row>
    <row r="3" spans="1:14" s="4" customFormat="1" ht="22.9" customHeight="1">
      <c r="A3" s="43" t="s">
        <v>26</v>
      </c>
      <c r="B3" s="44" t="s">
        <v>27</v>
      </c>
      <c r="C3" s="43" t="s">
        <v>39</v>
      </c>
      <c r="D3" s="46" t="s">
        <v>38</v>
      </c>
      <c r="E3" s="47"/>
      <c r="F3" s="41" t="s">
        <v>37</v>
      </c>
      <c r="G3" s="39" t="s">
        <v>40</v>
      </c>
      <c r="H3" s="40"/>
      <c r="I3" s="40"/>
      <c r="J3" s="40"/>
      <c r="K3" s="40"/>
      <c r="L3" s="40"/>
      <c r="M3" s="40"/>
    </row>
    <row r="4" spans="1:14" s="4" customFormat="1" ht="64.150000000000006" customHeight="1">
      <c r="A4" s="43"/>
      <c r="B4" s="44"/>
      <c r="C4" s="43"/>
      <c r="D4" s="48"/>
      <c r="E4" s="49"/>
      <c r="F4" s="45"/>
      <c r="G4" s="41" t="s">
        <v>41</v>
      </c>
      <c r="H4" s="41" t="s">
        <v>42</v>
      </c>
      <c r="I4" s="41" t="s">
        <v>47</v>
      </c>
      <c r="J4" s="41" t="s">
        <v>43</v>
      </c>
      <c r="K4" s="41" t="s">
        <v>44</v>
      </c>
      <c r="L4" s="41" t="s">
        <v>45</v>
      </c>
      <c r="M4" s="41" t="s">
        <v>46</v>
      </c>
    </row>
    <row r="5" spans="1:14" s="4" customFormat="1" ht="25.15" customHeight="1">
      <c r="A5" s="43"/>
      <c r="B5" s="44"/>
      <c r="C5" s="43"/>
      <c r="D5" s="5" t="s">
        <v>35</v>
      </c>
      <c r="E5" s="5" t="s">
        <v>36</v>
      </c>
      <c r="F5" s="42"/>
      <c r="G5" s="42"/>
      <c r="H5" s="42"/>
      <c r="I5" s="42"/>
      <c r="J5" s="42"/>
      <c r="K5" s="42"/>
      <c r="L5" s="42"/>
      <c r="M5" s="42"/>
    </row>
    <row r="6" spans="1:14" s="4" customFormat="1" ht="20.25" customHeight="1">
      <c r="A6" s="5"/>
      <c r="B6" s="6" t="s">
        <v>30</v>
      </c>
      <c r="C6" s="9" t="e">
        <f>SUM(C7:C19)</f>
        <v>#REF!</v>
      </c>
      <c r="D6" s="9" t="e">
        <f t="shared" ref="D6:M6" si="0">SUM(D7:D19)</f>
        <v>#REF!</v>
      </c>
      <c r="E6" s="9" t="e">
        <f t="shared" si="0"/>
        <v>#REF!</v>
      </c>
      <c r="F6" s="9" t="e">
        <f t="shared" ref="F6" si="1">SUM(F7:F19)</f>
        <v>#REF!</v>
      </c>
      <c r="G6" s="9" t="e">
        <f t="shared" ref="G6" si="2">SUM(G7:G19)</f>
        <v>#REF!</v>
      </c>
      <c r="H6" s="9" t="e">
        <f t="shared" si="0"/>
        <v>#REF!</v>
      </c>
      <c r="I6" s="9" t="e">
        <f t="shared" si="0"/>
        <v>#REF!</v>
      </c>
      <c r="J6" s="9" t="e">
        <f t="shared" si="0"/>
        <v>#REF!</v>
      </c>
      <c r="K6" s="9" t="e">
        <f t="shared" si="0"/>
        <v>#REF!</v>
      </c>
      <c r="L6" s="9" t="e">
        <f t="shared" si="0"/>
        <v>#REF!</v>
      </c>
      <c r="M6" s="9" t="e">
        <f t="shared" si="0"/>
        <v>#REF!</v>
      </c>
      <c r="N6" s="15" t="e">
        <f>+D6-C6</f>
        <v>#REF!</v>
      </c>
    </row>
    <row r="7" spans="1:14" s="2" customFormat="1" ht="23.45" customHeight="1">
      <c r="A7" s="7">
        <v>1</v>
      </c>
      <c r="B7" s="8" t="s">
        <v>24</v>
      </c>
      <c r="C7" s="10" t="e">
        <f>+COUNTIFS(#REF!,'Свод банк'!$B:$B)</f>
        <v>#REF!</v>
      </c>
      <c r="D7" s="13" t="e">
        <f>+COUNTIFS(#REF!,'Свод банк'!$B:$B,#REF!,"&gt;0")</f>
        <v>#REF!</v>
      </c>
      <c r="E7" s="13" t="e">
        <f>+SUMIFS(#REF!,#REF!,'Свод банк'!$B:$B)/1000000</f>
        <v>#REF!</v>
      </c>
      <c r="F7" s="10" t="e">
        <f t="shared" ref="F7:F19" si="3">+D7-C7</f>
        <v>#REF!</v>
      </c>
      <c r="G7" s="11" t="e">
        <f>+SUMIFS(#REF!,#REF!,'Свод банк'!$B:$B)</f>
        <v>#REF!</v>
      </c>
      <c r="H7" s="11" t="e">
        <f>+SUMIFS(#REF!,#REF!,'Свод банк'!$B:$B)</f>
        <v>#REF!</v>
      </c>
      <c r="I7" s="11" t="e">
        <f>+SUMIFS(#REF!,#REF!,'Свод банк'!$B:$B)</f>
        <v>#REF!</v>
      </c>
      <c r="J7" s="11" t="e">
        <f>+SUMIFS(#REF!,#REF!,'Свод банк'!$B:$B)</f>
        <v>#REF!</v>
      </c>
      <c r="K7" s="11" t="e">
        <f>+SUMIFS(#REF!,#REF!,'Свод банк'!$B:$B)</f>
        <v>#REF!</v>
      </c>
      <c r="L7" s="11" t="e">
        <f>+SUMIFS(#REF!,#REF!,'Свод банк'!$B:$B)</f>
        <v>#REF!</v>
      </c>
      <c r="M7" s="11" t="e">
        <f>+SUMIFS(#REF!,#REF!,'Свод банк'!$B:$B)</f>
        <v>#REF!</v>
      </c>
    </row>
    <row r="8" spans="1:14" s="2" customFormat="1" ht="23.45" customHeight="1">
      <c r="A8" s="7">
        <f>+A7+1</f>
        <v>2</v>
      </c>
      <c r="B8" s="8" t="s">
        <v>32</v>
      </c>
      <c r="C8" s="10" t="e">
        <f>+COUNTIFS(#REF!,'Свод банк'!$B:$B)</f>
        <v>#REF!</v>
      </c>
      <c r="D8" s="13" t="e">
        <f>+COUNTIFS(#REF!,'Свод банк'!$B:$B,#REF!,"&gt;0")</f>
        <v>#REF!</v>
      </c>
      <c r="E8" s="13" t="e">
        <f>+SUMIFS(#REF!,#REF!,'Свод банк'!$B:$B)/1000000</f>
        <v>#REF!</v>
      </c>
      <c r="F8" s="10" t="e">
        <f t="shared" si="3"/>
        <v>#REF!</v>
      </c>
      <c r="G8" s="11" t="e">
        <f>+SUMIFS(#REF!,#REF!,'Свод банк'!$B:$B)</f>
        <v>#REF!</v>
      </c>
      <c r="H8" s="11" t="e">
        <f>+SUMIFS(#REF!,#REF!,'Свод банк'!$B:$B)</f>
        <v>#REF!</v>
      </c>
      <c r="I8" s="11" t="e">
        <f>+SUMIFS(#REF!,#REF!,'Свод банк'!$B:$B)</f>
        <v>#REF!</v>
      </c>
      <c r="J8" s="11" t="e">
        <f>+SUMIFS(#REF!,#REF!,'Свод банк'!$B:$B)</f>
        <v>#REF!</v>
      </c>
      <c r="K8" s="11" t="e">
        <f>+SUMIFS(#REF!,#REF!,'Свод банк'!$B:$B)</f>
        <v>#REF!</v>
      </c>
      <c r="L8" s="11" t="e">
        <f>+SUMIFS(#REF!,#REF!,'Свод банк'!$B:$B)</f>
        <v>#REF!</v>
      </c>
      <c r="M8" s="11" t="e">
        <f>+SUMIFS(#REF!,#REF!,'Свод банк'!$B:$B)</f>
        <v>#REF!</v>
      </c>
    </row>
    <row r="9" spans="1:14" s="2" customFormat="1" ht="23.45" customHeight="1">
      <c r="A9" s="7">
        <f t="shared" ref="A9:A19" si="4">+A8+1</f>
        <v>3</v>
      </c>
      <c r="B9" s="8" t="s">
        <v>8</v>
      </c>
      <c r="C9" s="10" t="e">
        <f>+COUNTIFS(#REF!,'Свод банк'!$B:$B)</f>
        <v>#REF!</v>
      </c>
      <c r="D9" s="13" t="e">
        <f>+COUNTIFS(#REF!,'Свод банк'!$B:$B,#REF!,"&gt;0")</f>
        <v>#REF!</v>
      </c>
      <c r="E9" s="13" t="e">
        <f>+SUMIFS(#REF!,#REF!,'Свод банк'!$B:$B)/1000000</f>
        <v>#REF!</v>
      </c>
      <c r="F9" s="10" t="e">
        <f t="shared" si="3"/>
        <v>#REF!</v>
      </c>
      <c r="G9" s="11" t="e">
        <f>+SUMIFS(#REF!,#REF!,'Свод банк'!$B:$B)</f>
        <v>#REF!</v>
      </c>
      <c r="H9" s="11" t="e">
        <f>+SUMIFS(#REF!,#REF!,'Свод банк'!$B:$B)</f>
        <v>#REF!</v>
      </c>
      <c r="I9" s="11" t="e">
        <f>+SUMIFS(#REF!,#REF!,'Свод банк'!$B:$B)</f>
        <v>#REF!</v>
      </c>
      <c r="J9" s="11" t="e">
        <f>+SUMIFS(#REF!,#REF!,'Свод банк'!$B:$B)</f>
        <v>#REF!</v>
      </c>
      <c r="K9" s="11" t="e">
        <f>+SUMIFS(#REF!,#REF!,'Свод банк'!$B:$B)</f>
        <v>#REF!</v>
      </c>
      <c r="L9" s="11" t="e">
        <f>+SUMIFS(#REF!,#REF!,'Свод банк'!$B:$B)</f>
        <v>#REF!</v>
      </c>
      <c r="M9" s="11" t="e">
        <f>+SUMIFS(#REF!,#REF!,'Свод банк'!$B:$B)</f>
        <v>#REF!</v>
      </c>
    </row>
    <row r="10" spans="1:14" s="2" customFormat="1" ht="23.45" customHeight="1">
      <c r="A10" s="7">
        <f t="shared" si="4"/>
        <v>4</v>
      </c>
      <c r="B10" s="8" t="s">
        <v>29</v>
      </c>
      <c r="C10" s="10" t="e">
        <f>+COUNTIFS(#REF!,'Свод банк'!$B:$B)</f>
        <v>#REF!</v>
      </c>
      <c r="D10" s="13" t="e">
        <f>+COUNTIFS(#REF!,'Свод банк'!$B:$B,#REF!,"&gt;0")</f>
        <v>#REF!</v>
      </c>
      <c r="E10" s="13" t="e">
        <f>+SUMIFS(#REF!,#REF!,'Свод банк'!$B:$B)/1000000</f>
        <v>#REF!</v>
      </c>
      <c r="F10" s="10" t="e">
        <f t="shared" si="3"/>
        <v>#REF!</v>
      </c>
      <c r="G10" s="11" t="e">
        <f>+SUMIFS(#REF!,#REF!,'Свод банк'!$B:$B)</f>
        <v>#REF!</v>
      </c>
      <c r="H10" s="11" t="e">
        <f>+SUMIFS(#REF!,#REF!,'Свод банк'!$B:$B)</f>
        <v>#REF!</v>
      </c>
      <c r="I10" s="11" t="e">
        <f>+SUMIFS(#REF!,#REF!,'Свод банк'!$B:$B)</f>
        <v>#REF!</v>
      </c>
      <c r="J10" s="11" t="e">
        <f>+SUMIFS(#REF!,#REF!,'Свод банк'!$B:$B)</f>
        <v>#REF!</v>
      </c>
      <c r="K10" s="11" t="e">
        <f>+SUMIFS(#REF!,#REF!,'Свод банк'!$B:$B)</f>
        <v>#REF!</v>
      </c>
      <c r="L10" s="11" t="e">
        <f>+SUMIFS(#REF!,#REF!,'Свод банк'!$B:$B)</f>
        <v>#REF!</v>
      </c>
      <c r="M10" s="11" t="e">
        <f>+SUMIFS(#REF!,#REF!,'Свод банк'!$B:$B)</f>
        <v>#REF!</v>
      </c>
    </row>
    <row r="11" spans="1:14" s="2" customFormat="1" ht="23.45" customHeight="1">
      <c r="A11" s="7">
        <f t="shared" si="4"/>
        <v>5</v>
      </c>
      <c r="B11" s="8" t="s">
        <v>4</v>
      </c>
      <c r="C11" s="10" t="e">
        <f>+COUNTIFS(#REF!,'Свод банк'!$B:$B)</f>
        <v>#REF!</v>
      </c>
      <c r="D11" s="13" t="e">
        <f>+COUNTIFS(#REF!,'Свод банк'!$B:$B,#REF!,"&gt;0")</f>
        <v>#REF!</v>
      </c>
      <c r="E11" s="13" t="e">
        <f>+SUMIFS(#REF!,#REF!,'Свод банк'!$B:$B)/1000000</f>
        <v>#REF!</v>
      </c>
      <c r="F11" s="10" t="e">
        <f t="shared" si="3"/>
        <v>#REF!</v>
      </c>
      <c r="G11" s="11" t="e">
        <f>+SUMIFS(#REF!,#REF!,'Свод банк'!$B:$B)</f>
        <v>#REF!</v>
      </c>
      <c r="H11" s="11" t="e">
        <f>+SUMIFS(#REF!,#REF!,'Свод банк'!$B:$B)</f>
        <v>#REF!</v>
      </c>
      <c r="I11" s="11" t="e">
        <f>+SUMIFS(#REF!,#REF!,'Свод банк'!$B:$B)</f>
        <v>#REF!</v>
      </c>
      <c r="J11" s="11" t="e">
        <f>+SUMIFS(#REF!,#REF!,'Свод банк'!$B:$B)</f>
        <v>#REF!</v>
      </c>
      <c r="K11" s="11" t="e">
        <f>+SUMIFS(#REF!,#REF!,'Свод банк'!$B:$B)</f>
        <v>#REF!</v>
      </c>
      <c r="L11" s="11" t="e">
        <f>+SUMIFS(#REF!,#REF!,'Свод банк'!$B:$B)</f>
        <v>#REF!</v>
      </c>
      <c r="M11" s="11" t="e">
        <f>+SUMIFS(#REF!,#REF!,'Свод банк'!$B:$B)</f>
        <v>#REF!</v>
      </c>
    </row>
    <row r="12" spans="1:14" s="2" customFormat="1" ht="23.45" customHeight="1">
      <c r="A12" s="7">
        <f t="shared" si="4"/>
        <v>6</v>
      </c>
      <c r="B12" s="8" t="s">
        <v>34</v>
      </c>
      <c r="C12" s="10" t="e">
        <f>+COUNTIFS(#REF!,'Свод банк'!$B:$B)</f>
        <v>#REF!</v>
      </c>
      <c r="D12" s="13" t="e">
        <f>+COUNTIFS(#REF!,'Свод банк'!$B:$B,#REF!,"&gt;0")</f>
        <v>#REF!</v>
      </c>
      <c r="E12" s="13" t="e">
        <f>+SUMIFS(#REF!,#REF!,'Свод банк'!$B:$B)/1000000</f>
        <v>#REF!</v>
      </c>
      <c r="F12" s="10" t="e">
        <f t="shared" si="3"/>
        <v>#REF!</v>
      </c>
      <c r="G12" s="11" t="e">
        <f>+SUMIFS(#REF!,#REF!,'Свод банк'!$B:$B)</f>
        <v>#REF!</v>
      </c>
      <c r="H12" s="11" t="e">
        <f>+SUMIFS(#REF!,#REF!,'Свод банк'!$B:$B)</f>
        <v>#REF!</v>
      </c>
      <c r="I12" s="11" t="e">
        <f>+SUMIFS(#REF!,#REF!,'Свод банк'!$B:$B)</f>
        <v>#REF!</v>
      </c>
      <c r="J12" s="11" t="e">
        <f>+SUMIFS(#REF!,#REF!,'Свод банк'!$B:$B)</f>
        <v>#REF!</v>
      </c>
      <c r="K12" s="11" t="e">
        <f>+SUMIFS(#REF!,#REF!,'Свод банк'!$B:$B)</f>
        <v>#REF!</v>
      </c>
      <c r="L12" s="11" t="e">
        <f>+SUMIFS(#REF!,#REF!,'Свод банк'!$B:$B)</f>
        <v>#REF!</v>
      </c>
      <c r="M12" s="11" t="e">
        <f>+SUMIFS(#REF!,#REF!,'Свод банк'!$B:$B)</f>
        <v>#REF!</v>
      </c>
    </row>
    <row r="13" spans="1:14" s="2" customFormat="1" ht="23.45" customHeight="1">
      <c r="A13" s="7">
        <f t="shared" si="4"/>
        <v>7</v>
      </c>
      <c r="B13" s="8" t="s">
        <v>25</v>
      </c>
      <c r="C13" s="10" t="e">
        <f>+COUNTIFS(#REF!,'Свод банк'!$B:$B)</f>
        <v>#REF!</v>
      </c>
      <c r="D13" s="13" t="e">
        <f>+COUNTIFS(#REF!,'Свод банк'!$B:$B,#REF!,"&gt;0")</f>
        <v>#REF!</v>
      </c>
      <c r="E13" s="13" t="e">
        <f>+SUMIFS(#REF!,#REF!,'Свод банк'!$B:$B)/1000000</f>
        <v>#REF!</v>
      </c>
      <c r="F13" s="10" t="e">
        <f t="shared" si="3"/>
        <v>#REF!</v>
      </c>
      <c r="G13" s="11" t="e">
        <f>+SUMIFS(#REF!,#REF!,'Свод банк'!$B:$B)</f>
        <v>#REF!</v>
      </c>
      <c r="H13" s="11" t="e">
        <f>+SUMIFS(#REF!,#REF!,'Свод банк'!$B:$B)</f>
        <v>#REF!</v>
      </c>
      <c r="I13" s="11" t="e">
        <f>+SUMIFS(#REF!,#REF!,'Свод банк'!$B:$B)</f>
        <v>#REF!</v>
      </c>
      <c r="J13" s="11" t="e">
        <f>+SUMIFS(#REF!,#REF!,'Свод банк'!$B:$B)</f>
        <v>#REF!</v>
      </c>
      <c r="K13" s="11" t="e">
        <f>+SUMIFS(#REF!,#REF!,'Свод банк'!$B:$B)</f>
        <v>#REF!</v>
      </c>
      <c r="L13" s="11" t="e">
        <f>+SUMIFS(#REF!,#REF!,'Свод банк'!$B:$B)</f>
        <v>#REF!</v>
      </c>
      <c r="M13" s="11" t="e">
        <f>+SUMIFS(#REF!,#REF!,'Свод банк'!$B:$B)</f>
        <v>#REF!</v>
      </c>
    </row>
    <row r="14" spans="1:14" s="2" customFormat="1" ht="23.45" customHeight="1">
      <c r="A14" s="7">
        <f t="shared" si="4"/>
        <v>8</v>
      </c>
      <c r="B14" s="8" t="s">
        <v>33</v>
      </c>
      <c r="C14" s="10" t="e">
        <f>+COUNTIFS(#REF!,'Свод банк'!$B:$B)</f>
        <v>#REF!</v>
      </c>
      <c r="D14" s="13" t="e">
        <f>+COUNTIFS(#REF!,'Свод банк'!$B:$B,#REF!,"&gt;0")</f>
        <v>#REF!</v>
      </c>
      <c r="E14" s="13" t="e">
        <f>+SUMIFS(#REF!,#REF!,'Свод банк'!$B:$B)/1000000</f>
        <v>#REF!</v>
      </c>
      <c r="F14" s="10" t="e">
        <f t="shared" si="3"/>
        <v>#REF!</v>
      </c>
      <c r="G14" s="11" t="e">
        <f>+SUMIFS(#REF!,#REF!,'Свод банк'!$B:$B)</f>
        <v>#REF!</v>
      </c>
      <c r="H14" s="11" t="e">
        <f>+SUMIFS(#REF!,#REF!,'Свод банк'!$B:$B)</f>
        <v>#REF!</v>
      </c>
      <c r="I14" s="11" t="e">
        <f>+SUMIFS(#REF!,#REF!,'Свод банк'!$B:$B)</f>
        <v>#REF!</v>
      </c>
      <c r="J14" s="11" t="e">
        <f>+SUMIFS(#REF!,#REF!,'Свод банк'!$B:$B)</f>
        <v>#REF!</v>
      </c>
      <c r="K14" s="11" t="e">
        <f>+SUMIFS(#REF!,#REF!,'Свод банк'!$B:$B)</f>
        <v>#REF!</v>
      </c>
      <c r="L14" s="11" t="e">
        <f>+SUMIFS(#REF!,#REF!,'Свод банк'!$B:$B)</f>
        <v>#REF!</v>
      </c>
      <c r="M14" s="11" t="e">
        <f>+SUMIFS(#REF!,#REF!,'Свод банк'!$B:$B)</f>
        <v>#REF!</v>
      </c>
    </row>
    <row r="15" spans="1:14" s="2" customFormat="1" ht="23.45" customHeight="1">
      <c r="A15" s="7">
        <f t="shared" si="4"/>
        <v>9</v>
      </c>
      <c r="B15" s="8" t="s">
        <v>6</v>
      </c>
      <c r="C15" s="10" t="e">
        <f>+COUNTIFS(#REF!,'Свод банк'!$B:$B)</f>
        <v>#REF!</v>
      </c>
      <c r="D15" s="13" t="e">
        <f>+COUNTIFS(#REF!,'Свод банк'!$B:$B,#REF!,"&gt;0")</f>
        <v>#REF!</v>
      </c>
      <c r="E15" s="13" t="e">
        <f>+SUMIFS(#REF!,#REF!,'Свод банк'!$B:$B)/1000000</f>
        <v>#REF!</v>
      </c>
      <c r="F15" s="10" t="e">
        <f t="shared" si="3"/>
        <v>#REF!</v>
      </c>
      <c r="G15" s="11" t="e">
        <f>+SUMIFS(#REF!,#REF!,'Свод банк'!$B:$B)</f>
        <v>#REF!</v>
      </c>
      <c r="H15" s="11" t="e">
        <f>+SUMIFS(#REF!,#REF!,'Свод банк'!$B:$B)</f>
        <v>#REF!</v>
      </c>
      <c r="I15" s="11" t="e">
        <f>+SUMIFS(#REF!,#REF!,'Свод банк'!$B:$B)</f>
        <v>#REF!</v>
      </c>
      <c r="J15" s="11" t="e">
        <f>+SUMIFS(#REF!,#REF!,'Свод банк'!$B:$B)</f>
        <v>#REF!</v>
      </c>
      <c r="K15" s="11" t="e">
        <f>+SUMIFS(#REF!,#REF!,'Свод банк'!$B:$B)</f>
        <v>#REF!</v>
      </c>
      <c r="L15" s="11" t="e">
        <f>+SUMIFS(#REF!,#REF!,'Свод банк'!$B:$B)</f>
        <v>#REF!</v>
      </c>
      <c r="M15" s="11" t="e">
        <f>+SUMIFS(#REF!,#REF!,'Свод банк'!$B:$B)</f>
        <v>#REF!</v>
      </c>
    </row>
    <row r="16" spans="1:14" s="2" customFormat="1" ht="23.45" customHeight="1">
      <c r="A16" s="7">
        <f t="shared" si="4"/>
        <v>10</v>
      </c>
      <c r="B16" s="8" t="s">
        <v>28</v>
      </c>
      <c r="C16" s="10" t="e">
        <f>+COUNTIFS(#REF!,'Свод банк'!$B:$B)</f>
        <v>#REF!</v>
      </c>
      <c r="D16" s="13" t="e">
        <f>+COUNTIFS(#REF!,'Свод банк'!$B:$B,#REF!,"&gt;0")</f>
        <v>#REF!</v>
      </c>
      <c r="E16" s="13" t="e">
        <f>+SUMIFS(#REF!,#REF!,'Свод банк'!$B:$B)/1000000</f>
        <v>#REF!</v>
      </c>
      <c r="F16" s="10" t="e">
        <f t="shared" si="3"/>
        <v>#REF!</v>
      </c>
      <c r="G16" s="11" t="e">
        <f>+SUMIFS(#REF!,#REF!,'Свод банк'!$B:$B)</f>
        <v>#REF!</v>
      </c>
      <c r="H16" s="11" t="e">
        <f>+SUMIFS(#REF!,#REF!,'Свод банк'!$B:$B)</f>
        <v>#REF!</v>
      </c>
      <c r="I16" s="11" t="e">
        <f>+SUMIFS(#REF!,#REF!,'Свод банк'!$B:$B)</f>
        <v>#REF!</v>
      </c>
      <c r="J16" s="11" t="e">
        <f>+SUMIFS(#REF!,#REF!,'Свод банк'!$B:$B)</f>
        <v>#REF!</v>
      </c>
      <c r="K16" s="11" t="e">
        <f>+SUMIFS(#REF!,#REF!,'Свод банк'!$B:$B)</f>
        <v>#REF!</v>
      </c>
      <c r="L16" s="11" t="e">
        <f>+SUMIFS(#REF!,#REF!,'Свод банк'!$B:$B)</f>
        <v>#REF!</v>
      </c>
      <c r="M16" s="11" t="e">
        <f>+SUMIFS(#REF!,#REF!,'Свод банк'!$B:$B)</f>
        <v>#REF!</v>
      </c>
    </row>
    <row r="17" spans="1:13" s="2" customFormat="1" ht="23.45" customHeight="1">
      <c r="A17" s="7">
        <f t="shared" si="4"/>
        <v>11</v>
      </c>
      <c r="B17" s="8" t="s">
        <v>5</v>
      </c>
      <c r="C17" s="10" t="e">
        <f>+COUNTIFS(#REF!,'Свод банк'!$B:$B)</f>
        <v>#REF!</v>
      </c>
      <c r="D17" s="13" t="e">
        <f>+COUNTIFS(#REF!,'Свод банк'!$B:$B,#REF!,"&gt;0")</f>
        <v>#REF!</v>
      </c>
      <c r="E17" s="13" t="e">
        <f>+SUMIFS(#REF!,#REF!,'Свод банк'!$B:$B)/1000000</f>
        <v>#REF!</v>
      </c>
      <c r="F17" s="10" t="e">
        <f t="shared" si="3"/>
        <v>#REF!</v>
      </c>
      <c r="G17" s="11" t="e">
        <f>+SUMIFS(#REF!,#REF!,'Свод банк'!$B:$B)</f>
        <v>#REF!</v>
      </c>
      <c r="H17" s="11" t="e">
        <f>+SUMIFS(#REF!,#REF!,'Свод банк'!$B:$B)</f>
        <v>#REF!</v>
      </c>
      <c r="I17" s="11" t="e">
        <f>+SUMIFS(#REF!,#REF!,'Свод банк'!$B:$B)</f>
        <v>#REF!</v>
      </c>
      <c r="J17" s="11" t="e">
        <f>+SUMIFS(#REF!,#REF!,'Свод банк'!$B:$B)</f>
        <v>#REF!</v>
      </c>
      <c r="K17" s="11" t="e">
        <f>+SUMIFS(#REF!,#REF!,'Свод банк'!$B:$B)</f>
        <v>#REF!</v>
      </c>
      <c r="L17" s="11" t="e">
        <f>+SUMIFS(#REF!,#REF!,'Свод банк'!$B:$B)</f>
        <v>#REF!</v>
      </c>
      <c r="M17" s="11" t="e">
        <f>+SUMIFS(#REF!,#REF!,'Свод банк'!$B:$B)</f>
        <v>#REF!</v>
      </c>
    </row>
    <row r="18" spans="1:13" s="2" customFormat="1" ht="23.45" customHeight="1">
      <c r="A18" s="7">
        <f t="shared" si="4"/>
        <v>12</v>
      </c>
      <c r="B18" s="8" t="s">
        <v>23</v>
      </c>
      <c r="C18" s="10" t="e">
        <f>+COUNTIFS(#REF!,'Свод банк'!$B:$B)</f>
        <v>#REF!</v>
      </c>
      <c r="D18" s="13" t="e">
        <f>+COUNTIFS(#REF!,'Свод банк'!$B:$B,#REF!,"&gt;0")</f>
        <v>#REF!</v>
      </c>
      <c r="E18" s="13" t="e">
        <f>+SUMIFS(#REF!,#REF!,'Свод банк'!$B:$B)/1000000</f>
        <v>#REF!</v>
      </c>
      <c r="F18" s="10" t="e">
        <f t="shared" si="3"/>
        <v>#REF!</v>
      </c>
      <c r="G18" s="11" t="e">
        <f>+SUMIFS(#REF!,#REF!,'Свод банк'!$B:$B)</f>
        <v>#REF!</v>
      </c>
      <c r="H18" s="11" t="e">
        <f>+SUMIFS(#REF!,#REF!,'Свод банк'!$B:$B)</f>
        <v>#REF!</v>
      </c>
      <c r="I18" s="11" t="e">
        <f>+SUMIFS(#REF!,#REF!,'Свод банк'!$B:$B)</f>
        <v>#REF!</v>
      </c>
      <c r="J18" s="11" t="e">
        <f>+SUMIFS(#REF!,#REF!,'Свод банк'!$B:$B)</f>
        <v>#REF!</v>
      </c>
      <c r="K18" s="11" t="e">
        <f>+SUMIFS(#REF!,#REF!,'Свод банк'!$B:$B)</f>
        <v>#REF!</v>
      </c>
      <c r="L18" s="11" t="e">
        <f>+SUMIFS(#REF!,#REF!,'Свод банк'!$B:$B)</f>
        <v>#REF!</v>
      </c>
      <c r="M18" s="11" t="e">
        <f>+SUMIFS(#REF!,#REF!,'Свод банк'!$B:$B)</f>
        <v>#REF!</v>
      </c>
    </row>
    <row r="19" spans="1:13" s="2" customFormat="1" ht="23.45" customHeight="1">
      <c r="A19" s="7">
        <f t="shared" si="4"/>
        <v>13</v>
      </c>
      <c r="B19" s="8" t="s">
        <v>31</v>
      </c>
      <c r="C19" s="10" t="e">
        <f>+COUNTIFS(#REF!,'Свод банк'!$B:$B)</f>
        <v>#REF!</v>
      </c>
      <c r="D19" s="13" t="e">
        <f>+COUNTIFS(#REF!,'Свод банк'!$B:$B,#REF!,"&gt;0")</f>
        <v>#REF!</v>
      </c>
      <c r="E19" s="13" t="e">
        <f>+SUMIFS(#REF!,#REF!,'Свод банк'!$B:$B)/1000000</f>
        <v>#REF!</v>
      </c>
      <c r="F19" s="10" t="e">
        <f t="shared" si="3"/>
        <v>#REF!</v>
      </c>
      <c r="G19" s="11" t="e">
        <f>+SUMIFS(#REF!,#REF!,'Свод банк'!$B:$B)</f>
        <v>#REF!</v>
      </c>
      <c r="H19" s="11" t="e">
        <f>+SUMIFS(#REF!,#REF!,'Свод банк'!$B:$B)</f>
        <v>#REF!</v>
      </c>
      <c r="I19" s="11" t="e">
        <f>+SUMIFS(#REF!,#REF!,'Свод банк'!$B:$B)</f>
        <v>#REF!</v>
      </c>
      <c r="J19" s="11" t="e">
        <f>+SUMIFS(#REF!,#REF!,'Свод банк'!$B:$B)</f>
        <v>#REF!</v>
      </c>
      <c r="K19" s="11" t="e">
        <f>+SUMIFS(#REF!,#REF!,'Свод банк'!$B:$B)</f>
        <v>#REF!</v>
      </c>
      <c r="L19" s="11" t="e">
        <f>+SUMIFS(#REF!,#REF!,'Свод банк'!$B:$B)</f>
        <v>#REF!</v>
      </c>
      <c r="M19" s="11" t="e">
        <f>+SUMIFS(#REF!,#REF!,'Свод банк'!$B:$B)</f>
        <v>#REF!</v>
      </c>
    </row>
    <row r="21" spans="1:13">
      <c r="D21" s="14"/>
    </row>
  </sheetData>
  <mergeCells count="14">
    <mergeCell ref="A1:M1"/>
    <mergeCell ref="G3:M3"/>
    <mergeCell ref="G4:G5"/>
    <mergeCell ref="H4:H5"/>
    <mergeCell ref="I4:I5"/>
    <mergeCell ref="J4:J5"/>
    <mergeCell ref="K4:K5"/>
    <mergeCell ref="L4:L5"/>
    <mergeCell ref="M4:M5"/>
    <mergeCell ref="A3:A5"/>
    <mergeCell ref="B3:B5"/>
    <mergeCell ref="C3:C5"/>
    <mergeCell ref="F3:F5"/>
    <mergeCell ref="D3:E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
  <sheetViews>
    <sheetView zoomScale="85" zoomScaleNormal="85" workbookViewId="0">
      <selection activeCell="A6" sqref="A6"/>
    </sheetView>
  </sheetViews>
  <sheetFormatPr defaultColWidth="8.85546875" defaultRowHeight="15.75"/>
  <cols>
    <col min="1" max="1" width="4.42578125" style="3" bestFit="1" customWidth="1"/>
    <col min="2" max="2" width="23" style="1" customWidth="1"/>
    <col min="3" max="3" width="13.7109375" style="1" customWidth="1"/>
    <col min="4" max="4" width="8.5703125" style="1" customWidth="1"/>
    <col min="5" max="5" width="10.28515625" style="1" customWidth="1"/>
    <col min="6" max="6" width="8.28515625" style="1" customWidth="1"/>
    <col min="7" max="7" width="12.7109375" style="1" customWidth="1"/>
    <col min="8" max="8" width="11" style="1" customWidth="1"/>
    <col min="9" max="9" width="14" style="1" customWidth="1"/>
    <col min="10" max="11" width="14.5703125" style="1" customWidth="1"/>
    <col min="12" max="16" width="13" style="1" customWidth="1"/>
    <col min="17" max="17" width="13.7109375" style="1" customWidth="1"/>
    <col min="18" max="16384" width="8.85546875" style="1"/>
  </cols>
  <sheetData>
    <row r="1" spans="1:17" ht="40.9" customHeight="1">
      <c r="A1" s="37" t="s">
        <v>48</v>
      </c>
      <c r="B1" s="38"/>
      <c r="C1" s="38"/>
      <c r="D1" s="38"/>
      <c r="E1" s="38"/>
      <c r="F1" s="38"/>
      <c r="G1" s="38"/>
      <c r="H1" s="38"/>
      <c r="I1" s="38"/>
      <c r="J1" s="38"/>
      <c r="K1" s="38"/>
      <c r="L1" s="38"/>
      <c r="M1" s="38"/>
      <c r="N1" s="38"/>
      <c r="O1" s="38"/>
      <c r="P1" s="38"/>
      <c r="Q1" s="38"/>
    </row>
    <row r="3" spans="1:17" s="4" customFormat="1" ht="22.9" customHeight="1">
      <c r="A3" s="43" t="s">
        <v>26</v>
      </c>
      <c r="B3" s="43" t="s">
        <v>49</v>
      </c>
      <c r="C3" s="43" t="s">
        <v>39</v>
      </c>
      <c r="D3" s="46" t="s">
        <v>51</v>
      </c>
      <c r="E3" s="47"/>
      <c r="F3" s="46" t="s">
        <v>38</v>
      </c>
      <c r="G3" s="47"/>
      <c r="H3" s="41" t="s">
        <v>37</v>
      </c>
      <c r="I3" s="39" t="s">
        <v>40</v>
      </c>
      <c r="J3" s="40"/>
      <c r="K3" s="40"/>
      <c r="L3" s="40"/>
      <c r="M3" s="40"/>
      <c r="N3" s="40"/>
      <c r="O3" s="40"/>
      <c r="P3" s="40"/>
      <c r="Q3" s="40"/>
    </row>
    <row r="4" spans="1:17" s="4" customFormat="1" ht="64.150000000000006" customHeight="1">
      <c r="A4" s="43"/>
      <c r="B4" s="43"/>
      <c r="C4" s="43"/>
      <c r="D4" s="48"/>
      <c r="E4" s="49"/>
      <c r="F4" s="48"/>
      <c r="G4" s="49"/>
      <c r="H4" s="45"/>
      <c r="I4" s="41" t="s">
        <v>41</v>
      </c>
      <c r="J4" s="41" t="s">
        <v>52</v>
      </c>
      <c r="K4" s="41" t="s">
        <v>53</v>
      </c>
      <c r="L4" s="41" t="s">
        <v>42</v>
      </c>
      <c r="M4" s="41" t="s">
        <v>47</v>
      </c>
      <c r="N4" s="41" t="s">
        <v>43</v>
      </c>
      <c r="O4" s="41" t="s">
        <v>44</v>
      </c>
      <c r="P4" s="41" t="s">
        <v>45</v>
      </c>
      <c r="Q4" s="41" t="s">
        <v>46</v>
      </c>
    </row>
    <row r="5" spans="1:17" s="4" customFormat="1" ht="25.15" customHeight="1">
      <c r="A5" s="43"/>
      <c r="B5" s="43"/>
      <c r="C5" s="43"/>
      <c r="D5" s="17" t="s">
        <v>35</v>
      </c>
      <c r="E5" s="17" t="s">
        <v>36</v>
      </c>
      <c r="F5" s="17" t="s">
        <v>35</v>
      </c>
      <c r="G5" s="17" t="s">
        <v>36</v>
      </c>
      <c r="H5" s="42"/>
      <c r="I5" s="42"/>
      <c r="J5" s="42"/>
      <c r="K5" s="42"/>
      <c r="L5" s="42"/>
      <c r="M5" s="42"/>
      <c r="N5" s="42"/>
      <c r="O5" s="42"/>
      <c r="P5" s="42"/>
      <c r="Q5" s="42"/>
    </row>
    <row r="6" spans="1:17" s="4" customFormat="1" ht="20.25" customHeight="1">
      <c r="A6" s="17"/>
      <c r="B6" s="17" t="s">
        <v>30</v>
      </c>
      <c r="C6" s="9" t="e">
        <f t="shared" ref="C6:Q6" si="0">SUM(C7:C19)</f>
        <v>#REF!</v>
      </c>
      <c r="D6" s="9">
        <f t="shared" si="0"/>
        <v>629</v>
      </c>
      <c r="E6" s="9">
        <f t="shared" si="0"/>
        <v>13956.657230499999</v>
      </c>
      <c r="F6" s="9" t="e">
        <f t="shared" si="0"/>
        <v>#REF!</v>
      </c>
      <c r="G6" s="9" t="e">
        <f t="shared" si="0"/>
        <v>#REF!</v>
      </c>
      <c r="H6" s="9" t="e">
        <f t="shared" si="0"/>
        <v>#REF!</v>
      </c>
      <c r="I6" s="9" t="e">
        <f t="shared" si="0"/>
        <v>#REF!</v>
      </c>
      <c r="J6" s="9" t="e">
        <f t="shared" si="0"/>
        <v>#REF!</v>
      </c>
      <c r="K6" s="9" t="e">
        <f t="shared" si="0"/>
        <v>#REF!</v>
      </c>
      <c r="L6" s="9" t="e">
        <f t="shared" si="0"/>
        <v>#REF!</v>
      </c>
      <c r="M6" s="9" t="e">
        <f t="shared" si="0"/>
        <v>#REF!</v>
      </c>
      <c r="N6" s="9" t="e">
        <f t="shared" si="0"/>
        <v>#REF!</v>
      </c>
      <c r="O6" s="9" t="e">
        <f t="shared" si="0"/>
        <v>#REF!</v>
      </c>
      <c r="P6" s="9" t="e">
        <f t="shared" si="0"/>
        <v>#REF!</v>
      </c>
      <c r="Q6" s="9" t="e">
        <f t="shared" si="0"/>
        <v>#REF!</v>
      </c>
    </row>
    <row r="7" spans="1:17" s="2" customFormat="1" ht="23.45" customHeight="1">
      <c r="A7" s="7">
        <v>1</v>
      </c>
      <c r="B7" s="8" t="s">
        <v>24</v>
      </c>
      <c r="C7" s="10" t="e">
        <f>+COUNTIFS(#REF!,'Свод банк Боходир акага '!$B:$B)</f>
        <v>#REF!</v>
      </c>
      <c r="D7" s="16">
        <v>30</v>
      </c>
      <c r="E7" s="16">
        <v>661.02476000000001</v>
      </c>
      <c r="F7" s="10" t="e">
        <f>+COUNTIFS(#REF!,'Свод банк Боходир акага '!$B:$B,#REF!,"&gt;0")</f>
        <v>#REF!</v>
      </c>
      <c r="G7" s="10" t="e">
        <f>+SUMIFS(#REF!,#REF!,'Свод банк Боходир акага '!$B:$B)/1000000</f>
        <v>#REF!</v>
      </c>
      <c r="H7" s="10" t="e">
        <f t="shared" ref="H7:H19" si="1">+F7-C7</f>
        <v>#REF!</v>
      </c>
      <c r="I7" s="11" t="e">
        <f>+SUMIFS(#REF!,#REF!,'Свод банк Боходир акага '!$B:$B)</f>
        <v>#REF!</v>
      </c>
      <c r="J7" s="11" t="e">
        <f>+SUMIFS(#REF!,#REF!,'Свод банк Боходир акага '!$B:$B)</f>
        <v>#REF!</v>
      </c>
      <c r="K7" s="11" t="e">
        <f>+COUNTIFS(#REF!,'Свод банк Боходир акага '!$B:$B,#REF!,"бадал тўланмаган")</f>
        <v>#REF!</v>
      </c>
      <c r="L7" s="11" t="e">
        <f>+SUMIFS(#REF!,#REF!,'Свод банк Боходир акага '!$B:$B)</f>
        <v>#REF!</v>
      </c>
      <c r="M7" s="11" t="e">
        <f>+SUMIFS(#REF!,#REF!,'Свод банк Боходир акага '!$B:$B)</f>
        <v>#REF!</v>
      </c>
      <c r="N7" s="11" t="e">
        <f>+SUMIFS(#REF!,#REF!,'Свод банк Боходир акага '!$B:$B)</f>
        <v>#REF!</v>
      </c>
      <c r="O7" s="11" t="e">
        <f>+SUMIFS(#REF!,#REF!,'Свод банк Боходир акага '!$B:$B)</f>
        <v>#REF!</v>
      </c>
      <c r="P7" s="11" t="e">
        <f>+SUMIFS(#REF!,#REF!,'Свод банк Боходир акага '!$B:$B)</f>
        <v>#REF!</v>
      </c>
      <c r="Q7" s="11" t="e">
        <f>+SUMIFS(#REF!,#REF!,'Свод банк Боходир акага '!$B:$B)</f>
        <v>#REF!</v>
      </c>
    </row>
    <row r="8" spans="1:17" s="2" customFormat="1" ht="23.45" customHeight="1">
      <c r="A8" s="7">
        <f>+A7+1</f>
        <v>2</v>
      </c>
      <c r="B8" s="8" t="s">
        <v>32</v>
      </c>
      <c r="C8" s="10" t="e">
        <f>+COUNTIFS(#REF!,'Свод банк Боходир акага '!$B:$B)</f>
        <v>#REF!</v>
      </c>
      <c r="D8" s="16">
        <v>8</v>
      </c>
      <c r="E8" s="16">
        <v>239.889938</v>
      </c>
      <c r="F8" s="10" t="e">
        <f>+COUNTIFS(#REF!,'Свод банк Боходир акага '!$B:$B,#REF!,"&gt;0")</f>
        <v>#REF!</v>
      </c>
      <c r="G8" s="10" t="e">
        <f>+SUMIFS(#REF!,#REF!,'Свод банк Боходир акага '!$B:$B)/1000000</f>
        <v>#REF!</v>
      </c>
      <c r="H8" s="10" t="e">
        <f t="shared" si="1"/>
        <v>#REF!</v>
      </c>
      <c r="I8" s="11" t="e">
        <f>+SUMIFS(#REF!,#REF!,'Свод банк Боходир акага '!$B:$B)</f>
        <v>#REF!</v>
      </c>
      <c r="J8" s="11" t="e">
        <f>+SUMIFS(#REF!,#REF!,'Свод банк Боходир акага '!$B:$B)</f>
        <v>#REF!</v>
      </c>
      <c r="K8" s="11" t="e">
        <f>+COUNTIFS(#REF!,'Свод банк Боходир акага '!$B:$B,#REF!,"бадал тўланмаган")</f>
        <v>#REF!</v>
      </c>
      <c r="L8" s="11" t="e">
        <f>+SUMIFS(#REF!,#REF!,'Свод банк Боходир акага '!$B:$B)</f>
        <v>#REF!</v>
      </c>
      <c r="M8" s="11" t="e">
        <f>+SUMIFS(#REF!,#REF!,'Свод банк Боходир акага '!$B:$B)</f>
        <v>#REF!</v>
      </c>
      <c r="N8" s="11" t="e">
        <f>+SUMIFS(#REF!,#REF!,'Свод банк Боходир акага '!$B:$B)</f>
        <v>#REF!</v>
      </c>
      <c r="O8" s="11" t="e">
        <f>+SUMIFS(#REF!,#REF!,'Свод банк Боходир акага '!$B:$B)</f>
        <v>#REF!</v>
      </c>
      <c r="P8" s="11" t="e">
        <f>+SUMIFS(#REF!,#REF!,'Свод банк Боходир акага '!$B:$B)</f>
        <v>#REF!</v>
      </c>
      <c r="Q8" s="11" t="e">
        <f>+SUMIFS(#REF!,#REF!,'Свод банк Боходир акага '!$B:$B)</f>
        <v>#REF!</v>
      </c>
    </row>
    <row r="9" spans="1:17" s="2" customFormat="1" ht="23.45" customHeight="1">
      <c r="A9" s="7">
        <f t="shared" ref="A9:A19" si="2">+A8+1</f>
        <v>3</v>
      </c>
      <c r="B9" s="8" t="s">
        <v>8</v>
      </c>
      <c r="C9" s="10" t="e">
        <f>+COUNTIFS(#REF!,'Свод банк Боходир акага '!$B:$B)</f>
        <v>#REF!</v>
      </c>
      <c r="D9" s="16">
        <v>21</v>
      </c>
      <c r="E9" s="16">
        <v>621.57750249999992</v>
      </c>
      <c r="F9" s="10" t="e">
        <f>+COUNTIFS(#REF!,'Свод банк Боходир акага '!$B:$B,#REF!,"&gt;0")</f>
        <v>#REF!</v>
      </c>
      <c r="G9" s="10" t="e">
        <f>+SUMIFS(#REF!,#REF!,'Свод банк Боходир акага '!$B:$B)/1000000</f>
        <v>#REF!</v>
      </c>
      <c r="H9" s="10" t="e">
        <f t="shared" si="1"/>
        <v>#REF!</v>
      </c>
      <c r="I9" s="11" t="e">
        <f>+SUMIFS(#REF!,#REF!,'Свод банк Боходир акага '!$B:$B)</f>
        <v>#REF!</v>
      </c>
      <c r="J9" s="11" t="e">
        <f>+SUMIFS(#REF!,#REF!,'Свод банк Боходир акага '!$B:$B)</f>
        <v>#REF!</v>
      </c>
      <c r="K9" s="11" t="e">
        <f>+COUNTIFS(#REF!,'Свод банк Боходир акага '!$B:$B,#REF!,"бадал тўланмаган")</f>
        <v>#REF!</v>
      </c>
      <c r="L9" s="11" t="e">
        <f>+SUMIFS(#REF!,#REF!,'Свод банк Боходир акага '!$B:$B)</f>
        <v>#REF!</v>
      </c>
      <c r="M9" s="11" t="e">
        <f>+SUMIFS(#REF!,#REF!,'Свод банк Боходир акага '!$B:$B)</f>
        <v>#REF!</v>
      </c>
      <c r="N9" s="11" t="e">
        <f>+SUMIFS(#REF!,#REF!,'Свод банк Боходир акага '!$B:$B)</f>
        <v>#REF!</v>
      </c>
      <c r="O9" s="11" t="e">
        <f>+SUMIFS(#REF!,#REF!,'Свод банк Боходир акага '!$B:$B)</f>
        <v>#REF!</v>
      </c>
      <c r="P9" s="11" t="e">
        <f>+SUMIFS(#REF!,#REF!,'Свод банк Боходир акага '!$B:$B)</f>
        <v>#REF!</v>
      </c>
      <c r="Q9" s="11" t="e">
        <f>+SUMIFS(#REF!,#REF!,'Свод банк Боходир акага '!$B:$B)</f>
        <v>#REF!</v>
      </c>
    </row>
    <row r="10" spans="1:17" s="2" customFormat="1" ht="23.45" customHeight="1">
      <c r="A10" s="7">
        <f t="shared" si="2"/>
        <v>4</v>
      </c>
      <c r="B10" s="8" t="s">
        <v>29</v>
      </c>
      <c r="C10" s="10" t="e">
        <f>+COUNTIFS(#REF!,'Свод банк Боходир акага '!$B:$B)</f>
        <v>#REF!</v>
      </c>
      <c r="D10" s="16">
        <v>2</v>
      </c>
      <c r="E10" s="16">
        <v>46.585900000000002</v>
      </c>
      <c r="F10" s="10" t="e">
        <f>+COUNTIFS(#REF!,'Свод банк Боходир акага '!$B:$B,#REF!,"&gt;0")</f>
        <v>#REF!</v>
      </c>
      <c r="G10" s="10" t="e">
        <f>+SUMIFS(#REF!,#REF!,'Свод банк Боходир акага '!$B:$B)/1000000</f>
        <v>#REF!</v>
      </c>
      <c r="H10" s="10" t="e">
        <f t="shared" si="1"/>
        <v>#REF!</v>
      </c>
      <c r="I10" s="11" t="e">
        <f>+SUMIFS(#REF!,#REF!,'Свод банк Боходир акага '!$B:$B)</f>
        <v>#REF!</v>
      </c>
      <c r="J10" s="11" t="e">
        <f>+SUMIFS(#REF!,#REF!,'Свод банк Боходир акага '!$B:$B)</f>
        <v>#REF!</v>
      </c>
      <c r="K10" s="11" t="e">
        <f>+COUNTIFS(#REF!,'Свод банк Боходир акага '!$B:$B,#REF!,"бадал тўланмаган")</f>
        <v>#REF!</v>
      </c>
      <c r="L10" s="11" t="e">
        <f>+SUMIFS(#REF!,#REF!,'Свод банк Боходир акага '!$B:$B)</f>
        <v>#REF!</v>
      </c>
      <c r="M10" s="11" t="e">
        <f>+SUMIFS(#REF!,#REF!,'Свод банк Боходир акага '!$B:$B)</f>
        <v>#REF!</v>
      </c>
      <c r="N10" s="11" t="e">
        <f>+SUMIFS(#REF!,#REF!,'Свод банк Боходир акага '!$B:$B)</f>
        <v>#REF!</v>
      </c>
      <c r="O10" s="11" t="e">
        <f>+SUMIFS(#REF!,#REF!,'Свод банк Боходир акага '!$B:$B)</f>
        <v>#REF!</v>
      </c>
      <c r="P10" s="11" t="e">
        <f>+SUMIFS(#REF!,#REF!,'Свод банк Боходир акага '!$B:$B)</f>
        <v>#REF!</v>
      </c>
      <c r="Q10" s="11" t="e">
        <f>+SUMIFS(#REF!,#REF!,'Свод банк Боходир акага '!$B:$B)</f>
        <v>#REF!</v>
      </c>
    </row>
    <row r="11" spans="1:17" s="2" customFormat="1" ht="23.45" customHeight="1">
      <c r="A11" s="7">
        <f t="shared" si="2"/>
        <v>5</v>
      </c>
      <c r="B11" s="8" t="s">
        <v>4</v>
      </c>
      <c r="C11" s="10" t="e">
        <f>+COUNTIFS(#REF!,'Свод банк Боходир акага '!$B:$B)</f>
        <v>#REF!</v>
      </c>
      <c r="D11" s="16">
        <v>212</v>
      </c>
      <c r="E11" s="16">
        <f>4793+50</f>
        <v>4843</v>
      </c>
      <c r="F11" s="10" t="e">
        <f>+COUNTIFS(#REF!,'Свод банк Боходир акага '!$B:$B,#REF!,"&gt;0")</f>
        <v>#REF!</v>
      </c>
      <c r="G11" s="10" t="e">
        <f>+SUMIFS(#REF!,#REF!,'Свод банк Боходир акага '!$B:$B)/1000000</f>
        <v>#REF!</v>
      </c>
      <c r="H11" s="10" t="e">
        <f t="shared" si="1"/>
        <v>#REF!</v>
      </c>
      <c r="I11" s="11" t="e">
        <f>+SUMIFS(#REF!,#REF!,'Свод банк Боходир акага '!$B:$B)</f>
        <v>#REF!</v>
      </c>
      <c r="J11" s="11" t="e">
        <f>+SUMIFS(#REF!,#REF!,'Свод банк Боходир акага '!$B:$B)</f>
        <v>#REF!</v>
      </c>
      <c r="K11" s="11" t="e">
        <f>+COUNTIFS(#REF!,'Свод банк Боходир акага '!$B:$B,#REF!,"бадал тўланмаган")</f>
        <v>#REF!</v>
      </c>
      <c r="L11" s="11" t="e">
        <f>+SUMIFS(#REF!,#REF!,'Свод банк Боходир акага '!$B:$B)</f>
        <v>#REF!</v>
      </c>
      <c r="M11" s="11" t="e">
        <f>+SUMIFS(#REF!,#REF!,'Свод банк Боходир акага '!$B:$B)</f>
        <v>#REF!</v>
      </c>
      <c r="N11" s="11" t="e">
        <f>+SUMIFS(#REF!,#REF!,'Свод банк Боходир акага '!$B:$B)</f>
        <v>#REF!</v>
      </c>
      <c r="O11" s="11" t="e">
        <f>+SUMIFS(#REF!,#REF!,'Свод банк Боходир акага '!$B:$B)</f>
        <v>#REF!</v>
      </c>
      <c r="P11" s="11" t="e">
        <f>+SUMIFS(#REF!,#REF!,'Свод банк Боходир акага '!$B:$B)</f>
        <v>#REF!</v>
      </c>
      <c r="Q11" s="11" t="e">
        <f>+SUMIFS(#REF!,#REF!,'Свод банк Боходир акага '!$B:$B)</f>
        <v>#REF!</v>
      </c>
    </row>
    <row r="12" spans="1:17" s="2" customFormat="1" ht="23.45" customHeight="1">
      <c r="A12" s="7">
        <f t="shared" si="2"/>
        <v>6</v>
      </c>
      <c r="B12" s="8" t="s">
        <v>34</v>
      </c>
      <c r="C12" s="10" t="e">
        <f>+COUNTIFS(#REF!,'Свод банк Боходир акага '!$B:$B)</f>
        <v>#REF!</v>
      </c>
      <c r="D12" s="16">
        <v>1</v>
      </c>
      <c r="E12" s="16">
        <v>21</v>
      </c>
      <c r="F12" s="10" t="e">
        <f>+COUNTIFS(#REF!,'Свод банк Боходир акага '!$B:$B,#REF!,"&gt;0")</f>
        <v>#REF!</v>
      </c>
      <c r="G12" s="10" t="e">
        <f>+SUMIFS(#REF!,#REF!,'Свод банк Боходир акага '!$B:$B)/1000000</f>
        <v>#REF!</v>
      </c>
      <c r="H12" s="10" t="e">
        <f t="shared" si="1"/>
        <v>#REF!</v>
      </c>
      <c r="I12" s="11" t="e">
        <f>+SUMIFS(#REF!,#REF!,'Свод банк Боходир акага '!$B:$B)</f>
        <v>#REF!</v>
      </c>
      <c r="J12" s="11" t="e">
        <f>+SUMIFS(#REF!,#REF!,'Свод банк Боходир акага '!$B:$B)</f>
        <v>#REF!</v>
      </c>
      <c r="K12" s="11" t="e">
        <f>+COUNTIFS(#REF!,'Свод банк Боходир акага '!$B:$B,#REF!,"бадал тўланмаган")</f>
        <v>#REF!</v>
      </c>
      <c r="L12" s="11" t="e">
        <f>+SUMIFS(#REF!,#REF!,'Свод банк Боходир акага '!$B:$B)</f>
        <v>#REF!</v>
      </c>
      <c r="M12" s="11" t="e">
        <f>+SUMIFS(#REF!,#REF!,'Свод банк Боходир акага '!$B:$B)</f>
        <v>#REF!</v>
      </c>
      <c r="N12" s="11" t="e">
        <f>+SUMIFS(#REF!,#REF!,'Свод банк Боходир акага '!$B:$B)</f>
        <v>#REF!</v>
      </c>
      <c r="O12" s="11" t="e">
        <f>+SUMIFS(#REF!,#REF!,'Свод банк Боходир акага '!$B:$B)</f>
        <v>#REF!</v>
      </c>
      <c r="P12" s="11" t="e">
        <f>+SUMIFS(#REF!,#REF!,'Свод банк Боходир акага '!$B:$B)</f>
        <v>#REF!</v>
      </c>
      <c r="Q12" s="11" t="e">
        <f>+SUMIFS(#REF!,#REF!,'Свод банк Боходир акага '!$B:$B)</f>
        <v>#REF!</v>
      </c>
    </row>
    <row r="13" spans="1:17" s="2" customFormat="1" ht="23.45" customHeight="1">
      <c r="A13" s="7">
        <f t="shared" si="2"/>
        <v>7</v>
      </c>
      <c r="B13" s="8" t="s">
        <v>25</v>
      </c>
      <c r="C13" s="10" t="e">
        <f>+COUNTIFS(#REF!,'Свод банк Боходир акага '!$B:$B)</f>
        <v>#REF!</v>
      </c>
      <c r="D13" s="16">
        <v>189</v>
      </c>
      <c r="E13" s="16">
        <v>4023</v>
      </c>
      <c r="F13" s="10" t="e">
        <f>+COUNTIFS(#REF!,'Свод банк Боходир акага '!$B:$B,#REF!,"&gt;0")</f>
        <v>#REF!</v>
      </c>
      <c r="G13" s="10" t="e">
        <f>+SUMIFS(#REF!,#REF!,'Свод банк Боходир акага '!$B:$B)/1000000</f>
        <v>#REF!</v>
      </c>
      <c r="H13" s="10" t="e">
        <f t="shared" si="1"/>
        <v>#REF!</v>
      </c>
      <c r="I13" s="11" t="e">
        <f>+SUMIFS(#REF!,#REF!,'Свод банк Боходир акага '!$B:$B)</f>
        <v>#REF!</v>
      </c>
      <c r="J13" s="11" t="e">
        <f>+SUMIFS(#REF!,#REF!,'Свод банк Боходир акага '!$B:$B)</f>
        <v>#REF!</v>
      </c>
      <c r="K13" s="11" t="e">
        <f>+COUNTIFS(#REF!,'Свод банк Боходир акага '!$B:$B,#REF!,"бадал тўланмаган")</f>
        <v>#REF!</v>
      </c>
      <c r="L13" s="11" t="e">
        <f>+SUMIFS(#REF!,#REF!,'Свод банк Боходир акага '!$B:$B)</f>
        <v>#REF!</v>
      </c>
      <c r="M13" s="11" t="e">
        <f>+SUMIFS(#REF!,#REF!,'Свод банк Боходир акага '!$B:$B)</f>
        <v>#REF!</v>
      </c>
      <c r="N13" s="11" t="e">
        <f>+SUMIFS(#REF!,#REF!,'Свод банк Боходир акага '!$B:$B)</f>
        <v>#REF!</v>
      </c>
      <c r="O13" s="11" t="e">
        <f>+SUMIFS(#REF!,#REF!,'Свод банк Боходир акага '!$B:$B)</f>
        <v>#REF!</v>
      </c>
      <c r="P13" s="11" t="e">
        <f>+SUMIFS(#REF!,#REF!,'Свод банк Боходир акага '!$B:$B)</f>
        <v>#REF!</v>
      </c>
      <c r="Q13" s="11" t="e">
        <f>+SUMIFS(#REF!,#REF!,'Свод банк Боходир акага '!$B:$B)</f>
        <v>#REF!</v>
      </c>
    </row>
    <row r="14" spans="1:17" s="2" customFormat="1" ht="23.45" customHeight="1">
      <c r="A14" s="7">
        <f t="shared" si="2"/>
        <v>8</v>
      </c>
      <c r="B14" s="8" t="s">
        <v>33</v>
      </c>
      <c r="C14" s="10" t="e">
        <f>+COUNTIFS(#REF!,'Свод банк Боходир акага '!$B:$B)</f>
        <v>#REF!</v>
      </c>
      <c r="D14" s="16">
        <v>49</v>
      </c>
      <c r="E14" s="16">
        <v>988</v>
      </c>
      <c r="F14" s="10" t="e">
        <f>+COUNTIFS(#REF!,'Свод банк Боходир акага '!$B:$B,#REF!,"&gt;0")</f>
        <v>#REF!</v>
      </c>
      <c r="G14" s="10" t="e">
        <f>+SUMIFS(#REF!,#REF!,'Свод банк Боходир акага '!$B:$B)/1000000</f>
        <v>#REF!</v>
      </c>
      <c r="H14" s="10" t="e">
        <f t="shared" si="1"/>
        <v>#REF!</v>
      </c>
      <c r="I14" s="11" t="e">
        <f>+SUMIFS(#REF!,#REF!,'Свод банк Боходир акага '!$B:$B)</f>
        <v>#REF!</v>
      </c>
      <c r="J14" s="11" t="e">
        <f>+SUMIFS(#REF!,#REF!,'Свод банк Боходир акага '!$B:$B)</f>
        <v>#REF!</v>
      </c>
      <c r="K14" s="11" t="e">
        <f>+COUNTIFS(#REF!,'Свод банк Боходир акага '!$B:$B,#REF!,"бадал тўланмаган")</f>
        <v>#REF!</v>
      </c>
      <c r="L14" s="11" t="e">
        <f>+SUMIFS(#REF!,#REF!,'Свод банк Боходир акага '!$B:$B)</f>
        <v>#REF!</v>
      </c>
      <c r="M14" s="11" t="e">
        <f>+SUMIFS(#REF!,#REF!,'Свод банк Боходир акага '!$B:$B)</f>
        <v>#REF!</v>
      </c>
      <c r="N14" s="11" t="e">
        <f>+SUMIFS(#REF!,#REF!,'Свод банк Боходир акага '!$B:$B)</f>
        <v>#REF!</v>
      </c>
      <c r="O14" s="11" t="e">
        <f>+SUMIFS(#REF!,#REF!,'Свод банк Боходир акага '!$B:$B)</f>
        <v>#REF!</v>
      </c>
      <c r="P14" s="11" t="e">
        <f>+SUMIFS(#REF!,#REF!,'Свод банк Боходир акага '!$B:$B)</f>
        <v>#REF!</v>
      </c>
      <c r="Q14" s="11" t="e">
        <f>+SUMIFS(#REF!,#REF!,'Свод банк Боходир акага '!$B:$B)</f>
        <v>#REF!</v>
      </c>
    </row>
    <row r="15" spans="1:17" s="2" customFormat="1" ht="23.45" customHeight="1">
      <c r="A15" s="7">
        <f t="shared" si="2"/>
        <v>9</v>
      </c>
      <c r="B15" s="8" t="s">
        <v>6</v>
      </c>
      <c r="C15" s="10" t="e">
        <f>+COUNTIFS(#REF!,'Свод банк Боходир акага '!$B:$B)</f>
        <v>#REF!</v>
      </c>
      <c r="D15" s="16">
        <v>71</v>
      </c>
      <c r="E15" s="16">
        <v>1449.140163</v>
      </c>
      <c r="F15" s="10" t="e">
        <f>+COUNTIFS(#REF!,'Свод банк Боходир акага '!$B:$B,#REF!,"&gt;0")</f>
        <v>#REF!</v>
      </c>
      <c r="G15" s="10" t="e">
        <f>+SUMIFS(#REF!,#REF!,'Свод банк Боходир акага '!$B:$B)/1000000</f>
        <v>#REF!</v>
      </c>
      <c r="H15" s="10" t="e">
        <f t="shared" si="1"/>
        <v>#REF!</v>
      </c>
      <c r="I15" s="11" t="e">
        <f>+SUMIFS(#REF!,#REF!,'Свод банк Боходир акага '!$B:$B)</f>
        <v>#REF!</v>
      </c>
      <c r="J15" s="11" t="e">
        <f>+SUMIFS(#REF!,#REF!,'Свод банк Боходир акага '!$B:$B)</f>
        <v>#REF!</v>
      </c>
      <c r="K15" s="11" t="e">
        <f>+COUNTIFS(#REF!,'Свод банк Боходир акага '!$B:$B,#REF!,"бадал тўланмаган")</f>
        <v>#REF!</v>
      </c>
      <c r="L15" s="11" t="e">
        <f>+SUMIFS(#REF!,#REF!,'Свод банк Боходир акага '!$B:$B)</f>
        <v>#REF!</v>
      </c>
      <c r="M15" s="11" t="e">
        <f>+SUMIFS(#REF!,#REF!,'Свод банк Боходир акага '!$B:$B)</f>
        <v>#REF!</v>
      </c>
      <c r="N15" s="11" t="e">
        <f>+SUMIFS(#REF!,#REF!,'Свод банк Боходир акага '!$B:$B)</f>
        <v>#REF!</v>
      </c>
      <c r="O15" s="11" t="e">
        <f>+SUMIFS(#REF!,#REF!,'Свод банк Боходир акага '!$B:$B)</f>
        <v>#REF!</v>
      </c>
      <c r="P15" s="11" t="e">
        <f>+SUMIFS(#REF!,#REF!,'Свод банк Боходир акага '!$B:$B)</f>
        <v>#REF!</v>
      </c>
      <c r="Q15" s="11" t="e">
        <f>+SUMIFS(#REF!,#REF!,'Свод банк Боходир акага '!$B:$B)</f>
        <v>#REF!</v>
      </c>
    </row>
    <row r="16" spans="1:17" s="2" customFormat="1" ht="23.45" customHeight="1">
      <c r="A16" s="7">
        <f t="shared" si="2"/>
        <v>10</v>
      </c>
      <c r="B16" s="8" t="s">
        <v>28</v>
      </c>
      <c r="C16" s="10" t="e">
        <f>+COUNTIFS(#REF!,'Свод банк Боходир акага '!$B:$B)</f>
        <v>#REF!</v>
      </c>
      <c r="D16" s="16">
        <v>2</v>
      </c>
      <c r="E16" s="16">
        <v>53.829700000000003</v>
      </c>
      <c r="F16" s="10" t="e">
        <f>+COUNTIFS(#REF!,'Свод банк Боходир акага '!$B:$B,#REF!,"&gt;0")</f>
        <v>#REF!</v>
      </c>
      <c r="G16" s="10" t="e">
        <f>+SUMIFS(#REF!,#REF!,'Свод банк Боходир акага '!$B:$B)/1000000</f>
        <v>#REF!</v>
      </c>
      <c r="H16" s="10" t="e">
        <f t="shared" si="1"/>
        <v>#REF!</v>
      </c>
      <c r="I16" s="11" t="e">
        <f>+SUMIFS(#REF!,#REF!,'Свод банк Боходир акага '!$B:$B)</f>
        <v>#REF!</v>
      </c>
      <c r="J16" s="11" t="e">
        <f>+SUMIFS(#REF!,#REF!,'Свод банк Боходир акага '!$B:$B)</f>
        <v>#REF!</v>
      </c>
      <c r="K16" s="11" t="e">
        <f>+COUNTIFS(#REF!,'Свод банк Боходир акага '!$B:$B,#REF!,"бадал тўланмаган")</f>
        <v>#REF!</v>
      </c>
      <c r="L16" s="11" t="e">
        <f>+SUMIFS(#REF!,#REF!,'Свод банк Боходир акага '!$B:$B)</f>
        <v>#REF!</v>
      </c>
      <c r="M16" s="11" t="e">
        <f>+SUMIFS(#REF!,#REF!,'Свод банк Боходир акага '!$B:$B)</f>
        <v>#REF!</v>
      </c>
      <c r="N16" s="11" t="e">
        <f>+SUMIFS(#REF!,#REF!,'Свод банк Боходир акага '!$B:$B)</f>
        <v>#REF!</v>
      </c>
      <c r="O16" s="11" t="e">
        <f>+SUMIFS(#REF!,#REF!,'Свод банк Боходир акага '!$B:$B)</f>
        <v>#REF!</v>
      </c>
      <c r="P16" s="11" t="e">
        <f>+SUMIFS(#REF!,#REF!,'Свод банк Боходир акага '!$B:$B)</f>
        <v>#REF!</v>
      </c>
      <c r="Q16" s="11" t="e">
        <f>+SUMIFS(#REF!,#REF!,'Свод банк Боходир акага '!$B:$B)</f>
        <v>#REF!</v>
      </c>
    </row>
    <row r="17" spans="1:17" s="2" customFormat="1" ht="23.45" customHeight="1">
      <c r="A17" s="7">
        <f t="shared" si="2"/>
        <v>11</v>
      </c>
      <c r="B17" s="8" t="s">
        <v>5</v>
      </c>
      <c r="C17" s="10" t="e">
        <f>+COUNTIFS(#REF!,'Свод банк Боходир акага '!$B:$B)</f>
        <v>#REF!</v>
      </c>
      <c r="D17" s="16">
        <v>16</v>
      </c>
      <c r="E17" s="16">
        <v>472.12123700000001</v>
      </c>
      <c r="F17" s="10" t="e">
        <f>+COUNTIFS(#REF!,'Свод банк Боходир акага '!$B:$B,#REF!,"&gt;0")</f>
        <v>#REF!</v>
      </c>
      <c r="G17" s="10" t="e">
        <f>+SUMIFS(#REF!,#REF!,'Свод банк Боходир акага '!$B:$B)/1000000</f>
        <v>#REF!</v>
      </c>
      <c r="H17" s="10" t="e">
        <f t="shared" si="1"/>
        <v>#REF!</v>
      </c>
      <c r="I17" s="11" t="e">
        <f>+SUMIFS(#REF!,#REF!,'Свод банк Боходир акага '!$B:$B)</f>
        <v>#REF!</v>
      </c>
      <c r="J17" s="11" t="e">
        <f>+SUMIFS(#REF!,#REF!,'Свод банк Боходир акага '!$B:$B)</f>
        <v>#REF!</v>
      </c>
      <c r="K17" s="11" t="e">
        <f>+COUNTIFS(#REF!,'Свод банк Боходир акага '!$B:$B,#REF!,"бадал тўланмаган")</f>
        <v>#REF!</v>
      </c>
      <c r="L17" s="11" t="e">
        <f>+SUMIFS(#REF!,#REF!,'Свод банк Боходир акага '!$B:$B)</f>
        <v>#REF!</v>
      </c>
      <c r="M17" s="11" t="e">
        <f>+SUMIFS(#REF!,#REF!,'Свод банк Боходир акага '!$B:$B)</f>
        <v>#REF!</v>
      </c>
      <c r="N17" s="11" t="e">
        <f>+SUMIFS(#REF!,#REF!,'Свод банк Боходир акага '!$B:$B)</f>
        <v>#REF!</v>
      </c>
      <c r="O17" s="11" t="e">
        <f>+SUMIFS(#REF!,#REF!,'Свод банк Боходир акага '!$B:$B)</f>
        <v>#REF!</v>
      </c>
      <c r="P17" s="11" t="e">
        <f>+SUMIFS(#REF!,#REF!,'Свод банк Боходир акага '!$B:$B)</f>
        <v>#REF!</v>
      </c>
      <c r="Q17" s="11" t="e">
        <f>+SUMIFS(#REF!,#REF!,'Свод банк Боходир акага '!$B:$B)</f>
        <v>#REF!</v>
      </c>
    </row>
    <row r="18" spans="1:17" s="2" customFormat="1" ht="23.45" customHeight="1">
      <c r="A18" s="7">
        <f t="shared" si="2"/>
        <v>12</v>
      </c>
      <c r="B18" s="8" t="s">
        <v>23</v>
      </c>
      <c r="C18" s="10" t="e">
        <f>+COUNTIFS(#REF!,'Свод банк Боходир акага '!$B:$B)</f>
        <v>#REF!</v>
      </c>
      <c r="D18" s="16">
        <v>24</v>
      </c>
      <c r="E18" s="16">
        <v>452.31338</v>
      </c>
      <c r="F18" s="10" t="e">
        <f>+COUNTIFS(#REF!,'Свод банк Боходир акага '!$B:$B,#REF!,"&gt;0")</f>
        <v>#REF!</v>
      </c>
      <c r="G18" s="10" t="e">
        <f>+SUMIFS(#REF!,#REF!,'Свод банк Боходир акага '!$B:$B)/1000000</f>
        <v>#REF!</v>
      </c>
      <c r="H18" s="10" t="e">
        <f t="shared" si="1"/>
        <v>#REF!</v>
      </c>
      <c r="I18" s="11" t="e">
        <f>+SUMIFS(#REF!,#REF!,'Свод банк Боходир акага '!$B:$B)</f>
        <v>#REF!</v>
      </c>
      <c r="J18" s="11" t="e">
        <f>+SUMIFS(#REF!,#REF!,'Свод банк Боходир акага '!$B:$B)</f>
        <v>#REF!</v>
      </c>
      <c r="K18" s="11" t="e">
        <f>+COUNTIFS(#REF!,'Свод банк Боходир акага '!$B:$B,#REF!,"бадал тўланмаган")</f>
        <v>#REF!</v>
      </c>
      <c r="L18" s="11" t="e">
        <f>+SUMIFS(#REF!,#REF!,'Свод банк Боходир акага '!$B:$B)</f>
        <v>#REF!</v>
      </c>
      <c r="M18" s="11" t="e">
        <f>+SUMIFS(#REF!,#REF!,'Свод банк Боходир акага '!$B:$B)</f>
        <v>#REF!</v>
      </c>
      <c r="N18" s="11" t="e">
        <f>+SUMIFS(#REF!,#REF!,'Свод банк Боходир акага '!$B:$B)</f>
        <v>#REF!</v>
      </c>
      <c r="O18" s="11" t="e">
        <f>+SUMIFS(#REF!,#REF!,'Свод банк Боходир акага '!$B:$B)</f>
        <v>#REF!</v>
      </c>
      <c r="P18" s="11" t="e">
        <f>+SUMIFS(#REF!,#REF!,'Свод банк Боходир акага '!$B:$B)</f>
        <v>#REF!</v>
      </c>
      <c r="Q18" s="11" t="e">
        <f>+SUMIFS(#REF!,#REF!,'Свод банк Боходир акага '!$B:$B)</f>
        <v>#REF!</v>
      </c>
    </row>
    <row r="19" spans="1:17" s="2" customFormat="1" ht="23.45" customHeight="1">
      <c r="A19" s="7">
        <f t="shared" si="2"/>
        <v>13</v>
      </c>
      <c r="B19" s="8" t="s">
        <v>31</v>
      </c>
      <c r="C19" s="10" t="e">
        <f>+COUNTIFS(#REF!,'Свод банк Боходир акага '!$B:$B)</f>
        <v>#REF!</v>
      </c>
      <c r="D19" s="16">
        <v>4</v>
      </c>
      <c r="E19" s="16">
        <v>85.17465</v>
      </c>
      <c r="F19" s="10" t="e">
        <f>+COUNTIFS(#REF!,'Свод банк Боходир акага '!$B:$B,#REF!,"&gt;0")</f>
        <v>#REF!</v>
      </c>
      <c r="G19" s="10" t="e">
        <f>+SUMIFS(#REF!,#REF!,'Свод банк Боходир акага '!$B:$B)/1000000</f>
        <v>#REF!</v>
      </c>
      <c r="H19" s="10" t="e">
        <f t="shared" si="1"/>
        <v>#REF!</v>
      </c>
      <c r="I19" s="11" t="e">
        <f>+SUMIFS(#REF!,#REF!,'Свод банк Боходир акага '!$B:$B)</f>
        <v>#REF!</v>
      </c>
      <c r="J19" s="11" t="e">
        <f>+SUMIFS(#REF!,#REF!,'Свод банк Боходир акага '!$B:$B)</f>
        <v>#REF!</v>
      </c>
      <c r="K19" s="11" t="e">
        <f>+COUNTIFS(#REF!,'Свод банк Боходир акага '!$B:$B,#REF!,"бадал тўланмаган")</f>
        <v>#REF!</v>
      </c>
      <c r="L19" s="11" t="e">
        <f>+SUMIFS(#REF!,#REF!,'Свод банк Боходир акага '!$B:$B)</f>
        <v>#REF!</v>
      </c>
      <c r="M19" s="11" t="e">
        <f>+SUMIFS(#REF!,#REF!,'Свод банк Боходир акага '!$B:$B)</f>
        <v>#REF!</v>
      </c>
      <c r="N19" s="11" t="e">
        <f>+SUMIFS(#REF!,#REF!,'Свод банк Боходир акага '!$B:$B)</f>
        <v>#REF!</v>
      </c>
      <c r="O19" s="11" t="e">
        <f>+SUMIFS(#REF!,#REF!,'Свод банк Боходир акага '!$B:$B)</f>
        <v>#REF!</v>
      </c>
      <c r="P19" s="11" t="e">
        <f>+SUMIFS(#REF!,#REF!,'Свод банк Боходир акага '!$B:$B)</f>
        <v>#REF!</v>
      </c>
      <c r="Q19" s="11" t="e">
        <f>+SUMIFS(#REF!,#REF!,'Свод банк Боходир акага '!$B:$B)</f>
        <v>#REF!</v>
      </c>
    </row>
  </sheetData>
  <mergeCells count="17">
    <mergeCell ref="K4:K5"/>
    <mergeCell ref="L4:L5"/>
    <mergeCell ref="M4:M5"/>
    <mergeCell ref="N4:N5"/>
    <mergeCell ref="A1:Q1"/>
    <mergeCell ref="A3:A5"/>
    <mergeCell ref="B3:B5"/>
    <mergeCell ref="C3:C5"/>
    <mergeCell ref="D3:E4"/>
    <mergeCell ref="F3:G4"/>
    <mergeCell ref="H3:H5"/>
    <mergeCell ref="I3:Q3"/>
    <mergeCell ref="O4:O5"/>
    <mergeCell ref="P4:P5"/>
    <mergeCell ref="Q4:Q5"/>
    <mergeCell ref="I4:I5"/>
    <mergeCell ref="J4:J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workbookViewId="0">
      <selection activeCell="C7" sqref="C7"/>
    </sheetView>
  </sheetViews>
  <sheetFormatPr defaultColWidth="8.85546875" defaultRowHeight="15.75"/>
  <cols>
    <col min="1" max="1" width="4.42578125" style="3" bestFit="1" customWidth="1"/>
    <col min="2" max="2" width="29.5703125" style="1" customWidth="1"/>
    <col min="3" max="3" width="13.7109375" style="1" customWidth="1"/>
    <col min="4" max="4" width="8.28515625" style="1" customWidth="1"/>
    <col min="5" max="5" width="12.7109375" style="1" customWidth="1"/>
    <col min="6" max="6" width="11" style="1" customWidth="1"/>
    <col min="7" max="7" width="14.5703125" style="1" customWidth="1"/>
    <col min="8" max="12" width="13" style="1" customWidth="1"/>
    <col min="13" max="13" width="13.7109375" style="1" customWidth="1"/>
    <col min="14" max="16384" width="8.85546875" style="1"/>
  </cols>
  <sheetData>
    <row r="1" spans="1:13" ht="40.9" customHeight="1">
      <c r="A1" s="37" t="s">
        <v>48</v>
      </c>
      <c r="B1" s="38"/>
      <c r="C1" s="38"/>
      <c r="D1" s="38"/>
      <c r="E1" s="38"/>
      <c r="F1" s="38"/>
      <c r="G1" s="38"/>
      <c r="H1" s="38"/>
      <c r="I1" s="38"/>
      <c r="J1" s="38"/>
      <c r="K1" s="38"/>
      <c r="L1" s="38"/>
      <c r="M1" s="38"/>
    </row>
    <row r="3" spans="1:13" s="4" customFormat="1" ht="22.9" customHeight="1">
      <c r="A3" s="43" t="s">
        <v>26</v>
      </c>
      <c r="B3" s="43" t="s">
        <v>49</v>
      </c>
      <c r="C3" s="43" t="s">
        <v>39</v>
      </c>
      <c r="D3" s="46" t="s">
        <v>38</v>
      </c>
      <c r="E3" s="47"/>
      <c r="F3" s="41" t="s">
        <v>37</v>
      </c>
      <c r="G3" s="39" t="s">
        <v>40</v>
      </c>
      <c r="H3" s="40"/>
      <c r="I3" s="40"/>
      <c r="J3" s="40"/>
      <c r="K3" s="40"/>
      <c r="L3" s="40"/>
      <c r="M3" s="40"/>
    </row>
    <row r="4" spans="1:13" s="4" customFormat="1" ht="64.150000000000006" customHeight="1">
      <c r="A4" s="43"/>
      <c r="B4" s="43"/>
      <c r="C4" s="43"/>
      <c r="D4" s="48"/>
      <c r="E4" s="49"/>
      <c r="F4" s="45"/>
      <c r="G4" s="41" t="s">
        <v>41</v>
      </c>
      <c r="H4" s="41" t="s">
        <v>42</v>
      </c>
      <c r="I4" s="41" t="s">
        <v>47</v>
      </c>
      <c r="J4" s="41" t="s">
        <v>43</v>
      </c>
      <c r="K4" s="41" t="s">
        <v>44</v>
      </c>
      <c r="L4" s="41" t="s">
        <v>45</v>
      </c>
      <c r="M4" s="41" t="s">
        <v>46</v>
      </c>
    </row>
    <row r="5" spans="1:13" s="4" customFormat="1" ht="25.15" customHeight="1">
      <c r="A5" s="43"/>
      <c r="B5" s="43"/>
      <c r="C5" s="43"/>
      <c r="D5" s="12" t="s">
        <v>35</v>
      </c>
      <c r="E5" s="12" t="s">
        <v>36</v>
      </c>
      <c r="F5" s="42"/>
      <c r="G5" s="42"/>
      <c r="H5" s="42"/>
      <c r="I5" s="42"/>
      <c r="J5" s="42"/>
      <c r="K5" s="42"/>
      <c r="L5" s="42"/>
      <c r="M5" s="42"/>
    </row>
    <row r="6" spans="1:13" s="4" customFormat="1" ht="20.25" customHeight="1">
      <c r="A6" s="12"/>
      <c r="B6" s="12" t="s">
        <v>30</v>
      </c>
      <c r="C6" s="9" t="e">
        <f t="shared" ref="C6:M6" si="0">SUM(C7:C18)</f>
        <v>#REF!</v>
      </c>
      <c r="D6" s="9" t="e">
        <f t="shared" si="0"/>
        <v>#REF!</v>
      </c>
      <c r="E6" s="9" t="e">
        <f t="shared" si="0"/>
        <v>#REF!</v>
      </c>
      <c r="F6" s="9" t="e">
        <f t="shared" si="0"/>
        <v>#REF!</v>
      </c>
      <c r="G6" s="9" t="e">
        <f t="shared" si="0"/>
        <v>#REF!</v>
      </c>
      <c r="H6" s="9" t="e">
        <f t="shared" si="0"/>
        <v>#REF!</v>
      </c>
      <c r="I6" s="9" t="e">
        <f t="shared" si="0"/>
        <v>#REF!</v>
      </c>
      <c r="J6" s="9" t="e">
        <f t="shared" si="0"/>
        <v>#REF!</v>
      </c>
      <c r="K6" s="9" t="e">
        <f t="shared" si="0"/>
        <v>#REF!</v>
      </c>
      <c r="L6" s="9" t="e">
        <f t="shared" si="0"/>
        <v>#REF!</v>
      </c>
      <c r="M6" s="9" t="e">
        <f t="shared" si="0"/>
        <v>#REF!</v>
      </c>
    </row>
    <row r="7" spans="1:13" s="2" customFormat="1" ht="23.45" customHeight="1">
      <c r="A7" s="7">
        <v>1</v>
      </c>
      <c r="B7" s="8" t="s">
        <v>10</v>
      </c>
      <c r="C7" s="10" t="e">
        <f>+COUNTIFS(#REF!,'Свод туман'!$B:$B)</f>
        <v>#REF!</v>
      </c>
      <c r="D7" s="10" t="e">
        <f>+COUNTIFS(#REF!,'Свод туман'!$B:$B,#REF!,"&gt;0")</f>
        <v>#REF!</v>
      </c>
      <c r="E7" s="10" t="e">
        <f>+SUMIFS(#REF!,#REF!,'Свод туман'!$B:$B)/1000000</f>
        <v>#REF!</v>
      </c>
      <c r="F7" s="10" t="e">
        <f t="shared" ref="F7:F18" si="1">+D7-C7</f>
        <v>#REF!</v>
      </c>
      <c r="G7" s="11" t="e">
        <f>+SUMIFS(#REF!,#REF!,'Свод туман'!$B:$B)</f>
        <v>#REF!</v>
      </c>
      <c r="H7" s="11" t="e">
        <f>+SUMIFS(#REF!,#REF!,'Свод туман'!$B:$B)</f>
        <v>#REF!</v>
      </c>
      <c r="I7" s="11" t="e">
        <f>+SUMIFS(#REF!,#REF!,'Свод туман'!$B:$B)</f>
        <v>#REF!</v>
      </c>
      <c r="J7" s="11" t="e">
        <f>+SUMIFS(#REF!,#REF!,'Свод туман'!$B:$B)</f>
        <v>#REF!</v>
      </c>
      <c r="K7" s="11" t="e">
        <f>+SUMIFS(#REF!,#REF!,'Свод туман'!$B:$B)</f>
        <v>#REF!</v>
      </c>
      <c r="L7" s="11" t="e">
        <f>+SUMIFS(#REF!,#REF!,'Свод туман'!$B:$B)</f>
        <v>#REF!</v>
      </c>
      <c r="M7" s="11" t="e">
        <f>+SUMIFS(#REF!,#REF!,'Свод туман'!$B:$B)</f>
        <v>#REF!</v>
      </c>
    </row>
    <row r="8" spans="1:13" s="2" customFormat="1" ht="23.45" customHeight="1">
      <c r="A8" s="7">
        <f>+A7+1</f>
        <v>2</v>
      </c>
      <c r="B8" s="8" t="s">
        <v>12</v>
      </c>
      <c r="C8" s="10" t="e">
        <f>+COUNTIFS(#REF!,'Свод туман'!$B:$B)</f>
        <v>#REF!</v>
      </c>
      <c r="D8" s="10" t="e">
        <f>+COUNTIFS(#REF!,'Свод туман'!$B:$B,#REF!,"&gt;0")</f>
        <v>#REF!</v>
      </c>
      <c r="E8" s="10" t="e">
        <f>+SUMIFS(#REF!,#REF!,'Свод туман'!$B:$B)/1000000</f>
        <v>#REF!</v>
      </c>
      <c r="F8" s="10" t="e">
        <f t="shared" si="1"/>
        <v>#REF!</v>
      </c>
      <c r="G8" s="11" t="e">
        <f>+SUMIFS(#REF!,#REF!,'Свод туман'!$B:$B)</f>
        <v>#REF!</v>
      </c>
      <c r="H8" s="11" t="e">
        <f>+SUMIFS(#REF!,#REF!,'Свод туман'!$B:$B)</f>
        <v>#REF!</v>
      </c>
      <c r="I8" s="11" t="e">
        <f>+SUMIFS(#REF!,#REF!,'Свод туман'!$B:$B)</f>
        <v>#REF!</v>
      </c>
      <c r="J8" s="11" t="e">
        <f>+SUMIFS(#REF!,#REF!,'Свод туман'!$B:$B)</f>
        <v>#REF!</v>
      </c>
      <c r="K8" s="11" t="e">
        <f>+SUMIFS(#REF!,#REF!,'Свод туман'!$B:$B)</f>
        <v>#REF!</v>
      </c>
      <c r="L8" s="11" t="e">
        <f>+SUMIFS(#REF!,#REF!,'Свод туман'!$B:$B)</f>
        <v>#REF!</v>
      </c>
      <c r="M8" s="11" t="e">
        <f>+SUMIFS(#REF!,#REF!,'Свод туман'!$B:$B)</f>
        <v>#REF!</v>
      </c>
    </row>
    <row r="9" spans="1:13" s="2" customFormat="1" ht="23.45" customHeight="1">
      <c r="A9" s="7">
        <f t="shared" ref="A9:A18" si="2">+A8+1</f>
        <v>3</v>
      </c>
      <c r="B9" s="8" t="s">
        <v>11</v>
      </c>
      <c r="C9" s="10" t="e">
        <f>+COUNTIFS(#REF!,'Свод туман'!$B:$B)</f>
        <v>#REF!</v>
      </c>
      <c r="D9" s="10" t="e">
        <f>+COUNTIFS(#REF!,'Свод туман'!$B:$B,#REF!,"&gt;0")</f>
        <v>#REF!</v>
      </c>
      <c r="E9" s="10" t="e">
        <f>+SUMIFS(#REF!,#REF!,'Свод туман'!$B:$B)/1000000</f>
        <v>#REF!</v>
      </c>
      <c r="F9" s="10" t="e">
        <f t="shared" si="1"/>
        <v>#REF!</v>
      </c>
      <c r="G9" s="11" t="e">
        <f>+SUMIFS(#REF!,#REF!,'Свод туман'!$B:$B)</f>
        <v>#REF!</v>
      </c>
      <c r="H9" s="11" t="e">
        <f>+SUMIFS(#REF!,#REF!,'Свод туман'!$B:$B)</f>
        <v>#REF!</v>
      </c>
      <c r="I9" s="11" t="e">
        <f>+SUMIFS(#REF!,#REF!,'Свод туман'!$B:$B)</f>
        <v>#REF!</v>
      </c>
      <c r="J9" s="11" t="e">
        <f>+SUMIFS(#REF!,#REF!,'Свод туман'!$B:$B)</f>
        <v>#REF!</v>
      </c>
      <c r="K9" s="11" t="e">
        <f>+SUMIFS(#REF!,#REF!,'Свод туман'!$B:$B)</f>
        <v>#REF!</v>
      </c>
      <c r="L9" s="11" t="e">
        <f>+SUMIFS(#REF!,#REF!,'Свод туман'!$B:$B)</f>
        <v>#REF!</v>
      </c>
      <c r="M9" s="11" t="e">
        <f>+SUMIFS(#REF!,#REF!,'Свод туман'!$B:$B)</f>
        <v>#REF!</v>
      </c>
    </row>
    <row r="10" spans="1:13" s="2" customFormat="1" ht="23.45" customHeight="1">
      <c r="A10" s="7">
        <f t="shared" si="2"/>
        <v>4</v>
      </c>
      <c r="B10" s="8" t="s">
        <v>13</v>
      </c>
      <c r="C10" s="10" t="e">
        <f>+COUNTIFS(#REF!,'Свод туман'!$B:$B)</f>
        <v>#REF!</v>
      </c>
      <c r="D10" s="10" t="e">
        <f>+COUNTIFS(#REF!,'Свод туман'!$B:$B,#REF!,"&gt;0")</f>
        <v>#REF!</v>
      </c>
      <c r="E10" s="10" t="e">
        <f>+SUMIFS(#REF!,#REF!,'Свод туман'!$B:$B)/1000000</f>
        <v>#REF!</v>
      </c>
      <c r="F10" s="10" t="e">
        <f t="shared" si="1"/>
        <v>#REF!</v>
      </c>
      <c r="G10" s="11" t="e">
        <f>+SUMIFS(#REF!,#REF!,'Свод туман'!$B:$B)</f>
        <v>#REF!</v>
      </c>
      <c r="H10" s="11" t="e">
        <f>+SUMIFS(#REF!,#REF!,'Свод туман'!$B:$B)</f>
        <v>#REF!</v>
      </c>
      <c r="I10" s="11" t="e">
        <f>+SUMIFS(#REF!,#REF!,'Свод туман'!$B:$B)</f>
        <v>#REF!</v>
      </c>
      <c r="J10" s="11" t="e">
        <f>+SUMIFS(#REF!,#REF!,'Свод туман'!$B:$B)</f>
        <v>#REF!</v>
      </c>
      <c r="K10" s="11" t="e">
        <f>+SUMIFS(#REF!,#REF!,'Свод туман'!$B:$B)</f>
        <v>#REF!</v>
      </c>
      <c r="L10" s="11" t="e">
        <f>+SUMIFS(#REF!,#REF!,'Свод туман'!$B:$B)</f>
        <v>#REF!</v>
      </c>
      <c r="M10" s="11" t="e">
        <f>+SUMIFS(#REF!,#REF!,'Свод туман'!$B:$B)</f>
        <v>#REF!</v>
      </c>
    </row>
    <row r="11" spans="1:13" s="2" customFormat="1" ht="23.45" customHeight="1">
      <c r="A11" s="7">
        <f t="shared" si="2"/>
        <v>5</v>
      </c>
      <c r="B11" s="8" t="s">
        <v>14</v>
      </c>
      <c r="C11" s="10" t="e">
        <f>+COUNTIFS(#REF!,'Свод туман'!$B:$B)</f>
        <v>#REF!</v>
      </c>
      <c r="D11" s="10" t="e">
        <f>+COUNTIFS(#REF!,'Свод туман'!$B:$B,#REF!,"&gt;0")</f>
        <v>#REF!</v>
      </c>
      <c r="E11" s="10" t="e">
        <f>+SUMIFS(#REF!,#REF!,'Свод туман'!$B:$B)/1000000</f>
        <v>#REF!</v>
      </c>
      <c r="F11" s="10" t="e">
        <f t="shared" si="1"/>
        <v>#REF!</v>
      </c>
      <c r="G11" s="11" t="e">
        <f>+SUMIFS(#REF!,#REF!,'Свод туман'!$B:$B)</f>
        <v>#REF!</v>
      </c>
      <c r="H11" s="11" t="e">
        <f>+SUMIFS(#REF!,#REF!,'Свод туман'!$B:$B)</f>
        <v>#REF!</v>
      </c>
      <c r="I11" s="11" t="e">
        <f>+SUMIFS(#REF!,#REF!,'Свод туман'!$B:$B)</f>
        <v>#REF!</v>
      </c>
      <c r="J11" s="11" t="e">
        <f>+SUMIFS(#REF!,#REF!,'Свод туман'!$B:$B)</f>
        <v>#REF!</v>
      </c>
      <c r="K11" s="11" t="e">
        <f>+SUMIFS(#REF!,#REF!,'Свод туман'!$B:$B)</f>
        <v>#REF!</v>
      </c>
      <c r="L11" s="11" t="e">
        <f>+SUMIFS(#REF!,#REF!,'Свод туман'!$B:$B)</f>
        <v>#REF!</v>
      </c>
      <c r="M11" s="11" t="e">
        <f>+SUMIFS(#REF!,#REF!,'Свод туман'!$B:$B)</f>
        <v>#REF!</v>
      </c>
    </row>
    <row r="12" spans="1:13" s="2" customFormat="1" ht="23.45" customHeight="1">
      <c r="A12" s="7">
        <f t="shared" si="2"/>
        <v>6</v>
      </c>
      <c r="B12" s="8" t="s">
        <v>15</v>
      </c>
      <c r="C12" s="10" t="e">
        <f>+COUNTIFS(#REF!,'Свод туман'!$B:$B)</f>
        <v>#REF!</v>
      </c>
      <c r="D12" s="10" t="e">
        <f>+COUNTIFS(#REF!,'Свод туман'!$B:$B,#REF!,"&gt;0")</f>
        <v>#REF!</v>
      </c>
      <c r="E12" s="10" t="e">
        <f>+SUMIFS(#REF!,#REF!,'Свод туман'!$B:$B)/1000000</f>
        <v>#REF!</v>
      </c>
      <c r="F12" s="10" t="e">
        <f t="shared" si="1"/>
        <v>#REF!</v>
      </c>
      <c r="G12" s="11" t="e">
        <f>+SUMIFS(#REF!,#REF!,'Свод туман'!$B:$B)</f>
        <v>#REF!</v>
      </c>
      <c r="H12" s="11" t="e">
        <f>+SUMIFS(#REF!,#REF!,'Свод туман'!$B:$B)</f>
        <v>#REF!</v>
      </c>
      <c r="I12" s="11" t="e">
        <f>+SUMIFS(#REF!,#REF!,'Свод туман'!$B:$B)</f>
        <v>#REF!</v>
      </c>
      <c r="J12" s="11" t="e">
        <f>+SUMIFS(#REF!,#REF!,'Свод туман'!$B:$B)</f>
        <v>#REF!</v>
      </c>
      <c r="K12" s="11" t="e">
        <f>+SUMIFS(#REF!,#REF!,'Свод туман'!$B:$B)</f>
        <v>#REF!</v>
      </c>
      <c r="L12" s="11" t="e">
        <f>+SUMIFS(#REF!,#REF!,'Свод туман'!$B:$B)</f>
        <v>#REF!</v>
      </c>
      <c r="M12" s="11" t="e">
        <f>+SUMIFS(#REF!,#REF!,'Свод туман'!$B:$B)</f>
        <v>#REF!</v>
      </c>
    </row>
    <row r="13" spans="1:13" s="2" customFormat="1" ht="23.45" customHeight="1">
      <c r="A13" s="7">
        <f t="shared" si="2"/>
        <v>7</v>
      </c>
      <c r="B13" s="8" t="s">
        <v>16</v>
      </c>
      <c r="C13" s="10" t="e">
        <f>+COUNTIFS(#REF!,'Свод туман'!$B:$B)</f>
        <v>#REF!</v>
      </c>
      <c r="D13" s="10" t="e">
        <f>+COUNTIFS(#REF!,'Свод туман'!$B:$B,#REF!,"&gt;0")</f>
        <v>#REF!</v>
      </c>
      <c r="E13" s="10" t="e">
        <f>+SUMIFS(#REF!,#REF!,'Свод туман'!$B:$B)/1000000</f>
        <v>#REF!</v>
      </c>
      <c r="F13" s="10" t="e">
        <f t="shared" si="1"/>
        <v>#REF!</v>
      </c>
      <c r="G13" s="11" t="e">
        <f>+SUMIFS(#REF!,#REF!,'Свод туман'!$B:$B)</f>
        <v>#REF!</v>
      </c>
      <c r="H13" s="11" t="e">
        <f>+SUMIFS(#REF!,#REF!,'Свод туман'!$B:$B)</f>
        <v>#REF!</v>
      </c>
      <c r="I13" s="11" t="e">
        <f>+SUMIFS(#REF!,#REF!,'Свод туман'!$B:$B)</f>
        <v>#REF!</v>
      </c>
      <c r="J13" s="11" t="e">
        <f>+SUMIFS(#REF!,#REF!,'Свод туман'!$B:$B)</f>
        <v>#REF!</v>
      </c>
      <c r="K13" s="11" t="e">
        <f>+SUMIFS(#REF!,#REF!,'Свод туман'!$B:$B)</f>
        <v>#REF!</v>
      </c>
      <c r="L13" s="11" t="e">
        <f>+SUMIFS(#REF!,#REF!,'Свод туман'!$B:$B)</f>
        <v>#REF!</v>
      </c>
      <c r="M13" s="11" t="e">
        <f>+SUMIFS(#REF!,#REF!,'Свод туман'!$B:$B)</f>
        <v>#REF!</v>
      </c>
    </row>
    <row r="14" spans="1:13" s="2" customFormat="1" ht="23.45" customHeight="1">
      <c r="A14" s="7">
        <f t="shared" si="2"/>
        <v>8</v>
      </c>
      <c r="B14" s="8" t="s">
        <v>50</v>
      </c>
      <c r="C14" s="10" t="e">
        <f>+COUNTIFS(#REF!,'Свод туман'!$B:$B)</f>
        <v>#REF!</v>
      </c>
      <c r="D14" s="10" t="e">
        <f>+COUNTIFS(#REF!,'Свод туман'!$B:$B,#REF!,"&gt;0")</f>
        <v>#REF!</v>
      </c>
      <c r="E14" s="10" t="e">
        <f>+SUMIFS(#REF!,#REF!,'Свод туман'!$B:$B)/1000000</f>
        <v>#REF!</v>
      </c>
      <c r="F14" s="10" t="e">
        <f t="shared" si="1"/>
        <v>#REF!</v>
      </c>
      <c r="G14" s="11" t="e">
        <f>+SUMIFS(#REF!,#REF!,'Свод туман'!$B:$B)</f>
        <v>#REF!</v>
      </c>
      <c r="H14" s="11" t="e">
        <f>+SUMIFS(#REF!,#REF!,'Свод туман'!$B:$B)</f>
        <v>#REF!</v>
      </c>
      <c r="I14" s="11" t="e">
        <f>+SUMIFS(#REF!,#REF!,'Свод туман'!$B:$B)</f>
        <v>#REF!</v>
      </c>
      <c r="J14" s="11" t="e">
        <f>+SUMIFS(#REF!,#REF!,'Свод туман'!$B:$B)</f>
        <v>#REF!</v>
      </c>
      <c r="K14" s="11" t="e">
        <f>+SUMIFS(#REF!,#REF!,'Свод туман'!$B:$B)</f>
        <v>#REF!</v>
      </c>
      <c r="L14" s="11" t="e">
        <f>+SUMIFS(#REF!,#REF!,'Свод туман'!$B:$B)</f>
        <v>#REF!</v>
      </c>
      <c r="M14" s="11" t="e">
        <f>+SUMIFS(#REF!,#REF!,'Свод туман'!$B:$B)</f>
        <v>#REF!</v>
      </c>
    </row>
    <row r="15" spans="1:13" s="2" customFormat="1" ht="23.45" customHeight="1">
      <c r="A15" s="7">
        <f t="shared" si="2"/>
        <v>9</v>
      </c>
      <c r="B15" s="8" t="s">
        <v>17</v>
      </c>
      <c r="C15" s="10" t="e">
        <f>+COUNTIFS(#REF!,'Свод туман'!$B:$B)</f>
        <v>#REF!</v>
      </c>
      <c r="D15" s="10" t="e">
        <f>+COUNTIFS(#REF!,'Свод туман'!$B:$B,#REF!,"&gt;0")</f>
        <v>#REF!</v>
      </c>
      <c r="E15" s="10" t="e">
        <f>+SUMIFS(#REF!,#REF!,'Свод туман'!$B:$B)/1000000</f>
        <v>#REF!</v>
      </c>
      <c r="F15" s="10" t="e">
        <f t="shared" si="1"/>
        <v>#REF!</v>
      </c>
      <c r="G15" s="11" t="e">
        <f>+SUMIFS(#REF!,#REF!,'Свод туман'!$B:$B)</f>
        <v>#REF!</v>
      </c>
      <c r="H15" s="11" t="e">
        <f>+SUMIFS(#REF!,#REF!,'Свод туман'!$B:$B)</f>
        <v>#REF!</v>
      </c>
      <c r="I15" s="11" t="e">
        <f>+SUMIFS(#REF!,#REF!,'Свод туман'!$B:$B)</f>
        <v>#REF!</v>
      </c>
      <c r="J15" s="11" t="e">
        <f>+SUMIFS(#REF!,#REF!,'Свод туман'!$B:$B)</f>
        <v>#REF!</v>
      </c>
      <c r="K15" s="11" t="e">
        <f>+SUMIFS(#REF!,#REF!,'Свод туман'!$B:$B)</f>
        <v>#REF!</v>
      </c>
      <c r="L15" s="11" t="e">
        <f>+SUMIFS(#REF!,#REF!,'Свод туман'!$B:$B)</f>
        <v>#REF!</v>
      </c>
      <c r="M15" s="11" t="e">
        <f>+SUMIFS(#REF!,#REF!,'Свод туман'!$B:$B)</f>
        <v>#REF!</v>
      </c>
    </row>
    <row r="16" spans="1:13" s="2" customFormat="1" ht="23.45" customHeight="1">
      <c r="A16" s="7">
        <f t="shared" si="2"/>
        <v>10</v>
      </c>
      <c r="B16" s="8" t="s">
        <v>18</v>
      </c>
      <c r="C16" s="10" t="e">
        <f>+COUNTIFS(#REF!,'Свод туман'!$B:$B)</f>
        <v>#REF!</v>
      </c>
      <c r="D16" s="10" t="e">
        <f>+COUNTIFS(#REF!,'Свод туман'!$B:$B,#REF!,"&gt;0")</f>
        <v>#REF!</v>
      </c>
      <c r="E16" s="10" t="e">
        <f>+SUMIFS(#REF!,#REF!,'Свод туман'!$B:$B)/1000000</f>
        <v>#REF!</v>
      </c>
      <c r="F16" s="10" t="e">
        <f t="shared" si="1"/>
        <v>#REF!</v>
      </c>
      <c r="G16" s="11" t="e">
        <f>+SUMIFS(#REF!,#REF!,'Свод туман'!$B:$B)</f>
        <v>#REF!</v>
      </c>
      <c r="H16" s="11" t="e">
        <f>+SUMIFS(#REF!,#REF!,'Свод туман'!$B:$B)</f>
        <v>#REF!</v>
      </c>
      <c r="I16" s="11" t="e">
        <f>+SUMIFS(#REF!,#REF!,'Свод туман'!$B:$B)</f>
        <v>#REF!</v>
      </c>
      <c r="J16" s="11" t="e">
        <f>+SUMIFS(#REF!,#REF!,'Свод туман'!$B:$B)</f>
        <v>#REF!</v>
      </c>
      <c r="K16" s="11" t="e">
        <f>+SUMIFS(#REF!,#REF!,'Свод туман'!$B:$B)</f>
        <v>#REF!</v>
      </c>
      <c r="L16" s="11" t="e">
        <f>+SUMIFS(#REF!,#REF!,'Свод туман'!$B:$B)</f>
        <v>#REF!</v>
      </c>
      <c r="M16" s="11" t="e">
        <f>+SUMIFS(#REF!,#REF!,'Свод туман'!$B:$B)</f>
        <v>#REF!</v>
      </c>
    </row>
    <row r="17" spans="1:13" s="2" customFormat="1" ht="23.45" customHeight="1">
      <c r="A17" s="7">
        <f t="shared" si="2"/>
        <v>11</v>
      </c>
      <c r="B17" s="8" t="s">
        <v>19</v>
      </c>
      <c r="C17" s="10" t="e">
        <f>+COUNTIFS(#REF!,'Свод туман'!$B:$B)</f>
        <v>#REF!</v>
      </c>
      <c r="D17" s="10" t="e">
        <f>+COUNTIFS(#REF!,'Свод туман'!$B:$B,#REF!,"&gt;0")</f>
        <v>#REF!</v>
      </c>
      <c r="E17" s="10" t="e">
        <f>+SUMIFS(#REF!,#REF!,'Свод туман'!$B:$B)/1000000</f>
        <v>#REF!</v>
      </c>
      <c r="F17" s="10" t="e">
        <f t="shared" si="1"/>
        <v>#REF!</v>
      </c>
      <c r="G17" s="11" t="e">
        <f>+SUMIFS(#REF!,#REF!,'Свод туман'!$B:$B)</f>
        <v>#REF!</v>
      </c>
      <c r="H17" s="11" t="e">
        <f>+SUMIFS(#REF!,#REF!,'Свод туман'!$B:$B)</f>
        <v>#REF!</v>
      </c>
      <c r="I17" s="11" t="e">
        <f>+SUMIFS(#REF!,#REF!,'Свод туман'!$B:$B)</f>
        <v>#REF!</v>
      </c>
      <c r="J17" s="11" t="e">
        <f>+SUMIFS(#REF!,#REF!,'Свод туман'!$B:$B)</f>
        <v>#REF!</v>
      </c>
      <c r="K17" s="11" t="e">
        <f>+SUMIFS(#REF!,#REF!,'Свод туман'!$B:$B)</f>
        <v>#REF!</v>
      </c>
      <c r="L17" s="11" t="e">
        <f>+SUMIFS(#REF!,#REF!,'Свод туман'!$B:$B)</f>
        <v>#REF!</v>
      </c>
      <c r="M17" s="11" t="e">
        <f>+SUMIFS(#REF!,#REF!,'Свод туман'!$B:$B)</f>
        <v>#REF!</v>
      </c>
    </row>
    <row r="18" spans="1:13" s="2" customFormat="1" ht="23.45" customHeight="1">
      <c r="A18" s="7">
        <f t="shared" si="2"/>
        <v>12</v>
      </c>
      <c r="B18" s="8" t="s">
        <v>20</v>
      </c>
      <c r="C18" s="10" t="e">
        <f>+COUNTIFS(#REF!,'Свод туман'!$B:$B)</f>
        <v>#REF!</v>
      </c>
      <c r="D18" s="10" t="e">
        <f>+COUNTIFS(#REF!,'Свод туман'!$B:$B,#REF!,"&gt;0")</f>
        <v>#REF!</v>
      </c>
      <c r="E18" s="10" t="e">
        <f>+SUMIFS(#REF!,#REF!,'Свод туман'!$B:$B)/1000000</f>
        <v>#REF!</v>
      </c>
      <c r="F18" s="10" t="e">
        <f t="shared" si="1"/>
        <v>#REF!</v>
      </c>
      <c r="G18" s="11" t="e">
        <f>+SUMIFS(#REF!,#REF!,'Свод туман'!$B:$B)</f>
        <v>#REF!</v>
      </c>
      <c r="H18" s="11" t="e">
        <f>+SUMIFS(#REF!,#REF!,'Свод туман'!$B:$B)</f>
        <v>#REF!</v>
      </c>
      <c r="I18" s="11" t="e">
        <f>+SUMIFS(#REF!,#REF!,'Свод туман'!$B:$B)</f>
        <v>#REF!</v>
      </c>
      <c r="J18" s="11" t="e">
        <f>+SUMIFS(#REF!,#REF!,'Свод туман'!$B:$B)</f>
        <v>#REF!</v>
      </c>
      <c r="K18" s="11" t="e">
        <f>+SUMIFS(#REF!,#REF!,'Свод туман'!$B:$B)</f>
        <v>#REF!</v>
      </c>
      <c r="L18" s="11" t="e">
        <f>+SUMIFS(#REF!,#REF!,'Свод туман'!$B:$B)</f>
        <v>#REF!</v>
      </c>
      <c r="M18" s="11" t="e">
        <f>+SUMIFS(#REF!,#REF!,'Свод туман'!$B:$B)</f>
        <v>#REF!</v>
      </c>
    </row>
  </sheetData>
  <mergeCells count="14">
    <mergeCell ref="J4:J5"/>
    <mergeCell ref="K4:K5"/>
    <mergeCell ref="L4:L5"/>
    <mergeCell ref="M4:M5"/>
    <mergeCell ref="A1:M1"/>
    <mergeCell ref="A3:A5"/>
    <mergeCell ref="B3:B5"/>
    <mergeCell ref="C3:C5"/>
    <mergeCell ref="D3:E4"/>
    <mergeCell ref="F3:F5"/>
    <mergeCell ref="G3:M3"/>
    <mergeCell ref="G4:G5"/>
    <mergeCell ref="H4:H5"/>
    <mergeCell ref="I4:I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327"/>
  <sheetViews>
    <sheetView tabSelected="1" view="pageBreakPreview" zoomScale="70" zoomScaleNormal="70" zoomScaleSheetLayoutView="70" workbookViewId="0">
      <pane ySplit="1" topLeftCell="A146" activePane="bottomLeft" state="frozen"/>
      <selection pane="bottomLeft" activeCell="Q7" sqref="Q7"/>
    </sheetView>
  </sheetViews>
  <sheetFormatPr defaultColWidth="9.140625" defaultRowHeight="18.75"/>
  <cols>
    <col min="1" max="1" width="8.140625" style="18" customWidth="1"/>
    <col min="2" max="2" width="8.140625" style="35" customWidth="1"/>
    <col min="3" max="3" width="22.5703125" style="35" customWidth="1"/>
    <col min="4" max="4" width="34.5703125" style="19" customWidth="1"/>
    <col min="5" max="5" width="21.28515625" style="18" customWidth="1"/>
    <col min="6" max="6" width="16.42578125" style="18" customWidth="1"/>
    <col min="7" max="8" width="47.5703125" style="19" customWidth="1"/>
    <col min="9" max="16384" width="9.140625" style="18"/>
  </cols>
  <sheetData>
    <row r="1" spans="1:8" ht="69.75" customHeight="1">
      <c r="A1" s="52" t="s">
        <v>1517</v>
      </c>
      <c r="B1" s="52"/>
      <c r="C1" s="52"/>
      <c r="D1" s="52"/>
      <c r="E1" s="52"/>
      <c r="F1" s="52"/>
      <c r="G1" s="52"/>
      <c r="H1" s="52"/>
    </row>
    <row r="2" spans="1:8" ht="19.5" thickBot="1"/>
    <row r="3" spans="1:8" ht="39" customHeight="1">
      <c r="A3" s="50" t="s">
        <v>0</v>
      </c>
      <c r="B3" s="53" t="s">
        <v>0</v>
      </c>
      <c r="C3" s="53" t="s">
        <v>9</v>
      </c>
      <c r="D3" s="53" t="s">
        <v>1</v>
      </c>
      <c r="E3" s="53" t="s">
        <v>55</v>
      </c>
      <c r="F3" s="53" t="s">
        <v>2</v>
      </c>
      <c r="G3" s="53" t="s">
        <v>3</v>
      </c>
      <c r="H3" s="53" t="s">
        <v>27</v>
      </c>
    </row>
    <row r="4" spans="1:8" ht="75" customHeight="1" thickBot="1">
      <c r="A4" s="51"/>
      <c r="B4" s="54"/>
      <c r="C4" s="54"/>
      <c r="D4" s="54"/>
      <c r="E4" s="54"/>
      <c r="F4" s="54"/>
      <c r="G4" s="54"/>
      <c r="H4" s="54"/>
    </row>
    <row r="5" spans="1:8" ht="22.5" customHeight="1" thickBot="1">
      <c r="A5" s="36"/>
      <c r="B5" s="36"/>
      <c r="C5" s="36"/>
      <c r="D5" s="36"/>
      <c r="E5" s="36"/>
      <c r="F5" s="36"/>
      <c r="G5" s="36"/>
      <c r="H5" s="36"/>
    </row>
    <row r="6" spans="1:8" s="19" customFormat="1" ht="56.25">
      <c r="A6" s="23">
        <v>1</v>
      </c>
      <c r="B6" s="24">
        <v>1</v>
      </c>
      <c r="C6" s="25" t="s">
        <v>10</v>
      </c>
      <c r="D6" s="25" t="s">
        <v>76</v>
      </c>
      <c r="E6" s="26" t="s">
        <v>54</v>
      </c>
      <c r="F6" s="25">
        <v>43896490</v>
      </c>
      <c r="G6" s="25" t="s">
        <v>7</v>
      </c>
      <c r="H6" s="25" t="s">
        <v>7</v>
      </c>
    </row>
    <row r="7" spans="1:8" s="19" customFormat="1" ht="75">
      <c r="A7" s="27">
        <v>2</v>
      </c>
      <c r="B7" s="28">
        <v>2</v>
      </c>
      <c r="C7" s="20" t="s">
        <v>10</v>
      </c>
      <c r="D7" s="20" t="s">
        <v>77</v>
      </c>
      <c r="E7" s="29" t="s">
        <v>54</v>
      </c>
      <c r="F7" s="20">
        <v>43879975</v>
      </c>
      <c r="G7" s="20" t="s">
        <v>57</v>
      </c>
      <c r="H7" s="20" t="s">
        <v>57</v>
      </c>
    </row>
    <row r="8" spans="1:8" s="19" customFormat="1" ht="75">
      <c r="A8" s="27">
        <f>+A7+1</f>
        <v>3</v>
      </c>
      <c r="B8" s="28">
        <v>3</v>
      </c>
      <c r="C8" s="20" t="s">
        <v>10</v>
      </c>
      <c r="D8" s="20" t="s">
        <v>78</v>
      </c>
      <c r="E8" s="29" t="s">
        <v>54</v>
      </c>
      <c r="F8" s="20">
        <v>43878324</v>
      </c>
      <c r="G8" s="20" t="s">
        <v>57</v>
      </c>
      <c r="H8" s="20" t="s">
        <v>57</v>
      </c>
    </row>
    <row r="9" spans="1:8" s="19" customFormat="1" ht="56.25">
      <c r="A9" s="27">
        <f t="shared" ref="A9:A72" si="0">+A8+1</f>
        <v>4</v>
      </c>
      <c r="B9" s="28">
        <v>4</v>
      </c>
      <c r="C9" s="20" t="s">
        <v>10</v>
      </c>
      <c r="D9" s="20" t="s">
        <v>79</v>
      </c>
      <c r="E9" s="29" t="s">
        <v>54</v>
      </c>
      <c r="F9" s="20">
        <v>43873485</v>
      </c>
      <c r="G9" s="20" t="s">
        <v>7</v>
      </c>
      <c r="H9" s="20" t="s">
        <v>7</v>
      </c>
    </row>
    <row r="10" spans="1:8" s="19" customFormat="1" ht="56.25">
      <c r="A10" s="27">
        <f t="shared" si="0"/>
        <v>5</v>
      </c>
      <c r="B10" s="28">
        <v>5</v>
      </c>
      <c r="C10" s="20" t="s">
        <v>10</v>
      </c>
      <c r="D10" s="20" t="s">
        <v>80</v>
      </c>
      <c r="E10" s="29" t="s">
        <v>54</v>
      </c>
      <c r="F10" s="20">
        <v>43867101</v>
      </c>
      <c r="G10" s="20" t="s">
        <v>7</v>
      </c>
      <c r="H10" s="20" t="s">
        <v>7</v>
      </c>
    </row>
    <row r="11" spans="1:8" s="19" customFormat="1" ht="56.25">
      <c r="A11" s="27">
        <f t="shared" si="0"/>
        <v>6</v>
      </c>
      <c r="B11" s="28">
        <v>6</v>
      </c>
      <c r="C11" s="20" t="s">
        <v>10</v>
      </c>
      <c r="D11" s="20" t="s">
        <v>81</v>
      </c>
      <c r="E11" s="29" t="s">
        <v>54</v>
      </c>
      <c r="F11" s="20">
        <v>43844219</v>
      </c>
      <c r="G11" s="20" t="s">
        <v>7</v>
      </c>
      <c r="H11" s="20" t="s">
        <v>7</v>
      </c>
    </row>
    <row r="12" spans="1:8" s="19" customFormat="1" ht="75">
      <c r="A12" s="27">
        <f t="shared" si="0"/>
        <v>7</v>
      </c>
      <c r="B12" s="28">
        <v>7</v>
      </c>
      <c r="C12" s="20" t="s">
        <v>10</v>
      </c>
      <c r="D12" s="20" t="s">
        <v>82</v>
      </c>
      <c r="E12" s="29" t="s">
        <v>54</v>
      </c>
      <c r="F12" s="20">
        <v>43841576</v>
      </c>
      <c r="G12" s="20" t="s">
        <v>57</v>
      </c>
      <c r="H12" s="20" t="s">
        <v>57</v>
      </c>
    </row>
    <row r="13" spans="1:8" s="19" customFormat="1" ht="75">
      <c r="A13" s="27">
        <f t="shared" si="0"/>
        <v>8</v>
      </c>
      <c r="B13" s="28">
        <v>8</v>
      </c>
      <c r="C13" s="20" t="s">
        <v>10</v>
      </c>
      <c r="D13" s="20" t="s">
        <v>83</v>
      </c>
      <c r="E13" s="29" t="s">
        <v>54</v>
      </c>
      <c r="F13" s="20">
        <v>43820730</v>
      </c>
      <c r="G13" s="20" t="s">
        <v>57</v>
      </c>
      <c r="H13" s="20" t="s">
        <v>57</v>
      </c>
    </row>
    <row r="14" spans="1:8" s="19" customFormat="1" ht="56.25">
      <c r="A14" s="27">
        <f t="shared" si="0"/>
        <v>9</v>
      </c>
      <c r="B14" s="28">
        <v>9</v>
      </c>
      <c r="C14" s="20" t="s">
        <v>10</v>
      </c>
      <c r="D14" s="20" t="s">
        <v>84</v>
      </c>
      <c r="E14" s="29" t="s">
        <v>54</v>
      </c>
      <c r="F14" s="20">
        <v>43820106</v>
      </c>
      <c r="G14" s="20" t="s">
        <v>7</v>
      </c>
      <c r="H14" s="20" t="s">
        <v>7</v>
      </c>
    </row>
    <row r="15" spans="1:8" s="19" customFormat="1" ht="56.25">
      <c r="A15" s="27">
        <f t="shared" si="0"/>
        <v>10</v>
      </c>
      <c r="B15" s="28">
        <v>10</v>
      </c>
      <c r="C15" s="20" t="s">
        <v>10</v>
      </c>
      <c r="D15" s="20" t="s">
        <v>85</v>
      </c>
      <c r="E15" s="29" t="s">
        <v>54</v>
      </c>
      <c r="F15" s="20">
        <v>43817725</v>
      </c>
      <c r="G15" s="20" t="s">
        <v>63</v>
      </c>
      <c r="H15" s="20" t="s">
        <v>63</v>
      </c>
    </row>
    <row r="16" spans="1:8" s="19" customFormat="1" ht="56.25">
      <c r="A16" s="27">
        <f t="shared" si="0"/>
        <v>11</v>
      </c>
      <c r="B16" s="28">
        <v>11</v>
      </c>
      <c r="C16" s="20" t="s">
        <v>10</v>
      </c>
      <c r="D16" s="20" t="s">
        <v>86</v>
      </c>
      <c r="E16" s="29" t="s">
        <v>54</v>
      </c>
      <c r="F16" s="20">
        <v>43816694</v>
      </c>
      <c r="G16" s="20" t="s">
        <v>7</v>
      </c>
      <c r="H16" s="20" t="s">
        <v>7</v>
      </c>
    </row>
    <row r="17" spans="1:8" s="19" customFormat="1" ht="56.25">
      <c r="A17" s="27">
        <f t="shared" si="0"/>
        <v>12</v>
      </c>
      <c r="B17" s="28">
        <v>12</v>
      </c>
      <c r="C17" s="20" t="s">
        <v>10</v>
      </c>
      <c r="D17" s="20" t="s">
        <v>87</v>
      </c>
      <c r="E17" s="29" t="s">
        <v>54</v>
      </c>
      <c r="F17" s="20">
        <v>43810163</v>
      </c>
      <c r="G17" s="20" t="s">
        <v>7</v>
      </c>
      <c r="H17" s="20" t="s">
        <v>7</v>
      </c>
    </row>
    <row r="18" spans="1:8" s="19" customFormat="1" ht="56.25">
      <c r="A18" s="27">
        <f t="shared" si="0"/>
        <v>13</v>
      </c>
      <c r="B18" s="28">
        <v>13</v>
      </c>
      <c r="C18" s="20" t="s">
        <v>10</v>
      </c>
      <c r="D18" s="20" t="s">
        <v>88</v>
      </c>
      <c r="E18" s="29" t="s">
        <v>54</v>
      </c>
      <c r="F18" s="20">
        <v>43812231</v>
      </c>
      <c r="G18" s="20" t="s">
        <v>7</v>
      </c>
      <c r="H18" s="20" t="s">
        <v>7</v>
      </c>
    </row>
    <row r="19" spans="1:8" s="19" customFormat="1" ht="75">
      <c r="A19" s="27">
        <f t="shared" si="0"/>
        <v>14</v>
      </c>
      <c r="B19" s="28">
        <v>14</v>
      </c>
      <c r="C19" s="20" t="s">
        <v>10</v>
      </c>
      <c r="D19" s="20" t="s">
        <v>89</v>
      </c>
      <c r="E19" s="29" t="s">
        <v>54</v>
      </c>
      <c r="F19" s="20">
        <v>43789889</v>
      </c>
      <c r="G19" s="20" t="s">
        <v>57</v>
      </c>
      <c r="H19" s="20" t="s">
        <v>57</v>
      </c>
    </row>
    <row r="20" spans="1:8" s="19" customFormat="1" ht="37.5">
      <c r="A20" s="27">
        <f t="shared" si="0"/>
        <v>15</v>
      </c>
      <c r="B20" s="28">
        <v>15</v>
      </c>
      <c r="C20" s="20" t="s">
        <v>10</v>
      </c>
      <c r="D20" s="20" t="s">
        <v>90</v>
      </c>
      <c r="E20" s="29" t="s">
        <v>54</v>
      </c>
      <c r="F20" s="20">
        <v>43786125</v>
      </c>
      <c r="G20" s="20" t="s">
        <v>60</v>
      </c>
      <c r="H20" s="20" t="s">
        <v>60</v>
      </c>
    </row>
    <row r="21" spans="1:8" s="19" customFormat="1" ht="75">
      <c r="A21" s="27">
        <f t="shared" si="0"/>
        <v>16</v>
      </c>
      <c r="B21" s="28">
        <v>16</v>
      </c>
      <c r="C21" s="20" t="s">
        <v>10</v>
      </c>
      <c r="D21" s="20" t="s">
        <v>91</v>
      </c>
      <c r="E21" s="29" t="s">
        <v>54</v>
      </c>
      <c r="F21" s="20">
        <v>43685339</v>
      </c>
      <c r="G21" s="20" t="s">
        <v>57</v>
      </c>
      <c r="H21" s="20" t="s">
        <v>57</v>
      </c>
    </row>
    <row r="22" spans="1:8" s="19" customFormat="1" ht="56.25">
      <c r="A22" s="27">
        <f t="shared" si="0"/>
        <v>17</v>
      </c>
      <c r="B22" s="28">
        <v>17</v>
      </c>
      <c r="C22" s="20" t="s">
        <v>10</v>
      </c>
      <c r="D22" s="20" t="s">
        <v>92</v>
      </c>
      <c r="E22" s="29" t="s">
        <v>54</v>
      </c>
      <c r="F22" s="20">
        <v>43775953</v>
      </c>
      <c r="G22" s="20" t="s">
        <v>7</v>
      </c>
      <c r="H22" s="20" t="s">
        <v>7</v>
      </c>
    </row>
    <row r="23" spans="1:8" s="19" customFormat="1" ht="56.25">
      <c r="A23" s="27">
        <f t="shared" si="0"/>
        <v>18</v>
      </c>
      <c r="B23" s="28">
        <v>18</v>
      </c>
      <c r="C23" s="20" t="s">
        <v>10</v>
      </c>
      <c r="D23" s="20" t="s">
        <v>93</v>
      </c>
      <c r="E23" s="29" t="s">
        <v>54</v>
      </c>
      <c r="F23" s="20">
        <v>43754393</v>
      </c>
      <c r="G23" s="20" t="s">
        <v>7</v>
      </c>
      <c r="H23" s="20" t="s">
        <v>7</v>
      </c>
    </row>
    <row r="24" spans="1:8" s="19" customFormat="1" ht="75">
      <c r="A24" s="27">
        <f t="shared" si="0"/>
        <v>19</v>
      </c>
      <c r="B24" s="28">
        <v>19</v>
      </c>
      <c r="C24" s="20" t="s">
        <v>10</v>
      </c>
      <c r="D24" s="20" t="s">
        <v>94</v>
      </c>
      <c r="E24" s="29" t="s">
        <v>54</v>
      </c>
      <c r="F24" s="20">
        <v>43748605</v>
      </c>
      <c r="G24" s="20" t="s">
        <v>57</v>
      </c>
      <c r="H24" s="20" t="s">
        <v>57</v>
      </c>
    </row>
    <row r="25" spans="1:8" s="19" customFormat="1" ht="75">
      <c r="A25" s="27">
        <f t="shared" si="0"/>
        <v>20</v>
      </c>
      <c r="B25" s="28">
        <v>20</v>
      </c>
      <c r="C25" s="20" t="s">
        <v>10</v>
      </c>
      <c r="D25" s="20" t="s">
        <v>95</v>
      </c>
      <c r="E25" s="29" t="s">
        <v>54</v>
      </c>
      <c r="F25" s="20">
        <v>43747369</v>
      </c>
      <c r="G25" s="20" t="s">
        <v>57</v>
      </c>
      <c r="H25" s="20" t="s">
        <v>57</v>
      </c>
    </row>
    <row r="26" spans="1:8" s="19" customFormat="1" ht="75">
      <c r="A26" s="27">
        <f t="shared" si="0"/>
        <v>21</v>
      </c>
      <c r="B26" s="28">
        <v>21</v>
      </c>
      <c r="C26" s="20" t="s">
        <v>10</v>
      </c>
      <c r="D26" s="20" t="s">
        <v>96</v>
      </c>
      <c r="E26" s="29" t="s">
        <v>54</v>
      </c>
      <c r="F26" s="20">
        <v>43736557</v>
      </c>
      <c r="G26" s="20" t="s">
        <v>57</v>
      </c>
      <c r="H26" s="20" t="s">
        <v>57</v>
      </c>
    </row>
    <row r="27" spans="1:8" s="19" customFormat="1" ht="75">
      <c r="A27" s="27">
        <f t="shared" si="0"/>
        <v>22</v>
      </c>
      <c r="B27" s="28">
        <v>22</v>
      </c>
      <c r="C27" s="20" t="s">
        <v>10</v>
      </c>
      <c r="D27" s="20" t="s">
        <v>97</v>
      </c>
      <c r="E27" s="29" t="s">
        <v>54</v>
      </c>
      <c r="F27" s="20">
        <v>43728786</v>
      </c>
      <c r="G27" s="20" t="s">
        <v>57</v>
      </c>
      <c r="H27" s="20" t="s">
        <v>57</v>
      </c>
    </row>
    <row r="28" spans="1:8" s="19" customFormat="1" ht="75">
      <c r="A28" s="27">
        <f t="shared" si="0"/>
        <v>23</v>
      </c>
      <c r="B28" s="28">
        <v>23</v>
      </c>
      <c r="C28" s="20" t="s">
        <v>10</v>
      </c>
      <c r="D28" s="20" t="s">
        <v>98</v>
      </c>
      <c r="E28" s="29" t="s">
        <v>54</v>
      </c>
      <c r="F28" s="20">
        <v>43724115</v>
      </c>
      <c r="G28" s="20" t="s">
        <v>57</v>
      </c>
      <c r="H28" s="20" t="s">
        <v>57</v>
      </c>
    </row>
    <row r="29" spans="1:8" s="19" customFormat="1" ht="56.25">
      <c r="A29" s="27">
        <f t="shared" si="0"/>
        <v>24</v>
      </c>
      <c r="B29" s="28">
        <v>24</v>
      </c>
      <c r="C29" s="20" t="s">
        <v>10</v>
      </c>
      <c r="D29" s="20" t="s">
        <v>99</v>
      </c>
      <c r="E29" s="29" t="s">
        <v>54</v>
      </c>
      <c r="F29" s="20">
        <v>43722379</v>
      </c>
      <c r="G29" s="20" t="s">
        <v>7</v>
      </c>
      <c r="H29" s="20" t="s">
        <v>7</v>
      </c>
    </row>
    <row r="30" spans="1:8" s="19" customFormat="1" ht="56.25">
      <c r="A30" s="27">
        <f t="shared" si="0"/>
        <v>25</v>
      </c>
      <c r="B30" s="28">
        <v>25</v>
      </c>
      <c r="C30" s="20" t="s">
        <v>10</v>
      </c>
      <c r="D30" s="20" t="s">
        <v>100</v>
      </c>
      <c r="E30" s="29" t="s">
        <v>54</v>
      </c>
      <c r="F30" s="20">
        <v>43723885</v>
      </c>
      <c r="G30" s="20" t="s">
        <v>63</v>
      </c>
      <c r="H30" s="20" t="s">
        <v>63</v>
      </c>
    </row>
    <row r="31" spans="1:8" s="19" customFormat="1" ht="56.25">
      <c r="A31" s="27">
        <f t="shared" si="0"/>
        <v>26</v>
      </c>
      <c r="B31" s="28">
        <v>26</v>
      </c>
      <c r="C31" s="20" t="s">
        <v>10</v>
      </c>
      <c r="D31" s="20" t="s">
        <v>101</v>
      </c>
      <c r="E31" s="29" t="s">
        <v>54</v>
      </c>
      <c r="F31" s="20">
        <v>43719323</v>
      </c>
      <c r="G31" s="20" t="s">
        <v>7</v>
      </c>
      <c r="H31" s="20" t="s">
        <v>7</v>
      </c>
    </row>
    <row r="32" spans="1:8" s="19" customFormat="1" ht="56.25">
      <c r="A32" s="27">
        <f t="shared" si="0"/>
        <v>27</v>
      </c>
      <c r="B32" s="28">
        <v>27</v>
      </c>
      <c r="C32" s="20" t="s">
        <v>10</v>
      </c>
      <c r="D32" s="20" t="s">
        <v>102</v>
      </c>
      <c r="E32" s="29" t="s">
        <v>54</v>
      </c>
      <c r="F32" s="20">
        <v>43707444</v>
      </c>
      <c r="G32" s="20" t="s">
        <v>7</v>
      </c>
      <c r="H32" s="20" t="s">
        <v>7</v>
      </c>
    </row>
    <row r="33" spans="1:8" s="19" customFormat="1" ht="56.25">
      <c r="A33" s="27">
        <f t="shared" si="0"/>
        <v>28</v>
      </c>
      <c r="B33" s="28">
        <v>28</v>
      </c>
      <c r="C33" s="20" t="s">
        <v>10</v>
      </c>
      <c r="D33" s="20" t="s">
        <v>103</v>
      </c>
      <c r="E33" s="29" t="s">
        <v>54</v>
      </c>
      <c r="F33" s="20">
        <v>43690608</v>
      </c>
      <c r="G33" s="20" t="s">
        <v>7</v>
      </c>
      <c r="H33" s="20" t="s">
        <v>7</v>
      </c>
    </row>
    <row r="34" spans="1:8" s="19" customFormat="1" ht="56.25">
      <c r="A34" s="27">
        <f t="shared" si="0"/>
        <v>29</v>
      </c>
      <c r="B34" s="28">
        <v>29</v>
      </c>
      <c r="C34" s="20" t="s">
        <v>10</v>
      </c>
      <c r="D34" s="20" t="s">
        <v>104</v>
      </c>
      <c r="E34" s="29" t="s">
        <v>54</v>
      </c>
      <c r="F34" s="20">
        <v>43682837</v>
      </c>
      <c r="G34" s="20" t="s">
        <v>7</v>
      </c>
      <c r="H34" s="20" t="s">
        <v>7</v>
      </c>
    </row>
    <row r="35" spans="1:8" s="19" customFormat="1" ht="75">
      <c r="A35" s="27">
        <f t="shared" si="0"/>
        <v>30</v>
      </c>
      <c r="B35" s="28">
        <v>30</v>
      </c>
      <c r="C35" s="20" t="s">
        <v>10</v>
      </c>
      <c r="D35" s="20" t="s">
        <v>105</v>
      </c>
      <c r="E35" s="29" t="s">
        <v>54</v>
      </c>
      <c r="F35" s="20">
        <v>43679736</v>
      </c>
      <c r="G35" s="20" t="s">
        <v>57</v>
      </c>
      <c r="H35" s="20" t="s">
        <v>57</v>
      </c>
    </row>
    <row r="36" spans="1:8" s="19" customFormat="1" ht="75">
      <c r="A36" s="27">
        <f t="shared" si="0"/>
        <v>31</v>
      </c>
      <c r="B36" s="28">
        <v>31</v>
      </c>
      <c r="C36" s="20" t="s">
        <v>10</v>
      </c>
      <c r="D36" s="20" t="s">
        <v>106</v>
      </c>
      <c r="E36" s="29" t="s">
        <v>54</v>
      </c>
      <c r="F36" s="20">
        <v>43859601</v>
      </c>
      <c r="G36" s="20" t="s">
        <v>58</v>
      </c>
      <c r="H36" s="20" t="s">
        <v>58</v>
      </c>
    </row>
    <row r="37" spans="1:8" s="19" customFormat="1" ht="37.5">
      <c r="A37" s="27">
        <f t="shared" si="0"/>
        <v>32</v>
      </c>
      <c r="B37" s="28">
        <v>32</v>
      </c>
      <c r="C37" s="20" t="s">
        <v>10</v>
      </c>
      <c r="D37" s="20" t="s">
        <v>107</v>
      </c>
      <c r="E37" s="29" t="s">
        <v>54</v>
      </c>
      <c r="F37" s="20">
        <v>44035166</v>
      </c>
      <c r="G37" s="20" t="s">
        <v>60</v>
      </c>
      <c r="H37" s="20" t="s">
        <v>60</v>
      </c>
    </row>
    <row r="38" spans="1:8" s="19" customFormat="1" ht="56.25">
      <c r="A38" s="27">
        <f t="shared" si="0"/>
        <v>33</v>
      </c>
      <c r="B38" s="28">
        <v>33</v>
      </c>
      <c r="C38" s="20" t="s">
        <v>10</v>
      </c>
      <c r="D38" s="20" t="s">
        <v>108</v>
      </c>
      <c r="E38" s="29" t="s">
        <v>54</v>
      </c>
      <c r="F38" s="20">
        <v>44021583</v>
      </c>
      <c r="G38" s="20" t="s">
        <v>56</v>
      </c>
      <c r="H38" s="20" t="s">
        <v>56</v>
      </c>
    </row>
    <row r="39" spans="1:8" s="19" customFormat="1" ht="37.5">
      <c r="A39" s="27">
        <f t="shared" si="0"/>
        <v>34</v>
      </c>
      <c r="B39" s="28">
        <v>34</v>
      </c>
      <c r="C39" s="20" t="s">
        <v>10</v>
      </c>
      <c r="D39" s="20" t="s">
        <v>109</v>
      </c>
      <c r="E39" s="29" t="s">
        <v>54</v>
      </c>
      <c r="F39" s="20">
        <v>44021423</v>
      </c>
      <c r="G39" s="20" t="s">
        <v>56</v>
      </c>
      <c r="H39" s="20" t="s">
        <v>56</v>
      </c>
    </row>
    <row r="40" spans="1:8" s="19" customFormat="1" ht="37.5">
      <c r="A40" s="27">
        <f t="shared" si="0"/>
        <v>35</v>
      </c>
      <c r="B40" s="28">
        <v>35</v>
      </c>
      <c r="C40" s="20" t="s">
        <v>10</v>
      </c>
      <c r="D40" s="20" t="s">
        <v>110</v>
      </c>
      <c r="E40" s="29" t="s">
        <v>54</v>
      </c>
      <c r="F40" s="20">
        <v>44021250</v>
      </c>
      <c r="G40" s="20" t="s">
        <v>56</v>
      </c>
      <c r="H40" s="20" t="s">
        <v>56</v>
      </c>
    </row>
    <row r="41" spans="1:8" s="19" customFormat="1" ht="75">
      <c r="A41" s="27">
        <f t="shared" si="0"/>
        <v>36</v>
      </c>
      <c r="B41" s="28">
        <v>36</v>
      </c>
      <c r="C41" s="20" t="s">
        <v>10</v>
      </c>
      <c r="D41" s="20" t="s">
        <v>111</v>
      </c>
      <c r="E41" s="29" t="s">
        <v>54</v>
      </c>
      <c r="F41" s="20">
        <v>44011904</v>
      </c>
      <c r="G41" s="20" t="s">
        <v>57</v>
      </c>
      <c r="H41" s="20" t="s">
        <v>57</v>
      </c>
    </row>
    <row r="42" spans="1:8" s="19" customFormat="1" ht="75">
      <c r="A42" s="27">
        <f t="shared" si="0"/>
        <v>37</v>
      </c>
      <c r="B42" s="28">
        <v>37</v>
      </c>
      <c r="C42" s="20" t="s">
        <v>10</v>
      </c>
      <c r="D42" s="20" t="s">
        <v>112</v>
      </c>
      <c r="E42" s="29" t="s">
        <v>54</v>
      </c>
      <c r="F42" s="20">
        <v>43997129</v>
      </c>
      <c r="G42" s="20" t="s">
        <v>57</v>
      </c>
      <c r="H42" s="20" t="s">
        <v>57</v>
      </c>
    </row>
    <row r="43" spans="1:8" s="19" customFormat="1" ht="75">
      <c r="A43" s="27">
        <f t="shared" si="0"/>
        <v>38</v>
      </c>
      <c r="B43" s="28">
        <v>38</v>
      </c>
      <c r="C43" s="20" t="s">
        <v>10</v>
      </c>
      <c r="D43" s="20" t="s">
        <v>113</v>
      </c>
      <c r="E43" s="29" t="s">
        <v>54</v>
      </c>
      <c r="F43" s="20">
        <v>43985253</v>
      </c>
      <c r="G43" s="20" t="s">
        <v>57</v>
      </c>
      <c r="H43" s="20" t="s">
        <v>57</v>
      </c>
    </row>
    <row r="44" spans="1:8" s="19" customFormat="1" ht="37.5">
      <c r="A44" s="27">
        <f t="shared" si="0"/>
        <v>39</v>
      </c>
      <c r="B44" s="28">
        <v>39</v>
      </c>
      <c r="C44" s="20" t="s">
        <v>10</v>
      </c>
      <c r="D44" s="20" t="s">
        <v>114</v>
      </c>
      <c r="E44" s="29" t="s">
        <v>54</v>
      </c>
      <c r="F44" s="20">
        <v>43985208</v>
      </c>
      <c r="G44" s="20" t="s">
        <v>56</v>
      </c>
      <c r="H44" s="20" t="s">
        <v>56</v>
      </c>
    </row>
    <row r="45" spans="1:8" s="19" customFormat="1" ht="37.5">
      <c r="A45" s="27">
        <f t="shared" si="0"/>
        <v>40</v>
      </c>
      <c r="B45" s="28">
        <v>40</v>
      </c>
      <c r="C45" s="20" t="s">
        <v>10</v>
      </c>
      <c r="D45" s="20" t="s">
        <v>115</v>
      </c>
      <c r="E45" s="29" t="s">
        <v>54</v>
      </c>
      <c r="F45" s="20">
        <v>43985190</v>
      </c>
      <c r="G45" s="20" t="s">
        <v>56</v>
      </c>
      <c r="H45" s="20" t="s">
        <v>56</v>
      </c>
    </row>
    <row r="46" spans="1:8" s="19" customFormat="1" ht="37.5">
      <c r="A46" s="27">
        <f t="shared" si="0"/>
        <v>41</v>
      </c>
      <c r="B46" s="28">
        <v>41</v>
      </c>
      <c r="C46" s="20" t="s">
        <v>10</v>
      </c>
      <c r="D46" s="20" t="s">
        <v>116</v>
      </c>
      <c r="E46" s="29" t="s">
        <v>54</v>
      </c>
      <c r="F46" s="20">
        <v>43985171</v>
      </c>
      <c r="G46" s="20" t="s">
        <v>56</v>
      </c>
      <c r="H46" s="20" t="s">
        <v>56</v>
      </c>
    </row>
    <row r="47" spans="1:8" s="19" customFormat="1" ht="75">
      <c r="A47" s="27">
        <f t="shared" si="0"/>
        <v>42</v>
      </c>
      <c r="B47" s="28">
        <v>42</v>
      </c>
      <c r="C47" s="20" t="s">
        <v>10</v>
      </c>
      <c r="D47" s="20" t="s">
        <v>117</v>
      </c>
      <c r="E47" s="29" t="s">
        <v>54</v>
      </c>
      <c r="F47" s="20">
        <v>43985144</v>
      </c>
      <c r="G47" s="20" t="s">
        <v>57</v>
      </c>
      <c r="H47" s="20" t="s">
        <v>57</v>
      </c>
    </row>
    <row r="48" spans="1:8" s="19" customFormat="1" ht="37.5">
      <c r="A48" s="27">
        <f t="shared" si="0"/>
        <v>43</v>
      </c>
      <c r="B48" s="28">
        <v>43</v>
      </c>
      <c r="C48" s="20" t="s">
        <v>10</v>
      </c>
      <c r="D48" s="20" t="s">
        <v>118</v>
      </c>
      <c r="E48" s="29" t="s">
        <v>54</v>
      </c>
      <c r="F48" s="20">
        <v>43985085</v>
      </c>
      <c r="G48" s="20" t="s">
        <v>56</v>
      </c>
      <c r="H48" s="20" t="s">
        <v>56</v>
      </c>
    </row>
    <row r="49" spans="1:8" s="19" customFormat="1" ht="75">
      <c r="A49" s="27">
        <f t="shared" si="0"/>
        <v>44</v>
      </c>
      <c r="B49" s="28">
        <v>44</v>
      </c>
      <c r="C49" s="20" t="s">
        <v>10</v>
      </c>
      <c r="D49" s="20" t="s">
        <v>119</v>
      </c>
      <c r="E49" s="29" t="s">
        <v>54</v>
      </c>
      <c r="F49" s="20">
        <v>43984992</v>
      </c>
      <c r="G49" s="20" t="s">
        <v>57</v>
      </c>
      <c r="H49" s="20" t="s">
        <v>57</v>
      </c>
    </row>
    <row r="50" spans="1:8" s="19" customFormat="1" ht="75">
      <c r="A50" s="27">
        <f t="shared" si="0"/>
        <v>45</v>
      </c>
      <c r="B50" s="28">
        <v>45</v>
      </c>
      <c r="C50" s="20" t="s">
        <v>10</v>
      </c>
      <c r="D50" s="20" t="s">
        <v>120</v>
      </c>
      <c r="E50" s="29" t="s">
        <v>54</v>
      </c>
      <c r="F50" s="20">
        <v>43984606</v>
      </c>
      <c r="G50" s="20" t="s">
        <v>57</v>
      </c>
      <c r="H50" s="20" t="s">
        <v>57</v>
      </c>
    </row>
    <row r="51" spans="1:8" s="19" customFormat="1" ht="75">
      <c r="A51" s="27">
        <f t="shared" si="0"/>
        <v>46</v>
      </c>
      <c r="B51" s="28">
        <v>46</v>
      </c>
      <c r="C51" s="20" t="s">
        <v>10</v>
      </c>
      <c r="D51" s="20" t="s">
        <v>121</v>
      </c>
      <c r="E51" s="29" t="s">
        <v>54</v>
      </c>
      <c r="F51" s="20">
        <v>43984566</v>
      </c>
      <c r="G51" s="20" t="s">
        <v>57</v>
      </c>
      <c r="H51" s="20" t="s">
        <v>57</v>
      </c>
    </row>
    <row r="52" spans="1:8" s="19" customFormat="1" ht="37.5">
      <c r="A52" s="27">
        <f t="shared" si="0"/>
        <v>47</v>
      </c>
      <c r="B52" s="28">
        <v>47</v>
      </c>
      <c r="C52" s="20" t="s">
        <v>10</v>
      </c>
      <c r="D52" s="20" t="s">
        <v>122</v>
      </c>
      <c r="E52" s="29" t="s">
        <v>54</v>
      </c>
      <c r="F52" s="20">
        <v>43977454</v>
      </c>
      <c r="G52" s="20" t="s">
        <v>56</v>
      </c>
      <c r="H52" s="20" t="s">
        <v>56</v>
      </c>
    </row>
    <row r="53" spans="1:8" s="19" customFormat="1" ht="37.5">
      <c r="A53" s="27">
        <f t="shared" si="0"/>
        <v>48</v>
      </c>
      <c r="B53" s="28">
        <v>48</v>
      </c>
      <c r="C53" s="20" t="s">
        <v>10</v>
      </c>
      <c r="D53" s="20" t="s">
        <v>123</v>
      </c>
      <c r="E53" s="29" t="s">
        <v>54</v>
      </c>
      <c r="F53" s="20">
        <v>43922004</v>
      </c>
      <c r="G53" s="20" t="s">
        <v>56</v>
      </c>
      <c r="H53" s="20" t="s">
        <v>56</v>
      </c>
    </row>
    <row r="54" spans="1:8" s="19" customFormat="1" ht="37.5">
      <c r="A54" s="27">
        <f t="shared" si="0"/>
        <v>49</v>
      </c>
      <c r="B54" s="28">
        <v>49</v>
      </c>
      <c r="C54" s="20" t="s">
        <v>10</v>
      </c>
      <c r="D54" s="20" t="s">
        <v>124</v>
      </c>
      <c r="E54" s="29" t="s">
        <v>54</v>
      </c>
      <c r="F54" s="20">
        <v>43921255</v>
      </c>
      <c r="G54" s="20" t="s">
        <v>56</v>
      </c>
      <c r="H54" s="20" t="s">
        <v>56</v>
      </c>
    </row>
    <row r="55" spans="1:8" s="19" customFormat="1" ht="75">
      <c r="A55" s="27">
        <f t="shared" si="0"/>
        <v>50</v>
      </c>
      <c r="B55" s="28">
        <v>50</v>
      </c>
      <c r="C55" s="20" t="s">
        <v>10</v>
      </c>
      <c r="D55" s="20" t="s">
        <v>125</v>
      </c>
      <c r="E55" s="29" t="s">
        <v>54</v>
      </c>
      <c r="F55" s="20">
        <v>43919105</v>
      </c>
      <c r="G55" s="20" t="s">
        <v>126</v>
      </c>
      <c r="H55" s="20" t="s">
        <v>126</v>
      </c>
    </row>
    <row r="56" spans="1:8" s="19" customFormat="1" ht="56.25">
      <c r="A56" s="27">
        <f t="shared" si="0"/>
        <v>51</v>
      </c>
      <c r="B56" s="28">
        <v>51</v>
      </c>
      <c r="C56" s="20" t="s">
        <v>10</v>
      </c>
      <c r="D56" s="20" t="s">
        <v>127</v>
      </c>
      <c r="E56" s="29" t="s">
        <v>54</v>
      </c>
      <c r="F56" s="20">
        <v>43823647</v>
      </c>
      <c r="G56" s="20" t="s">
        <v>60</v>
      </c>
      <c r="H56" s="20" t="s">
        <v>60</v>
      </c>
    </row>
    <row r="57" spans="1:8" s="19" customFormat="1" ht="56.25">
      <c r="A57" s="27">
        <f t="shared" si="0"/>
        <v>52</v>
      </c>
      <c r="B57" s="28">
        <v>52</v>
      </c>
      <c r="C57" s="20" t="s">
        <v>10</v>
      </c>
      <c r="D57" s="20" t="s">
        <v>128</v>
      </c>
      <c r="E57" s="29" t="s">
        <v>54</v>
      </c>
      <c r="F57" s="20">
        <v>43914762</v>
      </c>
      <c r="G57" s="20" t="s">
        <v>7</v>
      </c>
      <c r="H57" s="20" t="s">
        <v>7</v>
      </c>
    </row>
    <row r="58" spans="1:8" s="19" customFormat="1" ht="56.25">
      <c r="A58" s="27">
        <f t="shared" si="0"/>
        <v>53</v>
      </c>
      <c r="B58" s="28">
        <v>53</v>
      </c>
      <c r="C58" s="20" t="s">
        <v>10</v>
      </c>
      <c r="D58" s="20" t="s">
        <v>129</v>
      </c>
      <c r="E58" s="29" t="s">
        <v>54</v>
      </c>
      <c r="F58" s="20">
        <v>43913451</v>
      </c>
      <c r="G58" s="20" t="s">
        <v>7</v>
      </c>
      <c r="H58" s="20" t="s">
        <v>7</v>
      </c>
    </row>
    <row r="59" spans="1:8" s="19" customFormat="1" ht="75">
      <c r="A59" s="27">
        <f t="shared" si="0"/>
        <v>54</v>
      </c>
      <c r="B59" s="28">
        <v>54</v>
      </c>
      <c r="C59" s="20" t="s">
        <v>10</v>
      </c>
      <c r="D59" s="20" t="s">
        <v>130</v>
      </c>
      <c r="E59" s="29" t="s">
        <v>54</v>
      </c>
      <c r="F59" s="20">
        <v>43909980</v>
      </c>
      <c r="G59" s="20" t="s">
        <v>57</v>
      </c>
      <c r="H59" s="20" t="s">
        <v>57</v>
      </c>
    </row>
    <row r="60" spans="1:8" s="19" customFormat="1" ht="56.25">
      <c r="A60" s="27">
        <f t="shared" si="0"/>
        <v>55</v>
      </c>
      <c r="B60" s="28">
        <v>55</v>
      </c>
      <c r="C60" s="20" t="s">
        <v>10</v>
      </c>
      <c r="D60" s="20" t="s">
        <v>131</v>
      </c>
      <c r="E60" s="29" t="s">
        <v>54</v>
      </c>
      <c r="F60" s="20">
        <v>43903241</v>
      </c>
      <c r="G60" s="20" t="s">
        <v>7</v>
      </c>
      <c r="H60" s="20" t="s">
        <v>7</v>
      </c>
    </row>
    <row r="61" spans="1:8" s="19" customFormat="1" ht="56.25">
      <c r="A61" s="27">
        <f t="shared" si="0"/>
        <v>56</v>
      </c>
      <c r="B61" s="28">
        <v>56</v>
      </c>
      <c r="C61" s="20" t="s">
        <v>10</v>
      </c>
      <c r="D61" s="20" t="s">
        <v>132</v>
      </c>
      <c r="E61" s="29" t="s">
        <v>54</v>
      </c>
      <c r="F61" s="20">
        <v>44025694</v>
      </c>
      <c r="G61" s="20" t="s">
        <v>63</v>
      </c>
      <c r="H61" s="20" t="s">
        <v>63</v>
      </c>
    </row>
    <row r="62" spans="1:8" s="19" customFormat="1" ht="56.25">
      <c r="A62" s="27">
        <f t="shared" si="0"/>
        <v>57</v>
      </c>
      <c r="B62" s="28">
        <v>57</v>
      </c>
      <c r="C62" s="20" t="s">
        <v>10</v>
      </c>
      <c r="D62" s="20" t="s">
        <v>113</v>
      </c>
      <c r="E62" s="29" t="s">
        <v>54</v>
      </c>
      <c r="F62" s="20">
        <v>44337605</v>
      </c>
      <c r="G62" s="20" t="s">
        <v>63</v>
      </c>
      <c r="H62" s="20" t="s">
        <v>63</v>
      </c>
    </row>
    <row r="63" spans="1:8" s="19" customFormat="1" ht="75">
      <c r="A63" s="27">
        <f t="shared" si="0"/>
        <v>58</v>
      </c>
      <c r="B63" s="28">
        <v>58</v>
      </c>
      <c r="C63" s="20" t="s">
        <v>10</v>
      </c>
      <c r="D63" s="20" t="s">
        <v>133</v>
      </c>
      <c r="E63" s="29" t="s">
        <v>54</v>
      </c>
      <c r="F63" s="20">
        <v>44337450</v>
      </c>
      <c r="G63" s="20" t="s">
        <v>57</v>
      </c>
      <c r="H63" s="20" t="s">
        <v>57</v>
      </c>
    </row>
    <row r="64" spans="1:8" s="19" customFormat="1" ht="75">
      <c r="A64" s="27">
        <f t="shared" si="0"/>
        <v>59</v>
      </c>
      <c r="B64" s="28">
        <v>59</v>
      </c>
      <c r="C64" s="20" t="s">
        <v>10</v>
      </c>
      <c r="D64" s="20" t="s">
        <v>134</v>
      </c>
      <c r="E64" s="29" t="s">
        <v>54</v>
      </c>
      <c r="F64" s="20">
        <v>44337007</v>
      </c>
      <c r="G64" s="20" t="s">
        <v>57</v>
      </c>
      <c r="H64" s="20" t="s">
        <v>57</v>
      </c>
    </row>
    <row r="65" spans="1:8" s="19" customFormat="1" ht="75">
      <c r="A65" s="27">
        <f t="shared" si="0"/>
        <v>60</v>
      </c>
      <c r="B65" s="28">
        <v>60</v>
      </c>
      <c r="C65" s="20" t="s">
        <v>10</v>
      </c>
      <c r="D65" s="20" t="s">
        <v>135</v>
      </c>
      <c r="E65" s="29" t="s">
        <v>54</v>
      </c>
      <c r="F65" s="20">
        <v>44336802</v>
      </c>
      <c r="G65" s="20" t="s">
        <v>57</v>
      </c>
      <c r="H65" s="20" t="s">
        <v>57</v>
      </c>
    </row>
    <row r="66" spans="1:8" s="19" customFormat="1" ht="75">
      <c r="A66" s="27">
        <f t="shared" si="0"/>
        <v>61</v>
      </c>
      <c r="B66" s="28">
        <v>61</v>
      </c>
      <c r="C66" s="20" t="s">
        <v>10</v>
      </c>
      <c r="D66" s="20" t="s">
        <v>136</v>
      </c>
      <c r="E66" s="29" t="s">
        <v>54</v>
      </c>
      <c r="F66" s="20">
        <v>44336570</v>
      </c>
      <c r="G66" s="20" t="s">
        <v>57</v>
      </c>
      <c r="H66" s="20" t="s">
        <v>57</v>
      </c>
    </row>
    <row r="67" spans="1:8" s="19" customFormat="1" ht="75">
      <c r="A67" s="27">
        <f t="shared" si="0"/>
        <v>62</v>
      </c>
      <c r="B67" s="28">
        <v>62</v>
      </c>
      <c r="C67" s="20" t="s">
        <v>10</v>
      </c>
      <c r="D67" s="20" t="s">
        <v>137</v>
      </c>
      <c r="E67" s="29" t="s">
        <v>54</v>
      </c>
      <c r="F67" s="20">
        <v>44336224</v>
      </c>
      <c r="G67" s="20" t="s">
        <v>57</v>
      </c>
      <c r="H67" s="20" t="s">
        <v>57</v>
      </c>
    </row>
    <row r="68" spans="1:8" s="19" customFormat="1" ht="56.25">
      <c r="A68" s="27">
        <f t="shared" si="0"/>
        <v>63</v>
      </c>
      <c r="B68" s="28">
        <v>63</v>
      </c>
      <c r="C68" s="20" t="s">
        <v>10</v>
      </c>
      <c r="D68" s="20" t="s">
        <v>138</v>
      </c>
      <c r="E68" s="29" t="s">
        <v>54</v>
      </c>
      <c r="F68" s="20">
        <v>44336109</v>
      </c>
      <c r="G68" s="20" t="s">
        <v>56</v>
      </c>
      <c r="H68" s="20" t="s">
        <v>56</v>
      </c>
    </row>
    <row r="69" spans="1:8" s="19" customFormat="1" ht="37.5">
      <c r="A69" s="27">
        <f t="shared" si="0"/>
        <v>64</v>
      </c>
      <c r="B69" s="28">
        <v>64</v>
      </c>
      <c r="C69" s="20" t="s">
        <v>10</v>
      </c>
      <c r="D69" s="20" t="s">
        <v>139</v>
      </c>
      <c r="E69" s="29" t="s">
        <v>54</v>
      </c>
      <c r="F69" s="20">
        <v>44335914</v>
      </c>
      <c r="G69" s="20" t="s">
        <v>56</v>
      </c>
      <c r="H69" s="20" t="s">
        <v>56</v>
      </c>
    </row>
    <row r="70" spans="1:8" s="19" customFormat="1" ht="37.5">
      <c r="A70" s="27">
        <f t="shared" si="0"/>
        <v>65</v>
      </c>
      <c r="B70" s="28">
        <v>65</v>
      </c>
      <c r="C70" s="20" t="s">
        <v>10</v>
      </c>
      <c r="D70" s="20" t="s">
        <v>140</v>
      </c>
      <c r="E70" s="29" t="s">
        <v>54</v>
      </c>
      <c r="F70" s="20">
        <v>44335722</v>
      </c>
      <c r="G70" s="20" t="s">
        <v>56</v>
      </c>
      <c r="H70" s="20" t="s">
        <v>56</v>
      </c>
    </row>
    <row r="71" spans="1:8" s="19" customFormat="1" ht="37.5">
      <c r="A71" s="27">
        <f t="shared" si="0"/>
        <v>66</v>
      </c>
      <c r="B71" s="28">
        <v>66</v>
      </c>
      <c r="C71" s="20" t="s">
        <v>10</v>
      </c>
      <c r="D71" s="20" t="s">
        <v>141</v>
      </c>
      <c r="E71" s="29" t="s">
        <v>54</v>
      </c>
      <c r="F71" s="20">
        <v>44335597</v>
      </c>
      <c r="G71" s="20" t="s">
        <v>56</v>
      </c>
      <c r="H71" s="20" t="s">
        <v>56</v>
      </c>
    </row>
    <row r="72" spans="1:8" s="19" customFormat="1" ht="37.5">
      <c r="A72" s="27">
        <f t="shared" si="0"/>
        <v>67</v>
      </c>
      <c r="B72" s="28">
        <v>67</v>
      </c>
      <c r="C72" s="20" t="s">
        <v>10</v>
      </c>
      <c r="D72" s="20" t="s">
        <v>142</v>
      </c>
      <c r="E72" s="29" t="s">
        <v>54</v>
      </c>
      <c r="F72" s="20">
        <v>44334777</v>
      </c>
      <c r="G72" s="20" t="s">
        <v>56</v>
      </c>
      <c r="H72" s="20" t="s">
        <v>56</v>
      </c>
    </row>
    <row r="73" spans="1:8" s="19" customFormat="1" ht="37.5">
      <c r="A73" s="27">
        <f t="shared" ref="A73:A136" si="1">+A72+1</f>
        <v>68</v>
      </c>
      <c r="B73" s="28">
        <v>68</v>
      </c>
      <c r="C73" s="20" t="s">
        <v>10</v>
      </c>
      <c r="D73" s="20" t="s">
        <v>143</v>
      </c>
      <c r="E73" s="29" t="s">
        <v>54</v>
      </c>
      <c r="F73" s="20">
        <v>44323466</v>
      </c>
      <c r="G73" s="20" t="s">
        <v>144</v>
      </c>
      <c r="H73" s="20" t="s">
        <v>144</v>
      </c>
    </row>
    <row r="74" spans="1:8" s="19" customFormat="1" ht="75">
      <c r="A74" s="27">
        <f t="shared" si="1"/>
        <v>69</v>
      </c>
      <c r="B74" s="28">
        <v>69</v>
      </c>
      <c r="C74" s="20" t="s">
        <v>10</v>
      </c>
      <c r="D74" s="20" t="s">
        <v>145</v>
      </c>
      <c r="E74" s="29" t="s">
        <v>54</v>
      </c>
      <c r="F74" s="20">
        <v>44267983</v>
      </c>
      <c r="G74" s="20" t="s">
        <v>57</v>
      </c>
      <c r="H74" s="20" t="s">
        <v>57</v>
      </c>
    </row>
    <row r="75" spans="1:8" s="19" customFormat="1" ht="75">
      <c r="A75" s="27">
        <f t="shared" si="1"/>
        <v>70</v>
      </c>
      <c r="B75" s="28">
        <v>70</v>
      </c>
      <c r="C75" s="20" t="s">
        <v>10</v>
      </c>
      <c r="D75" s="20" t="s">
        <v>146</v>
      </c>
      <c r="E75" s="29" t="s">
        <v>54</v>
      </c>
      <c r="F75" s="20">
        <v>44291008</v>
      </c>
      <c r="G75" s="20" t="s">
        <v>57</v>
      </c>
      <c r="H75" s="20" t="s">
        <v>57</v>
      </c>
    </row>
    <row r="76" spans="1:8" s="19" customFormat="1" ht="75">
      <c r="A76" s="27">
        <f t="shared" si="1"/>
        <v>71</v>
      </c>
      <c r="B76" s="28">
        <v>71</v>
      </c>
      <c r="C76" s="20" t="s">
        <v>10</v>
      </c>
      <c r="D76" s="20" t="s">
        <v>147</v>
      </c>
      <c r="E76" s="29" t="s">
        <v>54</v>
      </c>
      <c r="F76" s="20">
        <v>44289927</v>
      </c>
      <c r="G76" s="20" t="s">
        <v>57</v>
      </c>
      <c r="H76" s="20" t="s">
        <v>57</v>
      </c>
    </row>
    <row r="77" spans="1:8" s="19" customFormat="1" ht="56.25">
      <c r="A77" s="27">
        <f t="shared" si="1"/>
        <v>72</v>
      </c>
      <c r="B77" s="28">
        <v>72</v>
      </c>
      <c r="C77" s="20" t="s">
        <v>10</v>
      </c>
      <c r="D77" s="20" t="s">
        <v>148</v>
      </c>
      <c r="E77" s="29" t="s">
        <v>54</v>
      </c>
      <c r="F77" s="20">
        <v>44168467</v>
      </c>
      <c r="G77" s="20" t="s">
        <v>7</v>
      </c>
      <c r="H77" s="20" t="s">
        <v>7</v>
      </c>
    </row>
    <row r="78" spans="1:8" s="19" customFormat="1" ht="56.25">
      <c r="A78" s="27">
        <f t="shared" si="1"/>
        <v>73</v>
      </c>
      <c r="B78" s="28">
        <v>73</v>
      </c>
      <c r="C78" s="20" t="s">
        <v>10</v>
      </c>
      <c r="D78" s="20" t="s">
        <v>149</v>
      </c>
      <c r="E78" s="29" t="s">
        <v>54</v>
      </c>
      <c r="F78" s="20">
        <v>44286805</v>
      </c>
      <c r="G78" s="20" t="s">
        <v>7</v>
      </c>
      <c r="H78" s="20" t="s">
        <v>7</v>
      </c>
    </row>
    <row r="79" spans="1:8" s="19" customFormat="1" ht="56.25">
      <c r="A79" s="27">
        <f t="shared" si="1"/>
        <v>74</v>
      </c>
      <c r="B79" s="28">
        <v>74</v>
      </c>
      <c r="C79" s="20" t="s">
        <v>10</v>
      </c>
      <c r="D79" s="20" t="s">
        <v>150</v>
      </c>
      <c r="E79" s="29" t="s">
        <v>54</v>
      </c>
      <c r="F79" s="20">
        <v>44285725</v>
      </c>
      <c r="G79" s="20" t="s">
        <v>7</v>
      </c>
      <c r="H79" s="20" t="s">
        <v>7</v>
      </c>
    </row>
    <row r="80" spans="1:8" s="19" customFormat="1" ht="56.25">
      <c r="A80" s="27">
        <f t="shared" si="1"/>
        <v>75</v>
      </c>
      <c r="B80" s="28">
        <v>75</v>
      </c>
      <c r="C80" s="20" t="s">
        <v>10</v>
      </c>
      <c r="D80" s="20" t="s">
        <v>151</v>
      </c>
      <c r="E80" s="29" t="s">
        <v>54</v>
      </c>
      <c r="F80" s="20">
        <v>44281510</v>
      </c>
      <c r="G80" s="20" t="s">
        <v>7</v>
      </c>
      <c r="H80" s="20" t="s">
        <v>7</v>
      </c>
    </row>
    <row r="81" spans="1:8" s="19" customFormat="1" ht="56.25">
      <c r="A81" s="27">
        <f t="shared" si="1"/>
        <v>76</v>
      </c>
      <c r="B81" s="28">
        <v>76</v>
      </c>
      <c r="C81" s="20" t="s">
        <v>10</v>
      </c>
      <c r="D81" s="20" t="s">
        <v>152</v>
      </c>
      <c r="E81" s="29" t="s">
        <v>54</v>
      </c>
      <c r="F81" s="20">
        <v>44280362</v>
      </c>
      <c r="G81" s="20" t="s">
        <v>63</v>
      </c>
      <c r="H81" s="20" t="s">
        <v>63</v>
      </c>
    </row>
    <row r="82" spans="1:8" s="19" customFormat="1" ht="75">
      <c r="A82" s="27">
        <f t="shared" si="1"/>
        <v>77</v>
      </c>
      <c r="B82" s="28">
        <v>77</v>
      </c>
      <c r="C82" s="20" t="s">
        <v>10</v>
      </c>
      <c r="D82" s="20" t="s">
        <v>153</v>
      </c>
      <c r="E82" s="29" t="s">
        <v>54</v>
      </c>
      <c r="F82" s="20">
        <v>44268278</v>
      </c>
      <c r="G82" s="20" t="s">
        <v>57</v>
      </c>
      <c r="H82" s="20" t="s">
        <v>57</v>
      </c>
    </row>
    <row r="83" spans="1:8" s="19" customFormat="1" ht="56.25">
      <c r="A83" s="27">
        <f t="shared" si="1"/>
        <v>78</v>
      </c>
      <c r="B83" s="28">
        <v>78</v>
      </c>
      <c r="C83" s="20" t="s">
        <v>10</v>
      </c>
      <c r="D83" s="20" t="s">
        <v>154</v>
      </c>
      <c r="E83" s="29" t="s">
        <v>54</v>
      </c>
      <c r="F83" s="20">
        <v>44267251</v>
      </c>
      <c r="G83" s="20" t="s">
        <v>7</v>
      </c>
      <c r="H83" s="20" t="s">
        <v>7</v>
      </c>
    </row>
    <row r="84" spans="1:8" s="19" customFormat="1" ht="75">
      <c r="A84" s="27">
        <f t="shared" si="1"/>
        <v>79</v>
      </c>
      <c r="B84" s="28">
        <v>79</v>
      </c>
      <c r="C84" s="20" t="s">
        <v>10</v>
      </c>
      <c r="D84" s="20" t="s">
        <v>155</v>
      </c>
      <c r="E84" s="29" t="s">
        <v>54</v>
      </c>
      <c r="F84" s="20">
        <v>44267104</v>
      </c>
      <c r="G84" s="20" t="s">
        <v>57</v>
      </c>
      <c r="H84" s="20" t="s">
        <v>57</v>
      </c>
    </row>
    <row r="85" spans="1:8" s="19" customFormat="1" ht="75">
      <c r="A85" s="27">
        <f t="shared" si="1"/>
        <v>80</v>
      </c>
      <c r="B85" s="28">
        <v>80</v>
      </c>
      <c r="C85" s="20" t="s">
        <v>10</v>
      </c>
      <c r="D85" s="20" t="s">
        <v>156</v>
      </c>
      <c r="E85" s="29" t="s">
        <v>54</v>
      </c>
      <c r="F85" s="20">
        <v>44267431</v>
      </c>
      <c r="G85" s="20" t="s">
        <v>57</v>
      </c>
      <c r="H85" s="20" t="s">
        <v>57</v>
      </c>
    </row>
    <row r="86" spans="1:8" s="19" customFormat="1" ht="56.25">
      <c r="A86" s="27">
        <f t="shared" si="1"/>
        <v>81</v>
      </c>
      <c r="B86" s="28">
        <v>81</v>
      </c>
      <c r="C86" s="20" t="s">
        <v>10</v>
      </c>
      <c r="D86" s="20" t="s">
        <v>157</v>
      </c>
      <c r="E86" s="29" t="s">
        <v>54</v>
      </c>
      <c r="F86" s="20">
        <v>44265388</v>
      </c>
      <c r="G86" s="20" t="s">
        <v>7</v>
      </c>
      <c r="H86" s="20" t="s">
        <v>7</v>
      </c>
    </row>
    <row r="87" spans="1:8" s="19" customFormat="1" ht="56.25">
      <c r="A87" s="27">
        <f t="shared" si="1"/>
        <v>82</v>
      </c>
      <c r="B87" s="28">
        <v>82</v>
      </c>
      <c r="C87" s="20" t="s">
        <v>10</v>
      </c>
      <c r="D87" s="20" t="s">
        <v>158</v>
      </c>
      <c r="E87" s="29" t="s">
        <v>54</v>
      </c>
      <c r="F87" s="20">
        <v>44256693</v>
      </c>
      <c r="G87" s="20" t="s">
        <v>7</v>
      </c>
      <c r="H87" s="20" t="s">
        <v>7</v>
      </c>
    </row>
    <row r="88" spans="1:8" s="19" customFormat="1" ht="37.5">
      <c r="A88" s="27">
        <f t="shared" si="1"/>
        <v>83</v>
      </c>
      <c r="B88" s="28">
        <v>83</v>
      </c>
      <c r="C88" s="20" t="s">
        <v>10</v>
      </c>
      <c r="D88" s="20" t="s">
        <v>159</v>
      </c>
      <c r="E88" s="29" t="s">
        <v>54</v>
      </c>
      <c r="F88" s="20">
        <v>44237829</v>
      </c>
      <c r="G88" s="20" t="s">
        <v>56</v>
      </c>
      <c r="H88" s="20" t="s">
        <v>56</v>
      </c>
    </row>
    <row r="89" spans="1:8" s="19" customFormat="1" ht="56.25">
      <c r="A89" s="27">
        <f t="shared" si="1"/>
        <v>84</v>
      </c>
      <c r="B89" s="28">
        <v>84</v>
      </c>
      <c r="C89" s="20" t="s">
        <v>10</v>
      </c>
      <c r="D89" s="20" t="s">
        <v>160</v>
      </c>
      <c r="E89" s="29" t="s">
        <v>54</v>
      </c>
      <c r="F89" s="20">
        <v>44224278</v>
      </c>
      <c r="G89" s="20" t="s">
        <v>63</v>
      </c>
      <c r="H89" s="20" t="s">
        <v>63</v>
      </c>
    </row>
    <row r="90" spans="1:8" s="19" customFormat="1" ht="75">
      <c r="A90" s="27">
        <f t="shared" si="1"/>
        <v>85</v>
      </c>
      <c r="B90" s="28">
        <v>85</v>
      </c>
      <c r="C90" s="20" t="s">
        <v>10</v>
      </c>
      <c r="D90" s="20" t="s">
        <v>161</v>
      </c>
      <c r="E90" s="29" t="s">
        <v>54</v>
      </c>
      <c r="F90" s="20">
        <v>44221176</v>
      </c>
      <c r="G90" s="20" t="s">
        <v>57</v>
      </c>
      <c r="H90" s="20" t="s">
        <v>57</v>
      </c>
    </row>
    <row r="91" spans="1:8" s="19" customFormat="1" ht="56.25">
      <c r="A91" s="27">
        <f t="shared" si="1"/>
        <v>86</v>
      </c>
      <c r="B91" s="28">
        <v>86</v>
      </c>
      <c r="C91" s="20" t="s">
        <v>10</v>
      </c>
      <c r="D91" s="20" t="s">
        <v>162</v>
      </c>
      <c r="E91" s="29" t="s">
        <v>54</v>
      </c>
      <c r="F91" s="20">
        <v>44210279</v>
      </c>
      <c r="G91" s="20" t="s">
        <v>56</v>
      </c>
      <c r="H91" s="20" t="s">
        <v>56</v>
      </c>
    </row>
    <row r="92" spans="1:8" s="19" customFormat="1" ht="56.25">
      <c r="A92" s="27">
        <f t="shared" si="1"/>
        <v>87</v>
      </c>
      <c r="B92" s="28">
        <v>87</v>
      </c>
      <c r="C92" s="20" t="s">
        <v>10</v>
      </c>
      <c r="D92" s="20" t="s">
        <v>163</v>
      </c>
      <c r="E92" s="29" t="s">
        <v>54</v>
      </c>
      <c r="F92" s="20">
        <v>44210475</v>
      </c>
      <c r="G92" s="20" t="s">
        <v>7</v>
      </c>
      <c r="H92" s="20" t="s">
        <v>7</v>
      </c>
    </row>
    <row r="93" spans="1:8" s="19" customFormat="1" ht="56.25">
      <c r="A93" s="27">
        <f t="shared" si="1"/>
        <v>88</v>
      </c>
      <c r="B93" s="28">
        <v>88</v>
      </c>
      <c r="C93" s="20" t="s">
        <v>10</v>
      </c>
      <c r="D93" s="20" t="s">
        <v>164</v>
      </c>
      <c r="E93" s="29" t="s">
        <v>54</v>
      </c>
      <c r="F93" s="20">
        <v>44207656</v>
      </c>
      <c r="G93" s="20" t="s">
        <v>7</v>
      </c>
      <c r="H93" s="20" t="s">
        <v>7</v>
      </c>
    </row>
    <row r="94" spans="1:8" s="19" customFormat="1" ht="75">
      <c r="A94" s="27">
        <f t="shared" si="1"/>
        <v>89</v>
      </c>
      <c r="B94" s="28">
        <v>89</v>
      </c>
      <c r="C94" s="20" t="s">
        <v>10</v>
      </c>
      <c r="D94" s="20" t="s">
        <v>165</v>
      </c>
      <c r="E94" s="29" t="s">
        <v>54</v>
      </c>
      <c r="F94" s="20">
        <v>44207494</v>
      </c>
      <c r="G94" s="20" t="s">
        <v>57</v>
      </c>
      <c r="H94" s="20" t="s">
        <v>57</v>
      </c>
    </row>
    <row r="95" spans="1:8" s="19" customFormat="1" ht="56.25">
      <c r="A95" s="27">
        <f t="shared" si="1"/>
        <v>90</v>
      </c>
      <c r="B95" s="28">
        <v>90</v>
      </c>
      <c r="C95" s="20" t="s">
        <v>10</v>
      </c>
      <c r="D95" s="20" t="s">
        <v>166</v>
      </c>
      <c r="E95" s="29" t="s">
        <v>54</v>
      </c>
      <c r="F95" s="20">
        <v>44204908</v>
      </c>
      <c r="G95" s="20" t="s">
        <v>7</v>
      </c>
      <c r="H95" s="20" t="s">
        <v>7</v>
      </c>
    </row>
    <row r="96" spans="1:8" s="19" customFormat="1" ht="56.25">
      <c r="A96" s="27">
        <f t="shared" si="1"/>
        <v>91</v>
      </c>
      <c r="B96" s="28">
        <v>91</v>
      </c>
      <c r="C96" s="20" t="s">
        <v>10</v>
      </c>
      <c r="D96" s="20" t="s">
        <v>167</v>
      </c>
      <c r="E96" s="29" t="s">
        <v>54</v>
      </c>
      <c r="F96" s="20">
        <v>44189227</v>
      </c>
      <c r="G96" s="20" t="s">
        <v>7</v>
      </c>
      <c r="H96" s="20" t="s">
        <v>7</v>
      </c>
    </row>
    <row r="97" spans="1:8" s="19" customFormat="1" ht="56.25">
      <c r="A97" s="27">
        <f t="shared" si="1"/>
        <v>92</v>
      </c>
      <c r="B97" s="28">
        <v>92</v>
      </c>
      <c r="C97" s="20" t="s">
        <v>10</v>
      </c>
      <c r="D97" s="20" t="s">
        <v>168</v>
      </c>
      <c r="E97" s="29" t="s">
        <v>54</v>
      </c>
      <c r="F97" s="20">
        <v>44182158</v>
      </c>
      <c r="G97" s="20" t="s">
        <v>7</v>
      </c>
      <c r="H97" s="20" t="s">
        <v>7</v>
      </c>
    </row>
    <row r="98" spans="1:8" s="19" customFormat="1" ht="56.25">
      <c r="A98" s="27">
        <f t="shared" si="1"/>
        <v>93</v>
      </c>
      <c r="B98" s="28">
        <v>93</v>
      </c>
      <c r="C98" s="20" t="s">
        <v>10</v>
      </c>
      <c r="D98" s="20" t="s">
        <v>169</v>
      </c>
      <c r="E98" s="29" t="s">
        <v>54</v>
      </c>
      <c r="F98" s="20">
        <v>44181634</v>
      </c>
      <c r="G98" s="20" t="s">
        <v>7</v>
      </c>
      <c r="H98" s="20" t="s">
        <v>7</v>
      </c>
    </row>
    <row r="99" spans="1:8" s="19" customFormat="1" ht="75">
      <c r="A99" s="27">
        <f t="shared" si="1"/>
        <v>94</v>
      </c>
      <c r="B99" s="28">
        <v>94</v>
      </c>
      <c r="C99" s="20" t="s">
        <v>10</v>
      </c>
      <c r="D99" s="20" t="s">
        <v>170</v>
      </c>
      <c r="E99" s="29" t="s">
        <v>54</v>
      </c>
      <c r="F99" s="20">
        <v>44178527</v>
      </c>
      <c r="G99" s="20" t="s">
        <v>57</v>
      </c>
      <c r="H99" s="20" t="s">
        <v>57</v>
      </c>
    </row>
    <row r="100" spans="1:8" s="19" customFormat="1" ht="56.25">
      <c r="A100" s="27">
        <f t="shared" si="1"/>
        <v>95</v>
      </c>
      <c r="B100" s="28">
        <v>95</v>
      </c>
      <c r="C100" s="20" t="s">
        <v>10</v>
      </c>
      <c r="D100" s="20" t="s">
        <v>171</v>
      </c>
      <c r="E100" s="29" t="s">
        <v>54</v>
      </c>
      <c r="F100" s="20">
        <v>44159931</v>
      </c>
      <c r="G100" s="20" t="s">
        <v>65</v>
      </c>
      <c r="H100" s="20" t="s">
        <v>65</v>
      </c>
    </row>
    <row r="101" spans="1:8" s="19" customFormat="1" ht="75">
      <c r="A101" s="27">
        <f t="shared" si="1"/>
        <v>96</v>
      </c>
      <c r="B101" s="28">
        <v>96</v>
      </c>
      <c r="C101" s="20" t="s">
        <v>10</v>
      </c>
      <c r="D101" s="20" t="s">
        <v>172</v>
      </c>
      <c r="E101" s="29" t="s">
        <v>54</v>
      </c>
      <c r="F101" s="20">
        <v>44155968</v>
      </c>
      <c r="G101" s="20" t="s">
        <v>57</v>
      </c>
      <c r="H101" s="20" t="s">
        <v>57</v>
      </c>
    </row>
    <row r="102" spans="1:8" s="19" customFormat="1" ht="56.25">
      <c r="A102" s="27">
        <f t="shared" si="1"/>
        <v>97</v>
      </c>
      <c r="B102" s="28">
        <v>97</v>
      </c>
      <c r="C102" s="20" t="s">
        <v>10</v>
      </c>
      <c r="D102" s="20" t="s">
        <v>173</v>
      </c>
      <c r="E102" s="29" t="s">
        <v>54</v>
      </c>
      <c r="F102" s="20">
        <v>44140259</v>
      </c>
      <c r="G102" s="20" t="s">
        <v>63</v>
      </c>
      <c r="H102" s="20" t="s">
        <v>63</v>
      </c>
    </row>
    <row r="103" spans="1:8" s="19" customFormat="1" ht="56.25">
      <c r="A103" s="27">
        <f t="shared" si="1"/>
        <v>98</v>
      </c>
      <c r="B103" s="28">
        <v>98</v>
      </c>
      <c r="C103" s="20" t="s">
        <v>10</v>
      </c>
      <c r="D103" s="20" t="s">
        <v>174</v>
      </c>
      <c r="E103" s="29" t="s">
        <v>54</v>
      </c>
      <c r="F103" s="20">
        <v>44142750</v>
      </c>
      <c r="G103" s="20" t="s">
        <v>7</v>
      </c>
      <c r="H103" s="20" t="s">
        <v>7</v>
      </c>
    </row>
    <row r="104" spans="1:8" s="19" customFormat="1" ht="75">
      <c r="A104" s="27">
        <f t="shared" si="1"/>
        <v>99</v>
      </c>
      <c r="B104" s="28">
        <v>99</v>
      </c>
      <c r="C104" s="20" t="s">
        <v>10</v>
      </c>
      <c r="D104" s="20" t="s">
        <v>175</v>
      </c>
      <c r="E104" s="29" t="s">
        <v>54</v>
      </c>
      <c r="F104" s="20">
        <v>44140260</v>
      </c>
      <c r="G104" s="20" t="s">
        <v>57</v>
      </c>
      <c r="H104" s="20" t="s">
        <v>57</v>
      </c>
    </row>
    <row r="105" spans="1:8" s="19" customFormat="1" ht="56.25">
      <c r="A105" s="27">
        <f t="shared" si="1"/>
        <v>100</v>
      </c>
      <c r="B105" s="28">
        <v>100</v>
      </c>
      <c r="C105" s="20" t="s">
        <v>10</v>
      </c>
      <c r="D105" s="20" t="s">
        <v>176</v>
      </c>
      <c r="E105" s="29" t="s">
        <v>54</v>
      </c>
      <c r="F105" s="20">
        <v>44117955</v>
      </c>
      <c r="G105" s="20" t="s">
        <v>7</v>
      </c>
      <c r="H105" s="20" t="s">
        <v>7</v>
      </c>
    </row>
    <row r="106" spans="1:8" s="19" customFormat="1" ht="56.25">
      <c r="A106" s="27">
        <f t="shared" si="1"/>
        <v>101</v>
      </c>
      <c r="B106" s="28">
        <v>101</v>
      </c>
      <c r="C106" s="20" t="s">
        <v>10</v>
      </c>
      <c r="D106" s="20" t="s">
        <v>177</v>
      </c>
      <c r="E106" s="29" t="s">
        <v>54</v>
      </c>
      <c r="F106" s="20">
        <v>44115907</v>
      </c>
      <c r="G106" s="20" t="s">
        <v>7</v>
      </c>
      <c r="H106" s="20" t="s">
        <v>7</v>
      </c>
    </row>
    <row r="107" spans="1:8" s="19" customFormat="1" ht="56.25">
      <c r="A107" s="27">
        <f t="shared" si="1"/>
        <v>102</v>
      </c>
      <c r="B107" s="28">
        <v>102</v>
      </c>
      <c r="C107" s="20" t="s">
        <v>10</v>
      </c>
      <c r="D107" s="20" t="s">
        <v>178</v>
      </c>
      <c r="E107" s="29" t="s">
        <v>54</v>
      </c>
      <c r="F107" s="20">
        <v>44114574</v>
      </c>
      <c r="G107" s="20" t="s">
        <v>7</v>
      </c>
      <c r="H107" s="20" t="s">
        <v>7</v>
      </c>
    </row>
    <row r="108" spans="1:8" s="19" customFormat="1" ht="75">
      <c r="A108" s="27">
        <f t="shared" si="1"/>
        <v>103</v>
      </c>
      <c r="B108" s="28">
        <v>103</v>
      </c>
      <c r="C108" s="20" t="s">
        <v>10</v>
      </c>
      <c r="D108" s="20" t="s">
        <v>179</v>
      </c>
      <c r="E108" s="29" t="s">
        <v>54</v>
      </c>
      <c r="F108" s="20">
        <v>44113716</v>
      </c>
      <c r="G108" s="20" t="s">
        <v>57</v>
      </c>
      <c r="H108" s="20" t="s">
        <v>57</v>
      </c>
    </row>
    <row r="109" spans="1:8" s="19" customFormat="1" ht="56.25">
      <c r="A109" s="27">
        <f t="shared" si="1"/>
        <v>104</v>
      </c>
      <c r="B109" s="28">
        <v>104</v>
      </c>
      <c r="C109" s="20" t="s">
        <v>10</v>
      </c>
      <c r="D109" s="20" t="s">
        <v>180</v>
      </c>
      <c r="E109" s="29" t="s">
        <v>54</v>
      </c>
      <c r="F109" s="20">
        <v>44110797</v>
      </c>
      <c r="G109" s="20" t="s">
        <v>7</v>
      </c>
      <c r="H109" s="20" t="s">
        <v>7</v>
      </c>
    </row>
    <row r="110" spans="1:8" s="19" customFormat="1" ht="75">
      <c r="A110" s="27">
        <f t="shared" si="1"/>
        <v>105</v>
      </c>
      <c r="B110" s="28">
        <v>105</v>
      </c>
      <c r="C110" s="20" t="s">
        <v>10</v>
      </c>
      <c r="D110" s="20" t="s">
        <v>181</v>
      </c>
      <c r="E110" s="29" t="s">
        <v>54</v>
      </c>
      <c r="F110" s="20">
        <v>44103241</v>
      </c>
      <c r="G110" s="20" t="s">
        <v>57</v>
      </c>
      <c r="H110" s="20" t="s">
        <v>57</v>
      </c>
    </row>
    <row r="111" spans="1:8" s="19" customFormat="1" ht="75">
      <c r="A111" s="27">
        <f t="shared" si="1"/>
        <v>106</v>
      </c>
      <c r="B111" s="28">
        <v>106</v>
      </c>
      <c r="C111" s="20" t="s">
        <v>10</v>
      </c>
      <c r="D111" s="20" t="s">
        <v>182</v>
      </c>
      <c r="E111" s="29" t="s">
        <v>54</v>
      </c>
      <c r="F111" s="20">
        <v>44103741</v>
      </c>
      <c r="G111" s="20" t="s">
        <v>57</v>
      </c>
      <c r="H111" s="20" t="s">
        <v>57</v>
      </c>
    </row>
    <row r="112" spans="1:8" s="19" customFormat="1" ht="75">
      <c r="A112" s="27">
        <f t="shared" si="1"/>
        <v>107</v>
      </c>
      <c r="B112" s="28">
        <v>107</v>
      </c>
      <c r="C112" s="20" t="s">
        <v>10</v>
      </c>
      <c r="D112" s="20" t="s">
        <v>183</v>
      </c>
      <c r="E112" s="29" t="s">
        <v>54</v>
      </c>
      <c r="F112" s="20">
        <v>44088616</v>
      </c>
      <c r="G112" s="20" t="s">
        <v>57</v>
      </c>
      <c r="H112" s="20" t="s">
        <v>57</v>
      </c>
    </row>
    <row r="113" spans="1:8" s="19" customFormat="1" ht="75">
      <c r="A113" s="27">
        <f t="shared" si="1"/>
        <v>108</v>
      </c>
      <c r="B113" s="28">
        <v>108</v>
      </c>
      <c r="C113" s="20" t="s">
        <v>10</v>
      </c>
      <c r="D113" s="20" t="s">
        <v>184</v>
      </c>
      <c r="E113" s="29" t="s">
        <v>54</v>
      </c>
      <c r="F113" s="20">
        <v>44086666</v>
      </c>
      <c r="G113" s="20" t="s">
        <v>57</v>
      </c>
      <c r="H113" s="20" t="s">
        <v>57</v>
      </c>
    </row>
    <row r="114" spans="1:8" s="19" customFormat="1" ht="75">
      <c r="A114" s="27">
        <f t="shared" si="1"/>
        <v>109</v>
      </c>
      <c r="B114" s="28">
        <v>109</v>
      </c>
      <c r="C114" s="20" t="s">
        <v>10</v>
      </c>
      <c r="D114" s="20" t="s">
        <v>185</v>
      </c>
      <c r="E114" s="29" t="s">
        <v>54</v>
      </c>
      <c r="F114" s="20">
        <v>44085356</v>
      </c>
      <c r="G114" s="20" t="s">
        <v>57</v>
      </c>
      <c r="H114" s="20" t="s">
        <v>57</v>
      </c>
    </row>
    <row r="115" spans="1:8" s="19" customFormat="1" ht="56.25">
      <c r="A115" s="27">
        <f t="shared" si="1"/>
        <v>110</v>
      </c>
      <c r="B115" s="28">
        <v>110</v>
      </c>
      <c r="C115" s="20" t="s">
        <v>10</v>
      </c>
      <c r="D115" s="20" t="s">
        <v>186</v>
      </c>
      <c r="E115" s="29" t="s">
        <v>54</v>
      </c>
      <c r="F115" s="20">
        <v>44083905</v>
      </c>
      <c r="G115" s="20" t="s">
        <v>7</v>
      </c>
      <c r="H115" s="20" t="s">
        <v>7</v>
      </c>
    </row>
    <row r="116" spans="1:8" s="19" customFormat="1" ht="75">
      <c r="A116" s="27">
        <f t="shared" si="1"/>
        <v>111</v>
      </c>
      <c r="B116" s="28">
        <v>111</v>
      </c>
      <c r="C116" s="20" t="s">
        <v>10</v>
      </c>
      <c r="D116" s="20" t="s">
        <v>187</v>
      </c>
      <c r="E116" s="29" t="s">
        <v>54</v>
      </c>
      <c r="F116" s="20">
        <v>44068324</v>
      </c>
      <c r="G116" s="20" t="s">
        <v>57</v>
      </c>
      <c r="H116" s="20" t="s">
        <v>57</v>
      </c>
    </row>
    <row r="117" spans="1:8" s="19" customFormat="1" ht="56.25">
      <c r="A117" s="27">
        <f t="shared" si="1"/>
        <v>112</v>
      </c>
      <c r="B117" s="28">
        <v>112</v>
      </c>
      <c r="C117" s="20" t="s">
        <v>10</v>
      </c>
      <c r="D117" s="20" t="s">
        <v>188</v>
      </c>
      <c r="E117" s="29" t="s">
        <v>54</v>
      </c>
      <c r="F117" s="20">
        <v>44070407</v>
      </c>
      <c r="G117" s="20" t="s">
        <v>60</v>
      </c>
      <c r="H117" s="20" t="s">
        <v>60</v>
      </c>
    </row>
    <row r="118" spans="1:8" s="19" customFormat="1" ht="56.25">
      <c r="A118" s="27">
        <f t="shared" si="1"/>
        <v>113</v>
      </c>
      <c r="B118" s="28">
        <v>113</v>
      </c>
      <c r="C118" s="20" t="s">
        <v>10</v>
      </c>
      <c r="D118" s="20" t="s">
        <v>189</v>
      </c>
      <c r="E118" s="29" t="s">
        <v>54</v>
      </c>
      <c r="F118" s="20">
        <v>44063523</v>
      </c>
      <c r="G118" s="20" t="s">
        <v>7</v>
      </c>
      <c r="H118" s="20" t="s">
        <v>7</v>
      </c>
    </row>
    <row r="119" spans="1:8" s="19" customFormat="1" ht="37.5">
      <c r="A119" s="27">
        <f t="shared" si="1"/>
        <v>114</v>
      </c>
      <c r="B119" s="28">
        <v>114</v>
      </c>
      <c r="C119" s="20" t="s">
        <v>10</v>
      </c>
      <c r="D119" s="20" t="s">
        <v>190</v>
      </c>
      <c r="E119" s="29" t="s">
        <v>54</v>
      </c>
      <c r="F119" s="20">
        <v>44063269</v>
      </c>
      <c r="G119" s="20" t="s">
        <v>56</v>
      </c>
      <c r="H119" s="20" t="s">
        <v>56</v>
      </c>
    </row>
    <row r="120" spans="1:8" s="19" customFormat="1" ht="56.25">
      <c r="A120" s="27">
        <f t="shared" si="1"/>
        <v>115</v>
      </c>
      <c r="B120" s="28">
        <v>115</v>
      </c>
      <c r="C120" s="20" t="s">
        <v>10</v>
      </c>
      <c r="D120" s="20" t="s">
        <v>191</v>
      </c>
      <c r="E120" s="29" t="s">
        <v>54</v>
      </c>
      <c r="F120" s="20">
        <v>44059174</v>
      </c>
      <c r="G120" s="20" t="s">
        <v>7</v>
      </c>
      <c r="H120" s="20" t="s">
        <v>7</v>
      </c>
    </row>
    <row r="121" spans="1:8" s="19" customFormat="1" ht="56.25">
      <c r="A121" s="27">
        <f t="shared" si="1"/>
        <v>116</v>
      </c>
      <c r="B121" s="28">
        <v>116</v>
      </c>
      <c r="C121" s="20" t="s">
        <v>10</v>
      </c>
      <c r="D121" s="20" t="s">
        <v>192</v>
      </c>
      <c r="E121" s="29" t="s">
        <v>54</v>
      </c>
      <c r="F121" s="20">
        <v>44021663</v>
      </c>
      <c r="G121" s="20" t="s">
        <v>7</v>
      </c>
      <c r="H121" s="20" t="s">
        <v>7</v>
      </c>
    </row>
    <row r="122" spans="1:8" s="19" customFormat="1" ht="56.25">
      <c r="A122" s="27">
        <f t="shared" si="1"/>
        <v>117</v>
      </c>
      <c r="B122" s="28">
        <v>117</v>
      </c>
      <c r="C122" s="20" t="s">
        <v>10</v>
      </c>
      <c r="D122" s="20" t="s">
        <v>193</v>
      </c>
      <c r="E122" s="29" t="s">
        <v>54</v>
      </c>
      <c r="F122" s="20">
        <v>44020248</v>
      </c>
      <c r="G122" s="20" t="s">
        <v>62</v>
      </c>
      <c r="H122" s="20" t="s">
        <v>62</v>
      </c>
    </row>
    <row r="123" spans="1:8" s="19" customFormat="1" ht="56.25">
      <c r="A123" s="27">
        <f t="shared" si="1"/>
        <v>118</v>
      </c>
      <c r="B123" s="28">
        <v>118</v>
      </c>
      <c r="C123" s="20" t="s">
        <v>10</v>
      </c>
      <c r="D123" s="20" t="s">
        <v>194</v>
      </c>
      <c r="E123" s="29" t="s">
        <v>54</v>
      </c>
      <c r="F123" s="20">
        <v>43993188</v>
      </c>
      <c r="G123" s="20" t="s">
        <v>7</v>
      </c>
      <c r="H123" s="20" t="s">
        <v>7</v>
      </c>
    </row>
    <row r="124" spans="1:8" s="19" customFormat="1" ht="56.25">
      <c r="A124" s="27">
        <f t="shared" si="1"/>
        <v>119</v>
      </c>
      <c r="B124" s="28">
        <v>119</v>
      </c>
      <c r="C124" s="20" t="s">
        <v>10</v>
      </c>
      <c r="D124" s="20" t="s">
        <v>195</v>
      </c>
      <c r="E124" s="29" t="s">
        <v>54</v>
      </c>
      <c r="F124" s="20">
        <v>43945612</v>
      </c>
      <c r="G124" s="20" t="s">
        <v>7</v>
      </c>
      <c r="H124" s="20" t="s">
        <v>7</v>
      </c>
    </row>
    <row r="125" spans="1:8" s="19" customFormat="1" ht="56.25">
      <c r="A125" s="27">
        <f t="shared" si="1"/>
        <v>120</v>
      </c>
      <c r="B125" s="28">
        <v>120</v>
      </c>
      <c r="C125" s="20" t="s">
        <v>10</v>
      </c>
      <c r="D125" s="20" t="s">
        <v>196</v>
      </c>
      <c r="E125" s="29" t="s">
        <v>54</v>
      </c>
      <c r="F125" s="20">
        <v>43939391</v>
      </c>
      <c r="G125" s="20" t="s">
        <v>62</v>
      </c>
      <c r="H125" s="20" t="s">
        <v>62</v>
      </c>
    </row>
    <row r="126" spans="1:8" s="19" customFormat="1" ht="56.25">
      <c r="A126" s="27">
        <f t="shared" si="1"/>
        <v>121</v>
      </c>
      <c r="B126" s="28">
        <v>121</v>
      </c>
      <c r="C126" s="20" t="s">
        <v>10</v>
      </c>
      <c r="D126" s="20" t="s">
        <v>197</v>
      </c>
      <c r="E126" s="29" t="s">
        <v>54</v>
      </c>
      <c r="F126" s="20">
        <v>43875315</v>
      </c>
      <c r="G126" s="20" t="s">
        <v>62</v>
      </c>
      <c r="H126" s="20" t="s">
        <v>62</v>
      </c>
    </row>
    <row r="127" spans="1:8" s="19" customFormat="1" ht="56.25">
      <c r="A127" s="27">
        <f t="shared" si="1"/>
        <v>122</v>
      </c>
      <c r="B127" s="28">
        <v>122</v>
      </c>
      <c r="C127" s="20" t="s">
        <v>10</v>
      </c>
      <c r="D127" s="20" t="s">
        <v>198</v>
      </c>
      <c r="E127" s="29" t="s">
        <v>54</v>
      </c>
      <c r="F127" s="20">
        <v>43778980</v>
      </c>
      <c r="G127" s="20" t="s">
        <v>62</v>
      </c>
      <c r="H127" s="20" t="s">
        <v>62</v>
      </c>
    </row>
    <row r="128" spans="1:8" s="19" customFormat="1" ht="56.25">
      <c r="A128" s="27">
        <f t="shared" si="1"/>
        <v>123</v>
      </c>
      <c r="B128" s="28">
        <v>123</v>
      </c>
      <c r="C128" s="20" t="s">
        <v>10</v>
      </c>
      <c r="D128" s="20" t="s">
        <v>199</v>
      </c>
      <c r="E128" s="29" t="s">
        <v>54</v>
      </c>
      <c r="F128" s="20">
        <v>44278912</v>
      </c>
      <c r="G128" s="20" t="s">
        <v>62</v>
      </c>
      <c r="H128" s="20" t="s">
        <v>62</v>
      </c>
    </row>
    <row r="129" spans="1:8" s="19" customFormat="1" ht="56.25">
      <c r="A129" s="27">
        <f t="shared" si="1"/>
        <v>124</v>
      </c>
      <c r="B129" s="28">
        <v>124</v>
      </c>
      <c r="C129" s="20" t="s">
        <v>10</v>
      </c>
      <c r="D129" s="20" t="s">
        <v>200</v>
      </c>
      <c r="E129" s="29" t="s">
        <v>54</v>
      </c>
      <c r="F129" s="20">
        <v>44294947</v>
      </c>
      <c r="G129" s="20" t="s">
        <v>62</v>
      </c>
      <c r="H129" s="20" t="s">
        <v>62</v>
      </c>
    </row>
    <row r="130" spans="1:8" s="19" customFormat="1" ht="56.25">
      <c r="A130" s="27">
        <f t="shared" si="1"/>
        <v>125</v>
      </c>
      <c r="B130" s="28">
        <v>125</v>
      </c>
      <c r="C130" s="20" t="s">
        <v>10</v>
      </c>
      <c r="D130" s="20" t="s">
        <v>201</v>
      </c>
      <c r="E130" s="29" t="s">
        <v>54</v>
      </c>
      <c r="F130" s="20">
        <v>31479256</v>
      </c>
      <c r="G130" s="20" t="s">
        <v>69</v>
      </c>
      <c r="H130" s="20" t="s">
        <v>69</v>
      </c>
    </row>
    <row r="131" spans="1:8" s="19" customFormat="1" ht="56.25">
      <c r="A131" s="27">
        <f t="shared" si="1"/>
        <v>126</v>
      </c>
      <c r="B131" s="28">
        <v>126</v>
      </c>
      <c r="C131" s="20" t="s">
        <v>10</v>
      </c>
      <c r="D131" s="20" t="s">
        <v>202</v>
      </c>
      <c r="E131" s="29" t="s">
        <v>54</v>
      </c>
      <c r="F131" s="20">
        <v>44652607</v>
      </c>
      <c r="G131" s="20" t="s">
        <v>7</v>
      </c>
      <c r="H131" s="20" t="s">
        <v>7</v>
      </c>
    </row>
    <row r="132" spans="1:8" s="19" customFormat="1" ht="56.25">
      <c r="A132" s="27">
        <f t="shared" si="1"/>
        <v>127</v>
      </c>
      <c r="B132" s="28">
        <v>127</v>
      </c>
      <c r="C132" s="20" t="s">
        <v>10</v>
      </c>
      <c r="D132" s="20" t="s">
        <v>203</v>
      </c>
      <c r="E132" s="29" t="s">
        <v>54</v>
      </c>
      <c r="F132" s="20">
        <v>44649430</v>
      </c>
      <c r="G132" s="20" t="s">
        <v>7</v>
      </c>
      <c r="H132" s="20" t="s">
        <v>7</v>
      </c>
    </row>
    <row r="133" spans="1:8" s="19" customFormat="1" ht="56.25">
      <c r="A133" s="27">
        <f t="shared" si="1"/>
        <v>128</v>
      </c>
      <c r="B133" s="28">
        <v>128</v>
      </c>
      <c r="C133" s="20" t="s">
        <v>10</v>
      </c>
      <c r="D133" s="20" t="s">
        <v>204</v>
      </c>
      <c r="E133" s="29" t="s">
        <v>54</v>
      </c>
      <c r="F133" s="20">
        <v>44643031</v>
      </c>
      <c r="G133" s="20" t="s">
        <v>7</v>
      </c>
      <c r="H133" s="20" t="s">
        <v>7</v>
      </c>
    </row>
    <row r="134" spans="1:8" s="19" customFormat="1" ht="56.25">
      <c r="A134" s="27">
        <f t="shared" si="1"/>
        <v>129</v>
      </c>
      <c r="B134" s="28">
        <v>129</v>
      </c>
      <c r="C134" s="20" t="s">
        <v>10</v>
      </c>
      <c r="D134" s="20" t="s">
        <v>205</v>
      </c>
      <c r="E134" s="29" t="s">
        <v>54</v>
      </c>
      <c r="F134" s="20">
        <v>44640614</v>
      </c>
      <c r="G134" s="20" t="s">
        <v>7</v>
      </c>
      <c r="H134" s="20" t="s">
        <v>7</v>
      </c>
    </row>
    <row r="135" spans="1:8" s="19" customFormat="1" ht="56.25">
      <c r="A135" s="27">
        <f t="shared" si="1"/>
        <v>130</v>
      </c>
      <c r="B135" s="28">
        <v>130</v>
      </c>
      <c r="C135" s="20" t="s">
        <v>10</v>
      </c>
      <c r="D135" s="20" t="s">
        <v>206</v>
      </c>
      <c r="E135" s="29" t="s">
        <v>54</v>
      </c>
      <c r="F135" s="20">
        <v>44639819</v>
      </c>
      <c r="G135" s="20" t="s">
        <v>7</v>
      </c>
      <c r="H135" s="20" t="s">
        <v>7</v>
      </c>
    </row>
    <row r="136" spans="1:8" s="19" customFormat="1" ht="56.25">
      <c r="A136" s="27">
        <f t="shared" si="1"/>
        <v>131</v>
      </c>
      <c r="B136" s="28">
        <v>131</v>
      </c>
      <c r="C136" s="20" t="s">
        <v>10</v>
      </c>
      <c r="D136" s="20" t="s">
        <v>207</v>
      </c>
      <c r="E136" s="29" t="s">
        <v>54</v>
      </c>
      <c r="F136" s="20">
        <v>44637531</v>
      </c>
      <c r="G136" s="20" t="s">
        <v>7</v>
      </c>
      <c r="H136" s="20" t="s">
        <v>7</v>
      </c>
    </row>
    <row r="137" spans="1:8" s="19" customFormat="1" ht="56.25">
      <c r="A137" s="27">
        <f t="shared" ref="A137:A200" si="2">+A136+1</f>
        <v>132</v>
      </c>
      <c r="B137" s="28">
        <v>132</v>
      </c>
      <c r="C137" s="20" t="s">
        <v>10</v>
      </c>
      <c r="D137" s="20" t="s">
        <v>208</v>
      </c>
      <c r="E137" s="29" t="s">
        <v>54</v>
      </c>
      <c r="F137" s="20">
        <v>44634760</v>
      </c>
      <c r="G137" s="20" t="s">
        <v>7</v>
      </c>
      <c r="H137" s="20" t="s">
        <v>7</v>
      </c>
    </row>
    <row r="138" spans="1:8" s="19" customFormat="1" ht="56.25">
      <c r="A138" s="27">
        <f t="shared" si="2"/>
        <v>133</v>
      </c>
      <c r="B138" s="28">
        <v>133</v>
      </c>
      <c r="C138" s="20" t="s">
        <v>10</v>
      </c>
      <c r="D138" s="20" t="s">
        <v>209</v>
      </c>
      <c r="E138" s="29" t="s">
        <v>54</v>
      </c>
      <c r="F138" s="20">
        <v>44636223</v>
      </c>
      <c r="G138" s="20" t="s">
        <v>7</v>
      </c>
      <c r="H138" s="20" t="s">
        <v>7</v>
      </c>
    </row>
    <row r="139" spans="1:8" s="19" customFormat="1" ht="56.25">
      <c r="A139" s="27">
        <f t="shared" si="2"/>
        <v>134</v>
      </c>
      <c r="B139" s="28">
        <v>134</v>
      </c>
      <c r="C139" s="20" t="s">
        <v>10</v>
      </c>
      <c r="D139" s="20" t="s">
        <v>210</v>
      </c>
      <c r="E139" s="29" t="s">
        <v>54</v>
      </c>
      <c r="F139" s="20">
        <v>44636712</v>
      </c>
      <c r="G139" s="20" t="s">
        <v>7</v>
      </c>
      <c r="H139" s="20" t="s">
        <v>7</v>
      </c>
    </row>
    <row r="140" spans="1:8" s="19" customFormat="1" ht="56.25">
      <c r="A140" s="27">
        <f t="shared" si="2"/>
        <v>135</v>
      </c>
      <c r="B140" s="28">
        <v>135</v>
      </c>
      <c r="C140" s="20" t="s">
        <v>10</v>
      </c>
      <c r="D140" s="20" t="s">
        <v>211</v>
      </c>
      <c r="E140" s="29" t="s">
        <v>54</v>
      </c>
      <c r="F140" s="20">
        <v>44623664</v>
      </c>
      <c r="G140" s="20" t="s">
        <v>212</v>
      </c>
      <c r="H140" s="20" t="s">
        <v>212</v>
      </c>
    </row>
    <row r="141" spans="1:8" s="19" customFormat="1" ht="37.5">
      <c r="A141" s="27">
        <f t="shared" si="2"/>
        <v>136</v>
      </c>
      <c r="B141" s="28">
        <v>136</v>
      </c>
      <c r="C141" s="20" t="s">
        <v>10</v>
      </c>
      <c r="D141" s="20" t="s">
        <v>213</v>
      </c>
      <c r="E141" s="29" t="s">
        <v>54</v>
      </c>
      <c r="F141" s="20">
        <v>44620654</v>
      </c>
      <c r="G141" s="20" t="s">
        <v>60</v>
      </c>
      <c r="H141" s="20" t="s">
        <v>60</v>
      </c>
    </row>
    <row r="142" spans="1:8" s="19" customFormat="1" ht="56.25">
      <c r="A142" s="27">
        <f t="shared" si="2"/>
        <v>137</v>
      </c>
      <c r="B142" s="28">
        <v>137</v>
      </c>
      <c r="C142" s="20" t="s">
        <v>10</v>
      </c>
      <c r="D142" s="20" t="s">
        <v>214</v>
      </c>
      <c r="E142" s="29" t="s">
        <v>54</v>
      </c>
      <c r="F142" s="20">
        <v>44617955</v>
      </c>
      <c r="G142" s="20" t="s">
        <v>7</v>
      </c>
      <c r="H142" s="20" t="s">
        <v>7</v>
      </c>
    </row>
    <row r="143" spans="1:8" s="19" customFormat="1" ht="56.25">
      <c r="A143" s="27">
        <f t="shared" si="2"/>
        <v>138</v>
      </c>
      <c r="B143" s="28">
        <v>138</v>
      </c>
      <c r="C143" s="20" t="s">
        <v>10</v>
      </c>
      <c r="D143" s="20" t="s">
        <v>215</v>
      </c>
      <c r="E143" s="29" t="s">
        <v>54</v>
      </c>
      <c r="F143" s="20">
        <v>44615891</v>
      </c>
      <c r="G143" s="20" t="s">
        <v>65</v>
      </c>
      <c r="H143" s="20" t="s">
        <v>65</v>
      </c>
    </row>
    <row r="144" spans="1:8" s="19" customFormat="1" ht="37.5">
      <c r="A144" s="27">
        <f t="shared" si="2"/>
        <v>139</v>
      </c>
      <c r="B144" s="28">
        <v>139</v>
      </c>
      <c r="C144" s="20" t="s">
        <v>10</v>
      </c>
      <c r="D144" s="20" t="s">
        <v>216</v>
      </c>
      <c r="E144" s="29" t="s">
        <v>54</v>
      </c>
      <c r="F144" s="20">
        <v>44205112</v>
      </c>
      <c r="G144" s="20" t="s">
        <v>60</v>
      </c>
      <c r="H144" s="20" t="s">
        <v>60</v>
      </c>
    </row>
    <row r="145" spans="1:8" s="19" customFormat="1" ht="56.25">
      <c r="A145" s="27">
        <f t="shared" si="2"/>
        <v>140</v>
      </c>
      <c r="B145" s="28">
        <v>140</v>
      </c>
      <c r="C145" s="20" t="s">
        <v>10</v>
      </c>
      <c r="D145" s="20" t="s">
        <v>217</v>
      </c>
      <c r="E145" s="29" t="s">
        <v>54</v>
      </c>
      <c r="F145" s="20">
        <v>44607904</v>
      </c>
      <c r="G145" s="20" t="s">
        <v>7</v>
      </c>
      <c r="H145" s="20" t="s">
        <v>7</v>
      </c>
    </row>
    <row r="146" spans="1:8" s="19" customFormat="1" ht="37.5">
      <c r="A146" s="27">
        <f t="shared" si="2"/>
        <v>141</v>
      </c>
      <c r="B146" s="28">
        <v>141</v>
      </c>
      <c r="C146" s="20" t="s">
        <v>10</v>
      </c>
      <c r="D146" s="20" t="s">
        <v>218</v>
      </c>
      <c r="E146" s="29" t="s">
        <v>54</v>
      </c>
      <c r="F146" s="20">
        <v>44580933</v>
      </c>
      <c r="G146" s="20" t="s">
        <v>56</v>
      </c>
      <c r="H146" s="20" t="s">
        <v>56</v>
      </c>
    </row>
    <row r="147" spans="1:8" s="19" customFormat="1" ht="56.25">
      <c r="A147" s="27">
        <f t="shared" si="2"/>
        <v>142</v>
      </c>
      <c r="B147" s="28">
        <v>142</v>
      </c>
      <c r="C147" s="20" t="s">
        <v>10</v>
      </c>
      <c r="D147" s="20" t="s">
        <v>219</v>
      </c>
      <c r="E147" s="29" t="s">
        <v>54</v>
      </c>
      <c r="F147" s="20">
        <v>44580308</v>
      </c>
      <c r="G147" s="20" t="s">
        <v>7</v>
      </c>
      <c r="H147" s="20" t="s">
        <v>7</v>
      </c>
    </row>
    <row r="148" spans="1:8" s="19" customFormat="1" ht="56.25">
      <c r="A148" s="27">
        <f t="shared" si="2"/>
        <v>143</v>
      </c>
      <c r="B148" s="28">
        <v>143</v>
      </c>
      <c r="C148" s="20" t="s">
        <v>10</v>
      </c>
      <c r="D148" s="20" t="s">
        <v>220</v>
      </c>
      <c r="E148" s="29" t="s">
        <v>54</v>
      </c>
      <c r="F148" s="20">
        <v>44579705</v>
      </c>
      <c r="G148" s="20" t="s">
        <v>63</v>
      </c>
      <c r="H148" s="20" t="s">
        <v>63</v>
      </c>
    </row>
    <row r="149" spans="1:8" s="19" customFormat="1" ht="56.25">
      <c r="A149" s="27">
        <f t="shared" si="2"/>
        <v>144</v>
      </c>
      <c r="B149" s="28">
        <v>144</v>
      </c>
      <c r="C149" s="20" t="s">
        <v>10</v>
      </c>
      <c r="D149" s="20" t="s">
        <v>221</v>
      </c>
      <c r="E149" s="29" t="s">
        <v>54</v>
      </c>
      <c r="F149" s="20">
        <v>44576017</v>
      </c>
      <c r="G149" s="20" t="s">
        <v>7</v>
      </c>
      <c r="H149" s="20" t="s">
        <v>7</v>
      </c>
    </row>
    <row r="150" spans="1:8" s="19" customFormat="1" ht="56.25">
      <c r="A150" s="27">
        <f t="shared" si="2"/>
        <v>145</v>
      </c>
      <c r="B150" s="28">
        <v>145</v>
      </c>
      <c r="C150" s="20" t="s">
        <v>10</v>
      </c>
      <c r="D150" s="20" t="s">
        <v>222</v>
      </c>
      <c r="E150" s="29" t="s">
        <v>54</v>
      </c>
      <c r="F150" s="20">
        <v>44575477</v>
      </c>
      <c r="G150" s="20" t="s">
        <v>7</v>
      </c>
      <c r="H150" s="20" t="s">
        <v>7</v>
      </c>
    </row>
    <row r="151" spans="1:8" s="19" customFormat="1" ht="75">
      <c r="A151" s="27">
        <f t="shared" si="2"/>
        <v>146</v>
      </c>
      <c r="B151" s="28">
        <v>146</v>
      </c>
      <c r="C151" s="20" t="s">
        <v>10</v>
      </c>
      <c r="D151" s="20" t="s">
        <v>223</v>
      </c>
      <c r="E151" s="29" t="s">
        <v>54</v>
      </c>
      <c r="F151" s="20">
        <v>44567234</v>
      </c>
      <c r="G151" s="20" t="s">
        <v>57</v>
      </c>
      <c r="H151" s="20" t="s">
        <v>57</v>
      </c>
    </row>
    <row r="152" spans="1:8" s="19" customFormat="1" ht="56.25">
      <c r="A152" s="27">
        <f t="shared" si="2"/>
        <v>147</v>
      </c>
      <c r="B152" s="28">
        <v>147</v>
      </c>
      <c r="C152" s="20" t="s">
        <v>10</v>
      </c>
      <c r="D152" s="20" t="s">
        <v>224</v>
      </c>
      <c r="E152" s="29" t="s">
        <v>54</v>
      </c>
      <c r="F152" s="20">
        <v>44547273</v>
      </c>
      <c r="G152" s="20" t="s">
        <v>7</v>
      </c>
      <c r="H152" s="20" t="s">
        <v>7</v>
      </c>
    </row>
    <row r="153" spans="1:8" s="19" customFormat="1" ht="56.25">
      <c r="A153" s="27">
        <f t="shared" si="2"/>
        <v>148</v>
      </c>
      <c r="B153" s="28">
        <v>148</v>
      </c>
      <c r="C153" s="20" t="s">
        <v>10</v>
      </c>
      <c r="D153" s="20" t="s">
        <v>225</v>
      </c>
      <c r="E153" s="29" t="s">
        <v>54</v>
      </c>
      <c r="F153" s="20">
        <v>44532044</v>
      </c>
      <c r="G153" s="20" t="s">
        <v>7</v>
      </c>
      <c r="H153" s="20" t="s">
        <v>7</v>
      </c>
    </row>
    <row r="154" spans="1:8" s="19" customFormat="1" ht="75">
      <c r="A154" s="27">
        <f t="shared" si="2"/>
        <v>149</v>
      </c>
      <c r="B154" s="28">
        <v>149</v>
      </c>
      <c r="C154" s="20" t="s">
        <v>10</v>
      </c>
      <c r="D154" s="20" t="s">
        <v>226</v>
      </c>
      <c r="E154" s="29" t="s">
        <v>54</v>
      </c>
      <c r="F154" s="20">
        <v>44505022</v>
      </c>
      <c r="G154" s="20" t="s">
        <v>57</v>
      </c>
      <c r="H154" s="20" t="s">
        <v>57</v>
      </c>
    </row>
    <row r="155" spans="1:8" s="19" customFormat="1" ht="75">
      <c r="A155" s="27">
        <f t="shared" si="2"/>
        <v>150</v>
      </c>
      <c r="B155" s="28">
        <v>150</v>
      </c>
      <c r="C155" s="20" t="s">
        <v>10</v>
      </c>
      <c r="D155" s="20" t="s">
        <v>227</v>
      </c>
      <c r="E155" s="29" t="s">
        <v>54</v>
      </c>
      <c r="F155" s="20">
        <v>44480310</v>
      </c>
      <c r="G155" s="20" t="s">
        <v>57</v>
      </c>
      <c r="H155" s="20" t="s">
        <v>57</v>
      </c>
    </row>
    <row r="156" spans="1:8" s="19" customFormat="1" ht="56.25">
      <c r="A156" s="27">
        <f t="shared" si="2"/>
        <v>151</v>
      </c>
      <c r="B156" s="28">
        <v>151</v>
      </c>
      <c r="C156" s="20" t="s">
        <v>10</v>
      </c>
      <c r="D156" s="20" t="s">
        <v>228</v>
      </c>
      <c r="E156" s="29" t="s">
        <v>54</v>
      </c>
      <c r="F156" s="20">
        <v>44503693</v>
      </c>
      <c r="G156" s="20" t="s">
        <v>7</v>
      </c>
      <c r="H156" s="20" t="s">
        <v>7</v>
      </c>
    </row>
    <row r="157" spans="1:8" s="19" customFormat="1" ht="56.25">
      <c r="A157" s="27">
        <f t="shared" si="2"/>
        <v>152</v>
      </c>
      <c r="B157" s="28">
        <v>152</v>
      </c>
      <c r="C157" s="20" t="s">
        <v>10</v>
      </c>
      <c r="D157" s="20" t="s">
        <v>229</v>
      </c>
      <c r="E157" s="29" t="s">
        <v>54</v>
      </c>
      <c r="F157" s="20">
        <v>44502941</v>
      </c>
      <c r="G157" s="20" t="s">
        <v>7</v>
      </c>
      <c r="H157" s="20" t="s">
        <v>7</v>
      </c>
    </row>
    <row r="158" spans="1:8" s="19" customFormat="1" ht="56.25">
      <c r="A158" s="27">
        <f t="shared" si="2"/>
        <v>153</v>
      </c>
      <c r="B158" s="28">
        <v>153</v>
      </c>
      <c r="C158" s="20" t="s">
        <v>10</v>
      </c>
      <c r="D158" s="20" t="s">
        <v>230</v>
      </c>
      <c r="E158" s="29" t="s">
        <v>54</v>
      </c>
      <c r="F158" s="20">
        <v>44490015</v>
      </c>
      <c r="G158" s="20" t="s">
        <v>65</v>
      </c>
      <c r="H158" s="20" t="s">
        <v>65</v>
      </c>
    </row>
    <row r="159" spans="1:8" s="19" customFormat="1" ht="56.25">
      <c r="A159" s="27">
        <f t="shared" si="2"/>
        <v>154</v>
      </c>
      <c r="B159" s="28">
        <v>154</v>
      </c>
      <c r="C159" s="20" t="s">
        <v>10</v>
      </c>
      <c r="D159" s="20" t="s">
        <v>231</v>
      </c>
      <c r="E159" s="29" t="s">
        <v>54</v>
      </c>
      <c r="F159" s="20">
        <v>44484797</v>
      </c>
      <c r="G159" s="20" t="s">
        <v>7</v>
      </c>
      <c r="H159" s="20" t="s">
        <v>7</v>
      </c>
    </row>
    <row r="160" spans="1:8" s="19" customFormat="1" ht="75">
      <c r="A160" s="27">
        <f t="shared" si="2"/>
        <v>155</v>
      </c>
      <c r="B160" s="28">
        <v>155</v>
      </c>
      <c r="C160" s="20" t="s">
        <v>10</v>
      </c>
      <c r="D160" s="20" t="s">
        <v>232</v>
      </c>
      <c r="E160" s="29" t="s">
        <v>54</v>
      </c>
      <c r="F160" s="20">
        <v>44475797</v>
      </c>
      <c r="G160" s="20" t="s">
        <v>57</v>
      </c>
      <c r="H160" s="20" t="s">
        <v>57</v>
      </c>
    </row>
    <row r="161" spans="1:8" s="19" customFormat="1" ht="56.25">
      <c r="A161" s="27">
        <f t="shared" si="2"/>
        <v>156</v>
      </c>
      <c r="B161" s="28">
        <v>156</v>
      </c>
      <c r="C161" s="20" t="s">
        <v>10</v>
      </c>
      <c r="D161" s="20" t="s">
        <v>233</v>
      </c>
      <c r="E161" s="29" t="s">
        <v>54</v>
      </c>
      <c r="F161" s="20">
        <v>44460832</v>
      </c>
      <c r="G161" s="20" t="s">
        <v>7</v>
      </c>
      <c r="H161" s="20" t="s">
        <v>7</v>
      </c>
    </row>
    <row r="162" spans="1:8" s="19" customFormat="1" ht="75">
      <c r="A162" s="27">
        <f t="shared" si="2"/>
        <v>157</v>
      </c>
      <c r="B162" s="28">
        <v>157</v>
      </c>
      <c r="C162" s="20" t="s">
        <v>10</v>
      </c>
      <c r="D162" s="20" t="s">
        <v>234</v>
      </c>
      <c r="E162" s="29" t="s">
        <v>54</v>
      </c>
      <c r="F162" s="20">
        <v>44461261</v>
      </c>
      <c r="G162" s="20" t="s">
        <v>57</v>
      </c>
      <c r="H162" s="20" t="s">
        <v>57</v>
      </c>
    </row>
    <row r="163" spans="1:8" s="19" customFormat="1" ht="56.25">
      <c r="A163" s="27">
        <f t="shared" si="2"/>
        <v>158</v>
      </c>
      <c r="B163" s="28">
        <v>158</v>
      </c>
      <c r="C163" s="20" t="s">
        <v>10</v>
      </c>
      <c r="D163" s="20" t="s">
        <v>235</v>
      </c>
      <c r="E163" s="29" t="s">
        <v>54</v>
      </c>
      <c r="F163" s="20">
        <v>44459212</v>
      </c>
      <c r="G163" s="20" t="s">
        <v>7</v>
      </c>
      <c r="H163" s="20" t="s">
        <v>7</v>
      </c>
    </row>
    <row r="164" spans="1:8" s="19" customFormat="1" ht="75">
      <c r="A164" s="27">
        <f t="shared" si="2"/>
        <v>159</v>
      </c>
      <c r="B164" s="28">
        <v>159</v>
      </c>
      <c r="C164" s="20" t="s">
        <v>10</v>
      </c>
      <c r="D164" s="20" t="s">
        <v>236</v>
      </c>
      <c r="E164" s="29" t="s">
        <v>54</v>
      </c>
      <c r="F164" s="20">
        <v>44457164</v>
      </c>
      <c r="G164" s="20" t="s">
        <v>57</v>
      </c>
      <c r="H164" s="20" t="s">
        <v>57</v>
      </c>
    </row>
    <row r="165" spans="1:8" s="19" customFormat="1" ht="56.25">
      <c r="A165" s="27">
        <f t="shared" si="2"/>
        <v>160</v>
      </c>
      <c r="B165" s="28">
        <v>160</v>
      </c>
      <c r="C165" s="20" t="s">
        <v>10</v>
      </c>
      <c r="D165" s="20" t="s">
        <v>237</v>
      </c>
      <c r="E165" s="29" t="s">
        <v>54</v>
      </c>
      <c r="F165" s="20">
        <v>44440280</v>
      </c>
      <c r="G165" s="20" t="s">
        <v>7</v>
      </c>
      <c r="H165" s="20" t="s">
        <v>7</v>
      </c>
    </row>
    <row r="166" spans="1:8" s="19" customFormat="1" ht="56.25">
      <c r="A166" s="27">
        <f t="shared" si="2"/>
        <v>161</v>
      </c>
      <c r="B166" s="28">
        <v>161</v>
      </c>
      <c r="C166" s="20" t="s">
        <v>10</v>
      </c>
      <c r="D166" s="20" t="s">
        <v>238</v>
      </c>
      <c r="E166" s="29" t="s">
        <v>54</v>
      </c>
      <c r="F166" s="20">
        <v>44438510</v>
      </c>
      <c r="G166" s="20" t="s">
        <v>7</v>
      </c>
      <c r="H166" s="20" t="s">
        <v>7</v>
      </c>
    </row>
    <row r="167" spans="1:8" s="19" customFormat="1" ht="56.25">
      <c r="A167" s="27">
        <f t="shared" si="2"/>
        <v>162</v>
      </c>
      <c r="B167" s="28">
        <v>162</v>
      </c>
      <c r="C167" s="20" t="s">
        <v>10</v>
      </c>
      <c r="D167" s="20" t="s">
        <v>239</v>
      </c>
      <c r="E167" s="29" t="s">
        <v>54</v>
      </c>
      <c r="F167" s="20">
        <v>44310706</v>
      </c>
      <c r="G167" s="20" t="s">
        <v>7</v>
      </c>
      <c r="H167" s="20" t="s">
        <v>7</v>
      </c>
    </row>
    <row r="168" spans="1:8" s="19" customFormat="1" ht="75">
      <c r="A168" s="27">
        <f t="shared" si="2"/>
        <v>163</v>
      </c>
      <c r="B168" s="28">
        <v>163</v>
      </c>
      <c r="C168" s="20" t="s">
        <v>10</v>
      </c>
      <c r="D168" s="20" t="s">
        <v>240</v>
      </c>
      <c r="E168" s="29" t="s">
        <v>54</v>
      </c>
      <c r="F168" s="20">
        <v>44421155</v>
      </c>
      <c r="G168" s="20" t="s">
        <v>57</v>
      </c>
      <c r="H168" s="20" t="s">
        <v>57</v>
      </c>
    </row>
    <row r="169" spans="1:8" s="19" customFormat="1" ht="56.25">
      <c r="A169" s="27">
        <f t="shared" si="2"/>
        <v>164</v>
      </c>
      <c r="B169" s="28">
        <v>164</v>
      </c>
      <c r="C169" s="20" t="s">
        <v>10</v>
      </c>
      <c r="D169" s="20" t="s">
        <v>241</v>
      </c>
      <c r="E169" s="29" t="s">
        <v>54</v>
      </c>
      <c r="F169" s="20">
        <v>44420320</v>
      </c>
      <c r="G169" s="20" t="s">
        <v>62</v>
      </c>
      <c r="H169" s="20" t="s">
        <v>62</v>
      </c>
    </row>
    <row r="170" spans="1:8" s="19" customFormat="1" ht="56.25">
      <c r="A170" s="27">
        <f t="shared" si="2"/>
        <v>165</v>
      </c>
      <c r="B170" s="28">
        <v>165</v>
      </c>
      <c r="C170" s="20" t="s">
        <v>10</v>
      </c>
      <c r="D170" s="20" t="s">
        <v>242</v>
      </c>
      <c r="E170" s="29" t="s">
        <v>54</v>
      </c>
      <c r="F170" s="20">
        <v>44418927</v>
      </c>
      <c r="G170" s="20" t="s">
        <v>7</v>
      </c>
      <c r="H170" s="20" t="s">
        <v>7</v>
      </c>
    </row>
    <row r="171" spans="1:8" s="19" customFormat="1" ht="56.25">
      <c r="A171" s="27">
        <f t="shared" si="2"/>
        <v>166</v>
      </c>
      <c r="B171" s="28">
        <v>166</v>
      </c>
      <c r="C171" s="20" t="s">
        <v>10</v>
      </c>
      <c r="D171" s="20" t="s">
        <v>243</v>
      </c>
      <c r="E171" s="29" t="s">
        <v>54</v>
      </c>
      <c r="F171" s="20">
        <v>44401420</v>
      </c>
      <c r="G171" s="20" t="s">
        <v>7</v>
      </c>
      <c r="H171" s="20" t="s">
        <v>7</v>
      </c>
    </row>
    <row r="172" spans="1:8" s="19" customFormat="1" ht="56.25">
      <c r="A172" s="27">
        <f t="shared" si="2"/>
        <v>167</v>
      </c>
      <c r="B172" s="28">
        <v>167</v>
      </c>
      <c r="C172" s="20" t="s">
        <v>10</v>
      </c>
      <c r="D172" s="20" t="s">
        <v>244</v>
      </c>
      <c r="E172" s="29" t="s">
        <v>54</v>
      </c>
      <c r="F172" s="20">
        <v>44395451</v>
      </c>
      <c r="G172" s="20" t="s">
        <v>7</v>
      </c>
      <c r="H172" s="20" t="s">
        <v>7</v>
      </c>
    </row>
    <row r="173" spans="1:8" s="19" customFormat="1" ht="56.25">
      <c r="A173" s="27">
        <f t="shared" si="2"/>
        <v>168</v>
      </c>
      <c r="B173" s="28">
        <v>168</v>
      </c>
      <c r="C173" s="20" t="s">
        <v>10</v>
      </c>
      <c r="D173" s="20" t="s">
        <v>245</v>
      </c>
      <c r="E173" s="29" t="s">
        <v>54</v>
      </c>
      <c r="F173" s="20">
        <v>44394932</v>
      </c>
      <c r="G173" s="20" t="s">
        <v>7</v>
      </c>
      <c r="H173" s="20" t="s">
        <v>7</v>
      </c>
    </row>
    <row r="174" spans="1:8" s="19" customFormat="1" ht="56.25">
      <c r="A174" s="27">
        <f t="shared" si="2"/>
        <v>169</v>
      </c>
      <c r="B174" s="28">
        <v>169</v>
      </c>
      <c r="C174" s="20" t="s">
        <v>10</v>
      </c>
      <c r="D174" s="20" t="s">
        <v>246</v>
      </c>
      <c r="E174" s="29" t="s">
        <v>54</v>
      </c>
      <c r="F174" s="20">
        <v>44377687</v>
      </c>
      <c r="G174" s="20" t="s">
        <v>7</v>
      </c>
      <c r="H174" s="20" t="s">
        <v>7</v>
      </c>
    </row>
    <row r="175" spans="1:8" s="19" customFormat="1" ht="56.25">
      <c r="A175" s="27">
        <f t="shared" si="2"/>
        <v>170</v>
      </c>
      <c r="B175" s="28">
        <v>170</v>
      </c>
      <c r="C175" s="20" t="s">
        <v>10</v>
      </c>
      <c r="D175" s="20" t="s">
        <v>247</v>
      </c>
      <c r="E175" s="29" t="s">
        <v>54</v>
      </c>
      <c r="F175" s="20">
        <v>44374144</v>
      </c>
      <c r="G175" s="20" t="s">
        <v>62</v>
      </c>
      <c r="H175" s="20" t="s">
        <v>62</v>
      </c>
    </row>
    <row r="176" spans="1:8" s="19" customFormat="1" ht="56.25">
      <c r="A176" s="27">
        <f t="shared" si="2"/>
        <v>171</v>
      </c>
      <c r="B176" s="28">
        <v>171</v>
      </c>
      <c r="C176" s="20" t="s">
        <v>10</v>
      </c>
      <c r="D176" s="20" t="s">
        <v>248</v>
      </c>
      <c r="E176" s="29" t="s">
        <v>54</v>
      </c>
      <c r="F176" s="20">
        <v>44365536</v>
      </c>
      <c r="G176" s="20" t="s">
        <v>7</v>
      </c>
      <c r="H176" s="20" t="s">
        <v>7</v>
      </c>
    </row>
    <row r="177" spans="1:8" s="19" customFormat="1" ht="56.25">
      <c r="A177" s="27">
        <f t="shared" si="2"/>
        <v>172</v>
      </c>
      <c r="B177" s="28">
        <v>172</v>
      </c>
      <c r="C177" s="20" t="s">
        <v>10</v>
      </c>
      <c r="D177" s="20" t="s">
        <v>249</v>
      </c>
      <c r="E177" s="29" t="s">
        <v>54</v>
      </c>
      <c r="F177" s="20">
        <v>44367496</v>
      </c>
      <c r="G177" s="20" t="s">
        <v>7</v>
      </c>
      <c r="H177" s="20" t="s">
        <v>7</v>
      </c>
    </row>
    <row r="178" spans="1:8" s="19" customFormat="1" ht="75">
      <c r="A178" s="27">
        <f t="shared" si="2"/>
        <v>173</v>
      </c>
      <c r="B178" s="28">
        <v>173</v>
      </c>
      <c r="C178" s="20" t="s">
        <v>10</v>
      </c>
      <c r="D178" s="20" t="s">
        <v>250</v>
      </c>
      <c r="E178" s="29" t="s">
        <v>54</v>
      </c>
      <c r="F178" s="20">
        <v>44577416</v>
      </c>
      <c r="G178" s="20" t="s">
        <v>57</v>
      </c>
      <c r="H178" s="20" t="s">
        <v>57</v>
      </c>
    </row>
    <row r="179" spans="1:8" s="19" customFormat="1" ht="75">
      <c r="A179" s="27">
        <f t="shared" si="2"/>
        <v>174</v>
      </c>
      <c r="B179" s="28">
        <v>174</v>
      </c>
      <c r="C179" s="20" t="s">
        <v>10</v>
      </c>
      <c r="D179" s="20" t="s">
        <v>251</v>
      </c>
      <c r="E179" s="29" t="s">
        <v>54</v>
      </c>
      <c r="F179" s="20">
        <v>44650907</v>
      </c>
      <c r="G179" s="20" t="s">
        <v>57</v>
      </c>
      <c r="H179" s="20" t="s">
        <v>57</v>
      </c>
    </row>
    <row r="180" spans="1:8" s="19" customFormat="1" ht="56.25">
      <c r="A180" s="27">
        <f t="shared" si="2"/>
        <v>175</v>
      </c>
      <c r="B180" s="28">
        <v>175</v>
      </c>
      <c r="C180" s="20" t="s">
        <v>10</v>
      </c>
      <c r="D180" s="20" t="s">
        <v>252</v>
      </c>
      <c r="E180" s="29" t="s">
        <v>54</v>
      </c>
      <c r="F180" s="20">
        <v>44662061</v>
      </c>
      <c r="G180" s="20" t="s">
        <v>62</v>
      </c>
      <c r="H180" s="20" t="s">
        <v>62</v>
      </c>
    </row>
    <row r="181" spans="1:8" s="19" customFormat="1" ht="56.25">
      <c r="A181" s="27">
        <f t="shared" si="2"/>
        <v>176</v>
      </c>
      <c r="B181" s="28">
        <v>176</v>
      </c>
      <c r="C181" s="20" t="s">
        <v>10</v>
      </c>
      <c r="D181" s="20" t="s">
        <v>253</v>
      </c>
      <c r="E181" s="29" t="s">
        <v>54</v>
      </c>
      <c r="F181" s="20">
        <v>43816329</v>
      </c>
      <c r="G181" s="20" t="s">
        <v>7</v>
      </c>
      <c r="H181" s="20" t="s">
        <v>7</v>
      </c>
    </row>
    <row r="182" spans="1:8" s="19" customFormat="1" ht="75">
      <c r="A182" s="27">
        <f t="shared" si="2"/>
        <v>177</v>
      </c>
      <c r="B182" s="28">
        <v>177</v>
      </c>
      <c r="C182" s="20" t="s">
        <v>10</v>
      </c>
      <c r="D182" s="20" t="s">
        <v>254</v>
      </c>
      <c r="E182" s="29" t="s">
        <v>54</v>
      </c>
      <c r="F182" s="20">
        <v>44663641</v>
      </c>
      <c r="G182" s="20" t="s">
        <v>57</v>
      </c>
      <c r="H182" s="20" t="s">
        <v>57</v>
      </c>
    </row>
    <row r="183" spans="1:8" s="19" customFormat="1" ht="75">
      <c r="A183" s="27">
        <f t="shared" si="2"/>
        <v>178</v>
      </c>
      <c r="B183" s="28">
        <v>178</v>
      </c>
      <c r="C183" s="20" t="s">
        <v>10</v>
      </c>
      <c r="D183" s="20" t="s">
        <v>255</v>
      </c>
      <c r="E183" s="29" t="s">
        <v>54</v>
      </c>
      <c r="F183" s="20">
        <v>44664356</v>
      </c>
      <c r="G183" s="20" t="s">
        <v>57</v>
      </c>
      <c r="H183" s="20" t="s">
        <v>57</v>
      </c>
    </row>
    <row r="184" spans="1:8" s="19" customFormat="1" ht="75">
      <c r="A184" s="27">
        <f t="shared" si="2"/>
        <v>179</v>
      </c>
      <c r="B184" s="28">
        <v>179</v>
      </c>
      <c r="C184" s="20" t="s">
        <v>10</v>
      </c>
      <c r="D184" s="20" t="s">
        <v>256</v>
      </c>
      <c r="E184" s="29" t="s">
        <v>54</v>
      </c>
      <c r="F184" s="20">
        <v>44666459</v>
      </c>
      <c r="G184" s="20" t="s">
        <v>57</v>
      </c>
      <c r="H184" s="20" t="s">
        <v>57</v>
      </c>
    </row>
    <row r="185" spans="1:8" s="19" customFormat="1" ht="75">
      <c r="A185" s="27">
        <f t="shared" si="2"/>
        <v>180</v>
      </c>
      <c r="B185" s="28">
        <v>180</v>
      </c>
      <c r="C185" s="20" t="s">
        <v>10</v>
      </c>
      <c r="D185" s="20" t="s">
        <v>257</v>
      </c>
      <c r="E185" s="29" t="s">
        <v>54</v>
      </c>
      <c r="F185" s="20">
        <v>44608883</v>
      </c>
      <c r="G185" s="20" t="s">
        <v>57</v>
      </c>
      <c r="H185" s="20" t="s">
        <v>57</v>
      </c>
    </row>
    <row r="186" spans="1:8" s="19" customFormat="1" ht="75">
      <c r="A186" s="27">
        <f t="shared" si="2"/>
        <v>181</v>
      </c>
      <c r="B186" s="28">
        <v>181</v>
      </c>
      <c r="C186" s="20" t="s">
        <v>10</v>
      </c>
      <c r="D186" s="20" t="s">
        <v>258</v>
      </c>
      <c r="E186" s="29" t="s">
        <v>54</v>
      </c>
      <c r="F186" s="20">
        <v>44712472</v>
      </c>
      <c r="G186" s="20" t="s">
        <v>126</v>
      </c>
      <c r="H186" s="20" t="s">
        <v>126</v>
      </c>
    </row>
    <row r="187" spans="1:8" s="19" customFormat="1" ht="75">
      <c r="A187" s="27">
        <f t="shared" si="2"/>
        <v>182</v>
      </c>
      <c r="B187" s="28">
        <v>182</v>
      </c>
      <c r="C187" s="20" t="s">
        <v>10</v>
      </c>
      <c r="D187" s="20" t="s">
        <v>259</v>
      </c>
      <c r="E187" s="29" t="s">
        <v>54</v>
      </c>
      <c r="F187" s="20">
        <v>44709317</v>
      </c>
      <c r="G187" s="20" t="s">
        <v>57</v>
      </c>
      <c r="H187" s="20" t="s">
        <v>57</v>
      </c>
    </row>
    <row r="188" spans="1:8" s="19" customFormat="1" ht="56.25">
      <c r="A188" s="27">
        <f t="shared" si="2"/>
        <v>183</v>
      </c>
      <c r="B188" s="28">
        <v>183</v>
      </c>
      <c r="C188" s="20" t="s">
        <v>10</v>
      </c>
      <c r="D188" s="20" t="s">
        <v>260</v>
      </c>
      <c r="E188" s="29" t="s">
        <v>54</v>
      </c>
      <c r="F188" s="20">
        <v>44708365</v>
      </c>
      <c r="G188" s="20" t="s">
        <v>7</v>
      </c>
      <c r="H188" s="20" t="s">
        <v>7</v>
      </c>
    </row>
    <row r="189" spans="1:8" s="19" customFormat="1" ht="56.25">
      <c r="A189" s="27">
        <f t="shared" si="2"/>
        <v>184</v>
      </c>
      <c r="B189" s="28">
        <v>184</v>
      </c>
      <c r="C189" s="20" t="s">
        <v>10</v>
      </c>
      <c r="D189" s="20" t="s">
        <v>261</v>
      </c>
      <c r="E189" s="29" t="s">
        <v>54</v>
      </c>
      <c r="F189" s="20">
        <v>44705090</v>
      </c>
      <c r="G189" s="20" t="s">
        <v>7</v>
      </c>
      <c r="H189" s="20" t="s">
        <v>7</v>
      </c>
    </row>
    <row r="190" spans="1:8" s="19" customFormat="1" ht="56.25">
      <c r="A190" s="27">
        <f t="shared" si="2"/>
        <v>185</v>
      </c>
      <c r="B190" s="28">
        <v>185</v>
      </c>
      <c r="C190" s="20" t="s">
        <v>10</v>
      </c>
      <c r="D190" s="20" t="s">
        <v>262</v>
      </c>
      <c r="E190" s="29" t="s">
        <v>54</v>
      </c>
      <c r="F190" s="20">
        <v>44704686</v>
      </c>
      <c r="G190" s="20" t="s">
        <v>7</v>
      </c>
      <c r="H190" s="20" t="s">
        <v>7</v>
      </c>
    </row>
    <row r="191" spans="1:8" s="19" customFormat="1" ht="56.25">
      <c r="A191" s="27">
        <f t="shared" si="2"/>
        <v>186</v>
      </c>
      <c r="B191" s="28">
        <v>186</v>
      </c>
      <c r="C191" s="20" t="s">
        <v>10</v>
      </c>
      <c r="D191" s="20" t="s">
        <v>263</v>
      </c>
      <c r="E191" s="29" t="s">
        <v>54</v>
      </c>
      <c r="F191" s="20">
        <v>44702715</v>
      </c>
      <c r="G191" s="20" t="s">
        <v>7</v>
      </c>
      <c r="H191" s="20" t="s">
        <v>7</v>
      </c>
    </row>
    <row r="192" spans="1:8" s="19" customFormat="1" ht="75">
      <c r="A192" s="27">
        <f t="shared" si="2"/>
        <v>187</v>
      </c>
      <c r="B192" s="28">
        <v>187</v>
      </c>
      <c r="C192" s="20" t="s">
        <v>10</v>
      </c>
      <c r="D192" s="20" t="s">
        <v>264</v>
      </c>
      <c r="E192" s="29" t="s">
        <v>54</v>
      </c>
      <c r="F192" s="20">
        <v>44701575</v>
      </c>
      <c r="G192" s="20" t="s">
        <v>57</v>
      </c>
      <c r="H192" s="20" t="s">
        <v>57</v>
      </c>
    </row>
    <row r="193" spans="1:8" s="19" customFormat="1" ht="56.25">
      <c r="A193" s="27">
        <f t="shared" si="2"/>
        <v>188</v>
      </c>
      <c r="B193" s="28">
        <v>188</v>
      </c>
      <c r="C193" s="20" t="s">
        <v>10</v>
      </c>
      <c r="D193" s="20" t="s">
        <v>265</v>
      </c>
      <c r="E193" s="29" t="s">
        <v>54</v>
      </c>
      <c r="F193" s="20">
        <v>44698764</v>
      </c>
      <c r="G193" s="20" t="s">
        <v>7</v>
      </c>
      <c r="H193" s="20" t="s">
        <v>7</v>
      </c>
    </row>
    <row r="194" spans="1:8" s="19" customFormat="1" ht="75">
      <c r="A194" s="27">
        <f t="shared" si="2"/>
        <v>189</v>
      </c>
      <c r="B194" s="28">
        <v>189</v>
      </c>
      <c r="C194" s="20" t="s">
        <v>10</v>
      </c>
      <c r="D194" s="20" t="s">
        <v>266</v>
      </c>
      <c r="E194" s="29" t="s">
        <v>54</v>
      </c>
      <c r="F194" s="20">
        <v>44690464</v>
      </c>
      <c r="G194" s="20" t="s">
        <v>57</v>
      </c>
      <c r="H194" s="20" t="s">
        <v>57</v>
      </c>
    </row>
    <row r="195" spans="1:8" s="19" customFormat="1" ht="75">
      <c r="A195" s="27">
        <f t="shared" si="2"/>
        <v>190</v>
      </c>
      <c r="B195" s="28">
        <v>190</v>
      </c>
      <c r="C195" s="20" t="s">
        <v>10</v>
      </c>
      <c r="D195" s="20" t="s">
        <v>267</v>
      </c>
      <c r="E195" s="29" t="s">
        <v>54</v>
      </c>
      <c r="F195" s="20">
        <v>44684156</v>
      </c>
      <c r="G195" s="20" t="s">
        <v>57</v>
      </c>
      <c r="H195" s="20" t="s">
        <v>57</v>
      </c>
    </row>
    <row r="196" spans="1:8" s="19" customFormat="1" ht="75">
      <c r="A196" s="27">
        <f t="shared" si="2"/>
        <v>191</v>
      </c>
      <c r="B196" s="28">
        <v>191</v>
      </c>
      <c r="C196" s="20" t="s">
        <v>10</v>
      </c>
      <c r="D196" s="20" t="s">
        <v>268</v>
      </c>
      <c r="E196" s="29" t="s">
        <v>54</v>
      </c>
      <c r="F196" s="20">
        <v>44667551</v>
      </c>
      <c r="G196" s="20" t="s">
        <v>57</v>
      </c>
      <c r="H196" s="20" t="s">
        <v>57</v>
      </c>
    </row>
    <row r="197" spans="1:8" s="19" customFormat="1" ht="37.5">
      <c r="A197" s="27">
        <f t="shared" si="2"/>
        <v>192</v>
      </c>
      <c r="B197" s="28">
        <v>192</v>
      </c>
      <c r="C197" s="20" t="s">
        <v>10</v>
      </c>
      <c r="D197" s="20" t="s">
        <v>269</v>
      </c>
      <c r="E197" s="29" t="s">
        <v>54</v>
      </c>
      <c r="F197" s="20">
        <v>44809790</v>
      </c>
      <c r="G197" s="20" t="s">
        <v>56</v>
      </c>
      <c r="H197" s="20" t="s">
        <v>56</v>
      </c>
    </row>
    <row r="198" spans="1:8" s="19" customFormat="1" ht="37.5">
      <c r="A198" s="27">
        <f t="shared" si="2"/>
        <v>193</v>
      </c>
      <c r="B198" s="28">
        <v>193</v>
      </c>
      <c r="C198" s="20" t="s">
        <v>10</v>
      </c>
      <c r="D198" s="20" t="s">
        <v>270</v>
      </c>
      <c r="E198" s="29" t="s">
        <v>54</v>
      </c>
      <c r="F198" s="20">
        <v>44807841</v>
      </c>
      <c r="G198" s="20" t="s">
        <v>56</v>
      </c>
      <c r="H198" s="20" t="s">
        <v>56</v>
      </c>
    </row>
    <row r="199" spans="1:8" s="19" customFormat="1" ht="37.5">
      <c r="A199" s="27">
        <f t="shared" si="2"/>
        <v>194</v>
      </c>
      <c r="B199" s="28">
        <v>194</v>
      </c>
      <c r="C199" s="20" t="s">
        <v>10</v>
      </c>
      <c r="D199" s="20" t="s">
        <v>271</v>
      </c>
      <c r="E199" s="29" t="s">
        <v>54</v>
      </c>
      <c r="F199" s="20">
        <v>44807678</v>
      </c>
      <c r="G199" s="20" t="s">
        <v>56</v>
      </c>
      <c r="H199" s="20" t="s">
        <v>56</v>
      </c>
    </row>
    <row r="200" spans="1:8" s="19" customFormat="1" ht="37.5">
      <c r="A200" s="27">
        <f t="shared" si="2"/>
        <v>195</v>
      </c>
      <c r="B200" s="28">
        <v>195</v>
      </c>
      <c r="C200" s="20" t="s">
        <v>10</v>
      </c>
      <c r="D200" s="20" t="s">
        <v>272</v>
      </c>
      <c r="E200" s="29" t="s">
        <v>54</v>
      </c>
      <c r="F200" s="20">
        <v>44806992</v>
      </c>
      <c r="G200" s="20" t="s">
        <v>56</v>
      </c>
      <c r="H200" s="20" t="s">
        <v>56</v>
      </c>
    </row>
    <row r="201" spans="1:8" s="19" customFormat="1" ht="56.25">
      <c r="A201" s="27">
        <f t="shared" ref="A201:A264" si="3">+A200+1</f>
        <v>196</v>
      </c>
      <c r="B201" s="28">
        <v>196</v>
      </c>
      <c r="C201" s="20" t="s">
        <v>10</v>
      </c>
      <c r="D201" s="20" t="s">
        <v>273</v>
      </c>
      <c r="E201" s="29" t="s">
        <v>54</v>
      </c>
      <c r="F201" s="20">
        <v>44767630</v>
      </c>
      <c r="G201" s="20" t="s">
        <v>61</v>
      </c>
      <c r="H201" s="20" t="s">
        <v>61</v>
      </c>
    </row>
    <row r="202" spans="1:8" s="19" customFormat="1" ht="37.5">
      <c r="A202" s="27">
        <f t="shared" si="3"/>
        <v>197</v>
      </c>
      <c r="B202" s="28">
        <v>197</v>
      </c>
      <c r="C202" s="20" t="s">
        <v>10</v>
      </c>
      <c r="D202" s="20" t="s">
        <v>274</v>
      </c>
      <c r="E202" s="29" t="s">
        <v>54</v>
      </c>
      <c r="F202" s="20">
        <v>44761892</v>
      </c>
      <c r="G202" s="20" t="s">
        <v>60</v>
      </c>
      <c r="H202" s="20" t="s">
        <v>60</v>
      </c>
    </row>
    <row r="203" spans="1:8" s="19" customFormat="1" ht="56.25">
      <c r="A203" s="27">
        <f t="shared" si="3"/>
        <v>198</v>
      </c>
      <c r="B203" s="28">
        <v>198</v>
      </c>
      <c r="C203" s="20" t="s">
        <v>10</v>
      </c>
      <c r="D203" s="20" t="s">
        <v>275</v>
      </c>
      <c r="E203" s="29" t="s">
        <v>54</v>
      </c>
      <c r="F203" s="20">
        <v>44728683</v>
      </c>
      <c r="G203" s="20" t="s">
        <v>60</v>
      </c>
      <c r="H203" s="20" t="s">
        <v>60</v>
      </c>
    </row>
    <row r="204" spans="1:8" s="19" customFormat="1" ht="75">
      <c r="A204" s="27">
        <f t="shared" si="3"/>
        <v>199</v>
      </c>
      <c r="B204" s="28">
        <v>199</v>
      </c>
      <c r="C204" s="21" t="s">
        <v>10</v>
      </c>
      <c r="D204" s="22" t="s">
        <v>276</v>
      </c>
      <c r="E204" s="29" t="s">
        <v>54</v>
      </c>
      <c r="F204" s="20">
        <v>44722857</v>
      </c>
      <c r="G204" s="22" t="s">
        <v>57</v>
      </c>
      <c r="H204" s="22" t="s">
        <v>57</v>
      </c>
    </row>
    <row r="205" spans="1:8" s="19" customFormat="1" ht="75">
      <c r="A205" s="27">
        <f t="shared" si="3"/>
        <v>200</v>
      </c>
      <c r="B205" s="28">
        <v>200</v>
      </c>
      <c r="C205" s="21" t="s">
        <v>10</v>
      </c>
      <c r="D205" s="22" t="s">
        <v>277</v>
      </c>
      <c r="E205" s="29" t="s">
        <v>54</v>
      </c>
      <c r="F205" s="20">
        <v>44809439</v>
      </c>
      <c r="G205" s="22" t="s">
        <v>57</v>
      </c>
      <c r="H205" s="22" t="s">
        <v>57</v>
      </c>
    </row>
    <row r="206" spans="1:8" s="19" customFormat="1" ht="75">
      <c r="A206" s="27">
        <f t="shared" si="3"/>
        <v>201</v>
      </c>
      <c r="B206" s="28">
        <v>201</v>
      </c>
      <c r="C206" s="21" t="s">
        <v>10</v>
      </c>
      <c r="D206" s="22" t="s">
        <v>278</v>
      </c>
      <c r="E206" s="29" t="s">
        <v>54</v>
      </c>
      <c r="F206" s="20">
        <v>44809231</v>
      </c>
      <c r="G206" s="20" t="s">
        <v>57</v>
      </c>
      <c r="H206" s="20" t="s">
        <v>57</v>
      </c>
    </row>
    <row r="207" spans="1:8" s="19" customFormat="1" ht="75">
      <c r="A207" s="27">
        <f t="shared" si="3"/>
        <v>202</v>
      </c>
      <c r="B207" s="28">
        <v>202</v>
      </c>
      <c r="C207" s="21" t="s">
        <v>10</v>
      </c>
      <c r="D207" s="20" t="s">
        <v>279</v>
      </c>
      <c r="E207" s="29" t="s">
        <v>54</v>
      </c>
      <c r="F207" s="20">
        <v>44808012</v>
      </c>
      <c r="G207" s="20" t="s">
        <v>57</v>
      </c>
      <c r="H207" s="20" t="s">
        <v>57</v>
      </c>
    </row>
    <row r="208" spans="1:8" s="19" customFormat="1" ht="75">
      <c r="A208" s="27">
        <f t="shared" si="3"/>
        <v>203</v>
      </c>
      <c r="B208" s="28">
        <v>203</v>
      </c>
      <c r="C208" s="21" t="s">
        <v>10</v>
      </c>
      <c r="D208" s="20" t="s">
        <v>280</v>
      </c>
      <c r="E208" s="29" t="s">
        <v>54</v>
      </c>
      <c r="F208" s="20">
        <v>44807203</v>
      </c>
      <c r="G208" s="20" t="s">
        <v>57</v>
      </c>
      <c r="H208" s="20" t="s">
        <v>57</v>
      </c>
    </row>
    <row r="209" spans="1:8" s="19" customFormat="1" ht="75">
      <c r="A209" s="27">
        <f t="shared" si="3"/>
        <v>204</v>
      </c>
      <c r="B209" s="28">
        <v>204</v>
      </c>
      <c r="C209" s="21" t="s">
        <v>10</v>
      </c>
      <c r="D209" s="20" t="s">
        <v>281</v>
      </c>
      <c r="E209" s="29" t="s">
        <v>54</v>
      </c>
      <c r="F209" s="20">
        <v>44799299</v>
      </c>
      <c r="G209" s="20" t="s">
        <v>57</v>
      </c>
      <c r="H209" s="20" t="s">
        <v>57</v>
      </c>
    </row>
    <row r="210" spans="1:8" s="19" customFormat="1" ht="75">
      <c r="A210" s="27">
        <f t="shared" si="3"/>
        <v>205</v>
      </c>
      <c r="B210" s="28">
        <v>205</v>
      </c>
      <c r="C210" s="21" t="s">
        <v>10</v>
      </c>
      <c r="D210" s="20" t="s">
        <v>282</v>
      </c>
      <c r="E210" s="29" t="s">
        <v>54</v>
      </c>
      <c r="F210" s="20">
        <v>44774179</v>
      </c>
      <c r="G210" s="20" t="s">
        <v>57</v>
      </c>
      <c r="H210" s="20" t="s">
        <v>57</v>
      </c>
    </row>
    <row r="211" spans="1:8" s="19" customFormat="1" ht="75">
      <c r="A211" s="27">
        <f t="shared" si="3"/>
        <v>206</v>
      </c>
      <c r="B211" s="28">
        <v>206</v>
      </c>
      <c r="C211" s="21" t="s">
        <v>10</v>
      </c>
      <c r="D211" s="20" t="s">
        <v>283</v>
      </c>
      <c r="E211" s="29" t="s">
        <v>54</v>
      </c>
      <c r="F211" s="20">
        <v>44756317</v>
      </c>
      <c r="G211" s="20" t="s">
        <v>57</v>
      </c>
      <c r="H211" s="20" t="s">
        <v>57</v>
      </c>
    </row>
    <row r="212" spans="1:8" s="19" customFormat="1" ht="75">
      <c r="A212" s="27">
        <f t="shared" si="3"/>
        <v>207</v>
      </c>
      <c r="B212" s="28">
        <v>207</v>
      </c>
      <c r="C212" s="21" t="s">
        <v>10</v>
      </c>
      <c r="D212" s="20" t="s">
        <v>284</v>
      </c>
      <c r="E212" s="29" t="s">
        <v>54</v>
      </c>
      <c r="F212" s="20">
        <v>44736751</v>
      </c>
      <c r="G212" s="20" t="s">
        <v>57</v>
      </c>
      <c r="H212" s="20" t="s">
        <v>57</v>
      </c>
    </row>
    <row r="213" spans="1:8" s="19" customFormat="1" ht="37.5">
      <c r="A213" s="27">
        <f t="shared" si="3"/>
        <v>208</v>
      </c>
      <c r="B213" s="28">
        <v>208</v>
      </c>
      <c r="C213" s="21" t="s">
        <v>10</v>
      </c>
      <c r="D213" s="20" t="s">
        <v>285</v>
      </c>
      <c r="E213" s="29" t="s">
        <v>54</v>
      </c>
      <c r="F213" s="20">
        <v>44504964</v>
      </c>
      <c r="G213" s="20" t="s">
        <v>69</v>
      </c>
      <c r="H213" s="20" t="s">
        <v>69</v>
      </c>
    </row>
    <row r="214" spans="1:8" s="19" customFormat="1" ht="56.25">
      <c r="A214" s="27">
        <f t="shared" si="3"/>
        <v>209</v>
      </c>
      <c r="B214" s="28">
        <v>209</v>
      </c>
      <c r="C214" s="21" t="s">
        <v>10</v>
      </c>
      <c r="D214" s="20" t="s">
        <v>286</v>
      </c>
      <c r="E214" s="29" t="s">
        <v>54</v>
      </c>
      <c r="F214" s="20">
        <v>44712615</v>
      </c>
      <c r="G214" s="20" t="s">
        <v>7</v>
      </c>
      <c r="H214" s="20" t="s">
        <v>7</v>
      </c>
    </row>
    <row r="215" spans="1:8" s="19" customFormat="1" ht="56.25">
      <c r="A215" s="27">
        <f t="shared" si="3"/>
        <v>210</v>
      </c>
      <c r="B215" s="28">
        <v>210</v>
      </c>
      <c r="C215" s="21" t="s">
        <v>10</v>
      </c>
      <c r="D215" s="20" t="s">
        <v>287</v>
      </c>
      <c r="E215" s="29" t="s">
        <v>54</v>
      </c>
      <c r="F215" s="20">
        <v>44713345</v>
      </c>
      <c r="G215" s="20" t="s">
        <v>7</v>
      </c>
      <c r="H215" s="20" t="s">
        <v>7</v>
      </c>
    </row>
    <row r="216" spans="1:8" s="19" customFormat="1" ht="56.25">
      <c r="A216" s="27">
        <f t="shared" si="3"/>
        <v>211</v>
      </c>
      <c r="B216" s="28">
        <v>211</v>
      </c>
      <c r="C216" s="21" t="s">
        <v>10</v>
      </c>
      <c r="D216" s="20" t="s">
        <v>288</v>
      </c>
      <c r="E216" s="29" t="s">
        <v>54</v>
      </c>
      <c r="F216" s="20">
        <v>44713400</v>
      </c>
      <c r="G216" s="20" t="s">
        <v>7</v>
      </c>
      <c r="H216" s="20" t="s">
        <v>7</v>
      </c>
    </row>
    <row r="217" spans="1:8" s="19" customFormat="1" ht="56.25">
      <c r="A217" s="27">
        <f t="shared" si="3"/>
        <v>212</v>
      </c>
      <c r="B217" s="28">
        <v>212</v>
      </c>
      <c r="C217" s="21" t="s">
        <v>10</v>
      </c>
      <c r="D217" s="20" t="s">
        <v>289</v>
      </c>
      <c r="E217" s="29" t="s">
        <v>54</v>
      </c>
      <c r="F217" s="20">
        <v>44662428</v>
      </c>
      <c r="G217" s="20" t="s">
        <v>7</v>
      </c>
      <c r="H217" s="20" t="s">
        <v>7</v>
      </c>
    </row>
    <row r="218" spans="1:8" s="19" customFormat="1" ht="56.25">
      <c r="A218" s="27">
        <f t="shared" si="3"/>
        <v>213</v>
      </c>
      <c r="B218" s="28">
        <v>213</v>
      </c>
      <c r="C218" s="21" t="s">
        <v>10</v>
      </c>
      <c r="D218" s="20" t="s">
        <v>290</v>
      </c>
      <c r="E218" s="29" t="s">
        <v>54</v>
      </c>
      <c r="F218" s="20">
        <v>44720937</v>
      </c>
      <c r="G218" s="20" t="s">
        <v>7</v>
      </c>
      <c r="H218" s="20" t="s">
        <v>7</v>
      </c>
    </row>
    <row r="219" spans="1:8" s="19" customFormat="1" ht="75">
      <c r="A219" s="27">
        <f t="shared" si="3"/>
        <v>214</v>
      </c>
      <c r="B219" s="28">
        <v>214</v>
      </c>
      <c r="C219" s="21" t="s">
        <v>10</v>
      </c>
      <c r="D219" s="20" t="s">
        <v>291</v>
      </c>
      <c r="E219" s="29" t="s">
        <v>54</v>
      </c>
      <c r="F219" s="20">
        <v>45021430</v>
      </c>
      <c r="G219" s="20" t="s">
        <v>57</v>
      </c>
      <c r="H219" s="20" t="s">
        <v>57</v>
      </c>
    </row>
    <row r="220" spans="1:8" s="19" customFormat="1" ht="56.25">
      <c r="A220" s="27">
        <f t="shared" si="3"/>
        <v>215</v>
      </c>
      <c r="B220" s="28">
        <v>215</v>
      </c>
      <c r="C220" s="21" t="s">
        <v>10</v>
      </c>
      <c r="D220" s="20" t="s">
        <v>292</v>
      </c>
      <c r="E220" s="29" t="s">
        <v>54</v>
      </c>
      <c r="F220" s="20">
        <v>45018962</v>
      </c>
      <c r="G220" s="20" t="s">
        <v>7</v>
      </c>
      <c r="H220" s="20" t="s">
        <v>7</v>
      </c>
    </row>
    <row r="221" spans="1:8" s="19" customFormat="1" ht="75">
      <c r="A221" s="27">
        <f t="shared" si="3"/>
        <v>216</v>
      </c>
      <c r="B221" s="28">
        <v>216</v>
      </c>
      <c r="C221" s="21" t="s">
        <v>10</v>
      </c>
      <c r="D221" s="20" t="s">
        <v>293</v>
      </c>
      <c r="E221" s="29" t="s">
        <v>54</v>
      </c>
      <c r="F221" s="20">
        <v>45013952</v>
      </c>
      <c r="G221" s="20" t="s">
        <v>57</v>
      </c>
      <c r="H221" s="20" t="s">
        <v>57</v>
      </c>
    </row>
    <row r="222" spans="1:8" s="19" customFormat="1" ht="56.25">
      <c r="A222" s="27">
        <f t="shared" si="3"/>
        <v>217</v>
      </c>
      <c r="B222" s="28">
        <v>217</v>
      </c>
      <c r="C222" s="21" t="s">
        <v>10</v>
      </c>
      <c r="D222" s="20" t="s">
        <v>294</v>
      </c>
      <c r="E222" s="29" t="s">
        <v>54</v>
      </c>
      <c r="F222" s="20">
        <v>45012136</v>
      </c>
      <c r="G222" s="20" t="s">
        <v>7</v>
      </c>
      <c r="H222" s="20" t="s">
        <v>7</v>
      </c>
    </row>
    <row r="223" spans="1:8" s="19" customFormat="1" ht="37.5">
      <c r="A223" s="27">
        <f t="shared" si="3"/>
        <v>218</v>
      </c>
      <c r="B223" s="28">
        <v>218</v>
      </c>
      <c r="C223" s="21" t="s">
        <v>10</v>
      </c>
      <c r="D223" s="20" t="s">
        <v>295</v>
      </c>
      <c r="E223" s="29" t="s">
        <v>54</v>
      </c>
      <c r="F223" s="20">
        <v>44987729</v>
      </c>
      <c r="G223" s="20" t="s">
        <v>60</v>
      </c>
      <c r="H223" s="20" t="s">
        <v>60</v>
      </c>
    </row>
    <row r="224" spans="1:8" s="19" customFormat="1" ht="56.25">
      <c r="A224" s="27">
        <f t="shared" si="3"/>
        <v>219</v>
      </c>
      <c r="B224" s="28">
        <v>219</v>
      </c>
      <c r="C224" s="21" t="s">
        <v>10</v>
      </c>
      <c r="D224" s="20" t="s">
        <v>296</v>
      </c>
      <c r="E224" s="29" t="s">
        <v>54</v>
      </c>
      <c r="F224" s="20">
        <v>45011407</v>
      </c>
      <c r="G224" s="20" t="s">
        <v>61</v>
      </c>
      <c r="H224" s="20" t="s">
        <v>61</v>
      </c>
    </row>
    <row r="225" spans="1:8" s="19" customFormat="1" ht="56.25">
      <c r="A225" s="27">
        <f t="shared" si="3"/>
        <v>220</v>
      </c>
      <c r="B225" s="28">
        <v>220</v>
      </c>
      <c r="C225" s="21" t="s">
        <v>10</v>
      </c>
      <c r="D225" s="20" t="s">
        <v>297</v>
      </c>
      <c r="E225" s="29" t="s">
        <v>54</v>
      </c>
      <c r="F225" s="20">
        <v>45010181</v>
      </c>
      <c r="G225" s="20" t="s">
        <v>7</v>
      </c>
      <c r="H225" s="20" t="s">
        <v>7</v>
      </c>
    </row>
    <row r="226" spans="1:8" s="19" customFormat="1" ht="56.25">
      <c r="A226" s="27">
        <f t="shared" si="3"/>
        <v>221</v>
      </c>
      <c r="B226" s="28">
        <v>221</v>
      </c>
      <c r="C226" s="21" t="s">
        <v>10</v>
      </c>
      <c r="D226" s="20" t="s">
        <v>298</v>
      </c>
      <c r="E226" s="29" t="s">
        <v>54</v>
      </c>
      <c r="F226" s="20">
        <v>44055461</v>
      </c>
      <c r="G226" s="20" t="s">
        <v>7</v>
      </c>
      <c r="H226" s="20" t="s">
        <v>7</v>
      </c>
    </row>
    <row r="227" spans="1:8" s="19" customFormat="1" ht="75">
      <c r="A227" s="27">
        <f t="shared" si="3"/>
        <v>222</v>
      </c>
      <c r="B227" s="28">
        <v>222</v>
      </c>
      <c r="C227" s="21" t="s">
        <v>10</v>
      </c>
      <c r="D227" s="20" t="s">
        <v>299</v>
      </c>
      <c r="E227" s="29" t="s">
        <v>54</v>
      </c>
      <c r="F227" s="20">
        <v>44996494</v>
      </c>
      <c r="G227" s="20" t="s">
        <v>57</v>
      </c>
      <c r="H227" s="20" t="s">
        <v>57</v>
      </c>
    </row>
    <row r="228" spans="1:8" s="19" customFormat="1" ht="75">
      <c r="A228" s="27">
        <f t="shared" si="3"/>
        <v>223</v>
      </c>
      <c r="B228" s="28">
        <v>223</v>
      </c>
      <c r="C228" s="21" t="s">
        <v>10</v>
      </c>
      <c r="D228" s="20" t="s">
        <v>300</v>
      </c>
      <c r="E228" s="29" t="s">
        <v>54</v>
      </c>
      <c r="F228" s="20">
        <v>45000928</v>
      </c>
      <c r="G228" s="20" t="s">
        <v>58</v>
      </c>
      <c r="H228" s="20" t="s">
        <v>58</v>
      </c>
    </row>
    <row r="229" spans="1:8" s="19" customFormat="1" ht="56.25">
      <c r="A229" s="27">
        <f t="shared" si="3"/>
        <v>224</v>
      </c>
      <c r="B229" s="28">
        <v>224</v>
      </c>
      <c r="C229" s="21" t="s">
        <v>10</v>
      </c>
      <c r="D229" s="20" t="s">
        <v>301</v>
      </c>
      <c r="E229" s="29" t="s">
        <v>54</v>
      </c>
      <c r="F229" s="20">
        <v>44995224</v>
      </c>
      <c r="G229" s="20" t="s">
        <v>63</v>
      </c>
      <c r="H229" s="20" t="s">
        <v>63</v>
      </c>
    </row>
    <row r="230" spans="1:8" s="19" customFormat="1" ht="75">
      <c r="A230" s="27">
        <f t="shared" si="3"/>
        <v>225</v>
      </c>
      <c r="B230" s="28">
        <v>225</v>
      </c>
      <c r="C230" s="21" t="s">
        <v>10</v>
      </c>
      <c r="D230" s="20" t="s">
        <v>302</v>
      </c>
      <c r="E230" s="29" t="s">
        <v>54</v>
      </c>
      <c r="F230" s="20">
        <v>44995043</v>
      </c>
      <c r="G230" s="20" t="s">
        <v>57</v>
      </c>
      <c r="H230" s="20" t="s">
        <v>57</v>
      </c>
    </row>
    <row r="231" spans="1:8" s="19" customFormat="1" ht="75">
      <c r="A231" s="27">
        <f t="shared" si="3"/>
        <v>226</v>
      </c>
      <c r="B231" s="28">
        <v>226</v>
      </c>
      <c r="C231" s="21" t="s">
        <v>10</v>
      </c>
      <c r="D231" s="20" t="s">
        <v>303</v>
      </c>
      <c r="E231" s="29" t="s">
        <v>54</v>
      </c>
      <c r="F231" s="20">
        <v>44990520</v>
      </c>
      <c r="G231" s="20" t="s">
        <v>57</v>
      </c>
      <c r="H231" s="20" t="s">
        <v>57</v>
      </c>
    </row>
    <row r="232" spans="1:8" s="19" customFormat="1" ht="75">
      <c r="A232" s="27">
        <f t="shared" si="3"/>
        <v>227</v>
      </c>
      <c r="B232" s="28">
        <v>227</v>
      </c>
      <c r="C232" s="21" t="s">
        <v>10</v>
      </c>
      <c r="D232" s="20" t="s">
        <v>304</v>
      </c>
      <c r="E232" s="29" t="s">
        <v>54</v>
      </c>
      <c r="F232" s="20">
        <v>44969303</v>
      </c>
      <c r="G232" s="20" t="s">
        <v>57</v>
      </c>
      <c r="H232" s="20" t="s">
        <v>57</v>
      </c>
    </row>
    <row r="233" spans="1:8" s="19" customFormat="1" ht="75">
      <c r="A233" s="27">
        <f t="shared" si="3"/>
        <v>228</v>
      </c>
      <c r="B233" s="28">
        <v>228</v>
      </c>
      <c r="C233" s="21" t="s">
        <v>10</v>
      </c>
      <c r="D233" s="20" t="s">
        <v>305</v>
      </c>
      <c r="E233" s="29" t="s">
        <v>54</v>
      </c>
      <c r="F233" s="20">
        <v>44969094</v>
      </c>
      <c r="G233" s="20" t="s">
        <v>57</v>
      </c>
      <c r="H233" s="20" t="s">
        <v>57</v>
      </c>
    </row>
    <row r="234" spans="1:8" s="19" customFormat="1" ht="56.25">
      <c r="A234" s="27">
        <f t="shared" si="3"/>
        <v>229</v>
      </c>
      <c r="B234" s="28">
        <v>229</v>
      </c>
      <c r="C234" s="21" t="s">
        <v>10</v>
      </c>
      <c r="D234" s="20" t="s">
        <v>306</v>
      </c>
      <c r="E234" s="29" t="s">
        <v>54</v>
      </c>
      <c r="F234" s="20">
        <v>44964916</v>
      </c>
      <c r="G234" s="20" t="s">
        <v>7</v>
      </c>
      <c r="H234" s="20" t="s">
        <v>7</v>
      </c>
    </row>
    <row r="235" spans="1:8" s="19" customFormat="1" ht="56.25">
      <c r="A235" s="27">
        <f t="shared" si="3"/>
        <v>230</v>
      </c>
      <c r="B235" s="28">
        <v>230</v>
      </c>
      <c r="C235" s="21" t="s">
        <v>10</v>
      </c>
      <c r="D235" s="20" t="s">
        <v>307</v>
      </c>
      <c r="E235" s="29" t="s">
        <v>54</v>
      </c>
      <c r="F235" s="20">
        <v>44963415</v>
      </c>
      <c r="G235" s="20" t="s">
        <v>7</v>
      </c>
      <c r="H235" s="20" t="s">
        <v>7</v>
      </c>
    </row>
    <row r="236" spans="1:8" s="19" customFormat="1" ht="56.25">
      <c r="A236" s="27">
        <f t="shared" si="3"/>
        <v>231</v>
      </c>
      <c r="B236" s="28">
        <v>231</v>
      </c>
      <c r="C236" s="21" t="s">
        <v>10</v>
      </c>
      <c r="D236" s="20" t="s">
        <v>308</v>
      </c>
      <c r="E236" s="29" t="s">
        <v>54</v>
      </c>
      <c r="F236" s="20">
        <v>44957880</v>
      </c>
      <c r="G236" s="20" t="s">
        <v>7</v>
      </c>
      <c r="H236" s="20" t="s">
        <v>7</v>
      </c>
    </row>
    <row r="237" spans="1:8" s="19" customFormat="1" ht="56.25">
      <c r="A237" s="27">
        <f t="shared" si="3"/>
        <v>232</v>
      </c>
      <c r="B237" s="28">
        <v>232</v>
      </c>
      <c r="C237" s="21" t="s">
        <v>10</v>
      </c>
      <c r="D237" s="20" t="s">
        <v>309</v>
      </c>
      <c r="E237" s="29" t="s">
        <v>54</v>
      </c>
      <c r="F237" s="20">
        <v>44954867</v>
      </c>
      <c r="G237" s="20" t="s">
        <v>7</v>
      </c>
      <c r="H237" s="20" t="s">
        <v>7</v>
      </c>
    </row>
    <row r="238" spans="1:8" s="19" customFormat="1" ht="56.25">
      <c r="A238" s="27">
        <f t="shared" si="3"/>
        <v>233</v>
      </c>
      <c r="B238" s="28">
        <v>233</v>
      </c>
      <c r="C238" s="21" t="s">
        <v>10</v>
      </c>
      <c r="D238" s="20" t="s">
        <v>310</v>
      </c>
      <c r="E238" s="29" t="s">
        <v>54</v>
      </c>
      <c r="F238" s="20">
        <v>44954483</v>
      </c>
      <c r="G238" s="20" t="s">
        <v>7</v>
      </c>
      <c r="H238" s="20" t="s">
        <v>7</v>
      </c>
    </row>
    <row r="239" spans="1:8" s="19" customFormat="1" ht="56.25">
      <c r="A239" s="27">
        <f t="shared" si="3"/>
        <v>234</v>
      </c>
      <c r="B239" s="28">
        <v>234</v>
      </c>
      <c r="C239" s="21" t="s">
        <v>10</v>
      </c>
      <c r="D239" s="20" t="s">
        <v>311</v>
      </c>
      <c r="E239" s="29" t="s">
        <v>54</v>
      </c>
      <c r="F239" s="20">
        <v>44952358</v>
      </c>
      <c r="G239" s="20" t="s">
        <v>7</v>
      </c>
      <c r="H239" s="20" t="s">
        <v>7</v>
      </c>
    </row>
    <row r="240" spans="1:8" s="19" customFormat="1" ht="56.25">
      <c r="A240" s="27">
        <f t="shared" si="3"/>
        <v>235</v>
      </c>
      <c r="B240" s="28">
        <v>235</v>
      </c>
      <c r="C240" s="21" t="s">
        <v>10</v>
      </c>
      <c r="D240" s="20" t="s">
        <v>312</v>
      </c>
      <c r="E240" s="29" t="s">
        <v>54</v>
      </c>
      <c r="F240" s="20">
        <v>44951073</v>
      </c>
      <c r="G240" s="20" t="s">
        <v>7</v>
      </c>
      <c r="H240" s="20" t="s">
        <v>7</v>
      </c>
    </row>
    <row r="241" spans="1:8" s="19" customFormat="1" ht="75">
      <c r="A241" s="27">
        <f t="shared" si="3"/>
        <v>236</v>
      </c>
      <c r="B241" s="28">
        <v>236</v>
      </c>
      <c r="C241" s="21" t="s">
        <v>10</v>
      </c>
      <c r="D241" s="20" t="s">
        <v>313</v>
      </c>
      <c r="E241" s="29" t="s">
        <v>54</v>
      </c>
      <c r="F241" s="20">
        <v>44949866</v>
      </c>
      <c r="G241" s="20" t="s">
        <v>57</v>
      </c>
      <c r="H241" s="20" t="s">
        <v>57</v>
      </c>
    </row>
    <row r="242" spans="1:8" s="19" customFormat="1" ht="56.25">
      <c r="A242" s="27">
        <f t="shared" si="3"/>
        <v>237</v>
      </c>
      <c r="B242" s="28">
        <v>237</v>
      </c>
      <c r="C242" s="21" t="s">
        <v>10</v>
      </c>
      <c r="D242" s="20" t="s">
        <v>314</v>
      </c>
      <c r="E242" s="29" t="s">
        <v>54</v>
      </c>
      <c r="F242" s="20">
        <v>44948672</v>
      </c>
      <c r="G242" s="20" t="s">
        <v>7</v>
      </c>
      <c r="H242" s="20" t="s">
        <v>7</v>
      </c>
    </row>
    <row r="243" spans="1:8" s="19" customFormat="1" ht="56.25">
      <c r="A243" s="27">
        <f t="shared" si="3"/>
        <v>238</v>
      </c>
      <c r="B243" s="28">
        <v>238</v>
      </c>
      <c r="C243" s="21" t="s">
        <v>10</v>
      </c>
      <c r="D243" s="20" t="s">
        <v>315</v>
      </c>
      <c r="E243" s="29" t="s">
        <v>54</v>
      </c>
      <c r="F243" s="20">
        <v>44947339</v>
      </c>
      <c r="G243" s="20" t="s">
        <v>7</v>
      </c>
      <c r="H243" s="20" t="s">
        <v>7</v>
      </c>
    </row>
    <row r="244" spans="1:8" s="19" customFormat="1" ht="56.25">
      <c r="A244" s="27">
        <f t="shared" si="3"/>
        <v>239</v>
      </c>
      <c r="B244" s="28">
        <v>239</v>
      </c>
      <c r="C244" s="21" t="s">
        <v>10</v>
      </c>
      <c r="D244" s="20" t="s">
        <v>316</v>
      </c>
      <c r="E244" s="29" t="s">
        <v>54</v>
      </c>
      <c r="F244" s="20">
        <v>44946585</v>
      </c>
      <c r="G244" s="20" t="s">
        <v>7</v>
      </c>
      <c r="H244" s="20" t="s">
        <v>7</v>
      </c>
    </row>
    <row r="245" spans="1:8" s="19" customFormat="1" ht="75">
      <c r="A245" s="27">
        <f t="shared" si="3"/>
        <v>240</v>
      </c>
      <c r="B245" s="28">
        <v>240</v>
      </c>
      <c r="C245" s="21" t="s">
        <v>10</v>
      </c>
      <c r="D245" s="20" t="s">
        <v>317</v>
      </c>
      <c r="E245" s="29" t="s">
        <v>54</v>
      </c>
      <c r="F245" s="20">
        <v>44935556</v>
      </c>
      <c r="G245" s="20" t="s">
        <v>57</v>
      </c>
      <c r="H245" s="20" t="s">
        <v>57</v>
      </c>
    </row>
    <row r="246" spans="1:8" s="19" customFormat="1" ht="56.25">
      <c r="A246" s="27">
        <f t="shared" si="3"/>
        <v>241</v>
      </c>
      <c r="B246" s="28">
        <v>241</v>
      </c>
      <c r="C246" s="21" t="s">
        <v>10</v>
      </c>
      <c r="D246" s="20" t="s">
        <v>318</v>
      </c>
      <c r="E246" s="29" t="s">
        <v>54</v>
      </c>
      <c r="F246" s="20">
        <v>44932299</v>
      </c>
      <c r="G246" s="20" t="s">
        <v>7</v>
      </c>
      <c r="H246" s="20" t="s">
        <v>7</v>
      </c>
    </row>
    <row r="247" spans="1:8" s="19" customFormat="1" ht="56.25">
      <c r="A247" s="27">
        <f t="shared" si="3"/>
        <v>242</v>
      </c>
      <c r="B247" s="28">
        <v>242</v>
      </c>
      <c r="C247" s="21" t="s">
        <v>10</v>
      </c>
      <c r="D247" s="20" t="s">
        <v>319</v>
      </c>
      <c r="E247" s="29" t="s">
        <v>54</v>
      </c>
      <c r="F247" s="20">
        <v>44935895</v>
      </c>
      <c r="G247" s="20" t="s">
        <v>7</v>
      </c>
      <c r="H247" s="20" t="s">
        <v>7</v>
      </c>
    </row>
    <row r="248" spans="1:8" s="19" customFormat="1" ht="56.25">
      <c r="A248" s="27">
        <f t="shared" si="3"/>
        <v>243</v>
      </c>
      <c r="B248" s="28">
        <v>243</v>
      </c>
      <c r="C248" s="21" t="s">
        <v>10</v>
      </c>
      <c r="D248" s="20" t="s">
        <v>320</v>
      </c>
      <c r="E248" s="29" t="s">
        <v>54</v>
      </c>
      <c r="F248" s="20">
        <v>44920835</v>
      </c>
      <c r="G248" s="20" t="s">
        <v>7</v>
      </c>
      <c r="H248" s="20" t="s">
        <v>7</v>
      </c>
    </row>
    <row r="249" spans="1:8" s="19" customFormat="1" ht="56.25">
      <c r="A249" s="27">
        <f t="shared" si="3"/>
        <v>244</v>
      </c>
      <c r="B249" s="28">
        <v>244</v>
      </c>
      <c r="C249" s="21" t="s">
        <v>10</v>
      </c>
      <c r="D249" s="20" t="s">
        <v>321</v>
      </c>
      <c r="E249" s="29" t="s">
        <v>54</v>
      </c>
      <c r="F249" s="20">
        <v>44869855</v>
      </c>
      <c r="G249" s="20" t="s">
        <v>7</v>
      </c>
      <c r="H249" s="20" t="s">
        <v>7</v>
      </c>
    </row>
    <row r="250" spans="1:8" s="19" customFormat="1" ht="56.25">
      <c r="A250" s="27">
        <f t="shared" si="3"/>
        <v>245</v>
      </c>
      <c r="B250" s="28">
        <v>245</v>
      </c>
      <c r="C250" s="21" t="s">
        <v>10</v>
      </c>
      <c r="D250" s="20" t="s">
        <v>322</v>
      </c>
      <c r="E250" s="29" t="s">
        <v>54</v>
      </c>
      <c r="F250" s="20">
        <v>44902859</v>
      </c>
      <c r="G250" s="20" t="s">
        <v>7</v>
      </c>
      <c r="H250" s="20" t="s">
        <v>7</v>
      </c>
    </row>
    <row r="251" spans="1:8" s="19" customFormat="1" ht="75">
      <c r="A251" s="27">
        <f t="shared" si="3"/>
        <v>246</v>
      </c>
      <c r="B251" s="28">
        <v>246</v>
      </c>
      <c r="C251" s="21" t="s">
        <v>10</v>
      </c>
      <c r="D251" s="20" t="s">
        <v>323</v>
      </c>
      <c r="E251" s="29" t="s">
        <v>54</v>
      </c>
      <c r="F251" s="20">
        <v>44890880</v>
      </c>
      <c r="G251" s="20" t="s">
        <v>57</v>
      </c>
      <c r="H251" s="20" t="s">
        <v>57</v>
      </c>
    </row>
    <row r="252" spans="1:8" s="19" customFormat="1" ht="75">
      <c r="A252" s="27">
        <f t="shared" si="3"/>
        <v>247</v>
      </c>
      <c r="B252" s="28">
        <v>247</v>
      </c>
      <c r="C252" s="21" t="s">
        <v>10</v>
      </c>
      <c r="D252" s="20" t="s">
        <v>324</v>
      </c>
      <c r="E252" s="29" t="s">
        <v>54</v>
      </c>
      <c r="F252" s="20">
        <v>44887538</v>
      </c>
      <c r="G252" s="20" t="s">
        <v>57</v>
      </c>
      <c r="H252" s="20" t="s">
        <v>57</v>
      </c>
    </row>
    <row r="253" spans="1:8" s="19" customFormat="1" ht="56.25">
      <c r="A253" s="27">
        <f t="shared" si="3"/>
        <v>248</v>
      </c>
      <c r="B253" s="28">
        <v>248</v>
      </c>
      <c r="C253" s="21" t="s">
        <v>10</v>
      </c>
      <c r="D253" s="20" t="s">
        <v>325</v>
      </c>
      <c r="E253" s="29" t="s">
        <v>54</v>
      </c>
      <c r="F253" s="20">
        <v>44883064</v>
      </c>
      <c r="G253" s="20" t="s">
        <v>7</v>
      </c>
      <c r="H253" s="20" t="s">
        <v>7</v>
      </c>
    </row>
    <row r="254" spans="1:8" s="19" customFormat="1" ht="56.25">
      <c r="A254" s="27">
        <f t="shared" si="3"/>
        <v>249</v>
      </c>
      <c r="B254" s="28">
        <v>249</v>
      </c>
      <c r="C254" s="21" t="s">
        <v>10</v>
      </c>
      <c r="D254" s="20" t="s">
        <v>326</v>
      </c>
      <c r="E254" s="29" t="s">
        <v>54</v>
      </c>
      <c r="F254" s="20">
        <v>44883252</v>
      </c>
      <c r="G254" s="20" t="s">
        <v>7</v>
      </c>
      <c r="H254" s="20" t="s">
        <v>7</v>
      </c>
    </row>
    <row r="255" spans="1:8" s="19" customFormat="1" ht="56.25">
      <c r="A255" s="27">
        <f t="shared" si="3"/>
        <v>250</v>
      </c>
      <c r="B255" s="28">
        <v>250</v>
      </c>
      <c r="C255" s="21" t="s">
        <v>10</v>
      </c>
      <c r="D255" s="20" t="s">
        <v>327</v>
      </c>
      <c r="E255" s="29" t="s">
        <v>54</v>
      </c>
      <c r="F255" s="20">
        <v>44880691</v>
      </c>
      <c r="G255" s="20" t="s">
        <v>63</v>
      </c>
      <c r="H255" s="20" t="s">
        <v>63</v>
      </c>
    </row>
    <row r="256" spans="1:8" s="19" customFormat="1" ht="75">
      <c r="A256" s="27">
        <f t="shared" si="3"/>
        <v>251</v>
      </c>
      <c r="B256" s="28">
        <v>251</v>
      </c>
      <c r="C256" s="21" t="s">
        <v>10</v>
      </c>
      <c r="D256" s="20" t="s">
        <v>328</v>
      </c>
      <c r="E256" s="29" t="s">
        <v>54</v>
      </c>
      <c r="F256" s="20">
        <v>44880830</v>
      </c>
      <c r="G256" s="20" t="s">
        <v>57</v>
      </c>
      <c r="H256" s="20" t="s">
        <v>57</v>
      </c>
    </row>
    <row r="257" spans="1:8" s="19" customFormat="1" ht="56.25">
      <c r="A257" s="27">
        <f t="shared" si="3"/>
        <v>252</v>
      </c>
      <c r="B257" s="28">
        <v>252</v>
      </c>
      <c r="C257" s="21" t="s">
        <v>10</v>
      </c>
      <c r="D257" s="20" t="s">
        <v>329</v>
      </c>
      <c r="E257" s="29" t="s">
        <v>54</v>
      </c>
      <c r="F257" s="20">
        <v>44875856</v>
      </c>
      <c r="G257" s="20" t="s">
        <v>7</v>
      </c>
      <c r="H257" s="20" t="s">
        <v>7</v>
      </c>
    </row>
    <row r="258" spans="1:8" s="19" customFormat="1" ht="56.25">
      <c r="A258" s="27">
        <f t="shared" si="3"/>
        <v>253</v>
      </c>
      <c r="B258" s="28">
        <v>253</v>
      </c>
      <c r="C258" s="21" t="s">
        <v>10</v>
      </c>
      <c r="D258" s="20" t="s">
        <v>330</v>
      </c>
      <c r="E258" s="29" t="s">
        <v>54</v>
      </c>
      <c r="F258" s="20">
        <v>44865638</v>
      </c>
      <c r="G258" s="20" t="s">
        <v>7</v>
      </c>
      <c r="H258" s="20" t="s">
        <v>7</v>
      </c>
    </row>
    <row r="259" spans="1:8" s="19" customFormat="1" ht="56.25">
      <c r="A259" s="27">
        <f t="shared" si="3"/>
        <v>254</v>
      </c>
      <c r="B259" s="28">
        <v>254</v>
      </c>
      <c r="C259" s="21" t="s">
        <v>10</v>
      </c>
      <c r="D259" s="20" t="s">
        <v>331</v>
      </c>
      <c r="E259" s="29" t="s">
        <v>54</v>
      </c>
      <c r="F259" s="20">
        <v>44855124</v>
      </c>
      <c r="G259" s="20" t="s">
        <v>7</v>
      </c>
      <c r="H259" s="20" t="s">
        <v>7</v>
      </c>
    </row>
    <row r="260" spans="1:8" s="19" customFormat="1" ht="56.25">
      <c r="A260" s="27">
        <f t="shared" si="3"/>
        <v>255</v>
      </c>
      <c r="B260" s="28">
        <v>255</v>
      </c>
      <c r="C260" s="21" t="s">
        <v>10</v>
      </c>
      <c r="D260" s="20" t="s">
        <v>332</v>
      </c>
      <c r="E260" s="29" t="s">
        <v>54</v>
      </c>
      <c r="F260" s="20">
        <v>44852997</v>
      </c>
      <c r="G260" s="20" t="s">
        <v>7</v>
      </c>
      <c r="H260" s="20" t="s">
        <v>7</v>
      </c>
    </row>
    <row r="261" spans="1:8" s="19" customFormat="1" ht="56.25">
      <c r="A261" s="27">
        <f t="shared" si="3"/>
        <v>256</v>
      </c>
      <c r="B261" s="28">
        <v>256</v>
      </c>
      <c r="C261" s="21" t="s">
        <v>10</v>
      </c>
      <c r="D261" s="20" t="s">
        <v>333</v>
      </c>
      <c r="E261" s="29" t="s">
        <v>54</v>
      </c>
      <c r="F261" s="20">
        <v>44837108</v>
      </c>
      <c r="G261" s="20" t="s">
        <v>7</v>
      </c>
      <c r="H261" s="20" t="s">
        <v>7</v>
      </c>
    </row>
    <row r="262" spans="1:8" s="19" customFormat="1" ht="56.25">
      <c r="A262" s="27">
        <f t="shared" si="3"/>
        <v>257</v>
      </c>
      <c r="B262" s="28">
        <v>257</v>
      </c>
      <c r="C262" s="21" t="s">
        <v>10</v>
      </c>
      <c r="D262" s="20" t="s">
        <v>334</v>
      </c>
      <c r="E262" s="29" t="s">
        <v>54</v>
      </c>
      <c r="F262" s="20">
        <v>44811109</v>
      </c>
      <c r="G262" s="20" t="s">
        <v>61</v>
      </c>
      <c r="H262" s="20" t="s">
        <v>61</v>
      </c>
    </row>
    <row r="263" spans="1:8" s="19" customFormat="1" ht="56.25">
      <c r="A263" s="27">
        <f t="shared" si="3"/>
        <v>258</v>
      </c>
      <c r="B263" s="28">
        <v>258</v>
      </c>
      <c r="C263" s="21" t="s">
        <v>10</v>
      </c>
      <c r="D263" s="20" t="s">
        <v>335</v>
      </c>
      <c r="E263" s="29" t="s">
        <v>54</v>
      </c>
      <c r="F263" s="20">
        <v>44810479</v>
      </c>
      <c r="G263" s="20" t="s">
        <v>7</v>
      </c>
      <c r="H263" s="20" t="s">
        <v>7</v>
      </c>
    </row>
    <row r="264" spans="1:8" s="19" customFormat="1" ht="75">
      <c r="A264" s="27">
        <f t="shared" si="3"/>
        <v>259</v>
      </c>
      <c r="B264" s="28">
        <v>259</v>
      </c>
      <c r="C264" s="21" t="s">
        <v>10</v>
      </c>
      <c r="D264" s="20" t="s">
        <v>336</v>
      </c>
      <c r="E264" s="29" t="s">
        <v>54</v>
      </c>
      <c r="F264" s="20">
        <v>44864744</v>
      </c>
      <c r="G264" s="20" t="s">
        <v>57</v>
      </c>
      <c r="H264" s="20" t="s">
        <v>57</v>
      </c>
    </row>
    <row r="265" spans="1:8" s="19" customFormat="1" ht="56.25">
      <c r="A265" s="27">
        <f t="shared" ref="A265:A328" si="4">+A264+1</f>
        <v>260</v>
      </c>
      <c r="B265" s="28">
        <v>260</v>
      </c>
      <c r="C265" s="21" t="s">
        <v>10</v>
      </c>
      <c r="D265" s="20" t="s">
        <v>337</v>
      </c>
      <c r="E265" s="29" t="s">
        <v>54</v>
      </c>
      <c r="F265" s="20">
        <v>44858297</v>
      </c>
      <c r="G265" s="20" t="s">
        <v>7</v>
      </c>
      <c r="H265" s="20" t="s">
        <v>7</v>
      </c>
    </row>
    <row r="266" spans="1:8" s="19" customFormat="1" ht="75">
      <c r="A266" s="27">
        <f t="shared" si="4"/>
        <v>261</v>
      </c>
      <c r="B266" s="28">
        <v>261</v>
      </c>
      <c r="C266" s="21" t="s">
        <v>10</v>
      </c>
      <c r="D266" s="20" t="s">
        <v>338</v>
      </c>
      <c r="E266" s="29" t="s">
        <v>54</v>
      </c>
      <c r="F266" s="20">
        <v>44656985</v>
      </c>
      <c r="G266" s="20" t="s">
        <v>57</v>
      </c>
      <c r="H266" s="20" t="s">
        <v>57</v>
      </c>
    </row>
    <row r="267" spans="1:8" s="19" customFormat="1" ht="75">
      <c r="A267" s="27">
        <f t="shared" si="4"/>
        <v>262</v>
      </c>
      <c r="B267" s="28">
        <v>262</v>
      </c>
      <c r="C267" s="21" t="s">
        <v>10</v>
      </c>
      <c r="D267" s="20" t="s">
        <v>339</v>
      </c>
      <c r="E267" s="29" t="s">
        <v>54</v>
      </c>
      <c r="F267" s="20">
        <v>44858467</v>
      </c>
      <c r="G267" s="20" t="s">
        <v>57</v>
      </c>
      <c r="H267" s="20" t="s">
        <v>57</v>
      </c>
    </row>
    <row r="268" spans="1:8" s="19" customFormat="1" ht="75">
      <c r="A268" s="27">
        <f t="shared" si="4"/>
        <v>263</v>
      </c>
      <c r="B268" s="28">
        <v>263</v>
      </c>
      <c r="C268" s="21" t="s">
        <v>10</v>
      </c>
      <c r="D268" s="20" t="s">
        <v>340</v>
      </c>
      <c r="E268" s="29" t="s">
        <v>54</v>
      </c>
      <c r="F268" s="20">
        <v>45160667</v>
      </c>
      <c r="G268" s="20" t="s">
        <v>58</v>
      </c>
      <c r="H268" s="20" t="s">
        <v>58</v>
      </c>
    </row>
    <row r="269" spans="1:8" s="19" customFormat="1" ht="75">
      <c r="A269" s="27">
        <f t="shared" si="4"/>
        <v>264</v>
      </c>
      <c r="B269" s="28">
        <v>264</v>
      </c>
      <c r="C269" s="21" t="s">
        <v>10</v>
      </c>
      <c r="D269" s="20" t="s">
        <v>341</v>
      </c>
      <c r="E269" s="29" t="s">
        <v>54</v>
      </c>
      <c r="F269" s="20">
        <v>45123637</v>
      </c>
      <c r="G269" s="20" t="s">
        <v>342</v>
      </c>
      <c r="H269" s="20" t="s">
        <v>342</v>
      </c>
    </row>
    <row r="270" spans="1:8" s="19" customFormat="1" ht="75">
      <c r="A270" s="27">
        <f t="shared" si="4"/>
        <v>265</v>
      </c>
      <c r="B270" s="28">
        <v>265</v>
      </c>
      <c r="C270" s="21" t="s">
        <v>10</v>
      </c>
      <c r="D270" s="20" t="s">
        <v>343</v>
      </c>
      <c r="E270" s="29" t="s">
        <v>54</v>
      </c>
      <c r="F270" s="20">
        <v>45109861</v>
      </c>
      <c r="G270" s="20" t="s">
        <v>57</v>
      </c>
      <c r="H270" s="20" t="s">
        <v>57</v>
      </c>
    </row>
    <row r="271" spans="1:8" s="19" customFormat="1" ht="56.25">
      <c r="A271" s="27">
        <f t="shared" si="4"/>
        <v>266</v>
      </c>
      <c r="B271" s="28">
        <v>266</v>
      </c>
      <c r="C271" s="21" t="s">
        <v>10</v>
      </c>
      <c r="D271" s="20" t="s">
        <v>344</v>
      </c>
      <c r="E271" s="29" t="s">
        <v>54</v>
      </c>
      <c r="F271" s="20">
        <v>45104222</v>
      </c>
      <c r="G271" s="20" t="s">
        <v>7</v>
      </c>
      <c r="H271" s="20" t="s">
        <v>7</v>
      </c>
    </row>
    <row r="272" spans="1:8" s="19" customFormat="1" ht="75">
      <c r="A272" s="27">
        <f t="shared" si="4"/>
        <v>267</v>
      </c>
      <c r="B272" s="28">
        <v>267</v>
      </c>
      <c r="C272" s="21" t="s">
        <v>10</v>
      </c>
      <c r="D272" s="20" t="s">
        <v>345</v>
      </c>
      <c r="E272" s="29" t="s">
        <v>54</v>
      </c>
      <c r="F272" s="20">
        <v>45101177</v>
      </c>
      <c r="G272" s="20" t="s">
        <v>57</v>
      </c>
      <c r="H272" s="20" t="s">
        <v>57</v>
      </c>
    </row>
    <row r="273" spans="1:8" s="19" customFormat="1" ht="56.25">
      <c r="A273" s="27">
        <f t="shared" si="4"/>
        <v>268</v>
      </c>
      <c r="B273" s="28">
        <v>268</v>
      </c>
      <c r="C273" s="21" t="s">
        <v>10</v>
      </c>
      <c r="D273" s="20" t="s">
        <v>346</v>
      </c>
      <c r="E273" s="29" t="s">
        <v>54</v>
      </c>
      <c r="F273" s="20">
        <v>45098013</v>
      </c>
      <c r="G273" s="20" t="s">
        <v>7</v>
      </c>
      <c r="H273" s="20" t="s">
        <v>7</v>
      </c>
    </row>
    <row r="274" spans="1:8" s="19" customFormat="1" ht="56.25">
      <c r="A274" s="27">
        <f t="shared" si="4"/>
        <v>269</v>
      </c>
      <c r="B274" s="28">
        <v>269</v>
      </c>
      <c r="C274" s="21" t="s">
        <v>10</v>
      </c>
      <c r="D274" s="20" t="s">
        <v>347</v>
      </c>
      <c r="E274" s="29" t="s">
        <v>54</v>
      </c>
      <c r="F274" s="20">
        <v>45095292</v>
      </c>
      <c r="G274" s="20" t="s">
        <v>7</v>
      </c>
      <c r="H274" s="20" t="s">
        <v>7</v>
      </c>
    </row>
    <row r="275" spans="1:8" s="19" customFormat="1" ht="56.25">
      <c r="A275" s="27">
        <f t="shared" si="4"/>
        <v>270</v>
      </c>
      <c r="B275" s="28">
        <v>270</v>
      </c>
      <c r="C275" s="21" t="s">
        <v>10</v>
      </c>
      <c r="D275" s="20" t="s">
        <v>348</v>
      </c>
      <c r="E275" s="29" t="s">
        <v>54</v>
      </c>
      <c r="F275" s="20">
        <v>45092856</v>
      </c>
      <c r="G275" s="20" t="s">
        <v>7</v>
      </c>
      <c r="H275" s="20" t="s">
        <v>7</v>
      </c>
    </row>
    <row r="276" spans="1:8" s="19" customFormat="1" ht="56.25">
      <c r="A276" s="27">
        <f t="shared" si="4"/>
        <v>271</v>
      </c>
      <c r="B276" s="28">
        <v>271</v>
      </c>
      <c r="C276" s="21" t="s">
        <v>10</v>
      </c>
      <c r="D276" s="20" t="s">
        <v>349</v>
      </c>
      <c r="E276" s="29" t="s">
        <v>54</v>
      </c>
      <c r="F276" s="20">
        <v>45094384</v>
      </c>
      <c r="G276" s="20" t="s">
        <v>7</v>
      </c>
      <c r="H276" s="20" t="s">
        <v>7</v>
      </c>
    </row>
    <row r="277" spans="1:8" s="19" customFormat="1" ht="75">
      <c r="A277" s="27">
        <f t="shared" si="4"/>
        <v>272</v>
      </c>
      <c r="B277" s="28">
        <v>272</v>
      </c>
      <c r="C277" s="21" t="s">
        <v>10</v>
      </c>
      <c r="D277" s="20" t="s">
        <v>350</v>
      </c>
      <c r="E277" s="29" t="s">
        <v>54</v>
      </c>
      <c r="F277" s="20">
        <v>45094369</v>
      </c>
      <c r="G277" s="20" t="s">
        <v>57</v>
      </c>
      <c r="H277" s="20" t="s">
        <v>57</v>
      </c>
    </row>
    <row r="278" spans="1:8" s="19" customFormat="1" ht="56.25">
      <c r="A278" s="27">
        <f t="shared" si="4"/>
        <v>273</v>
      </c>
      <c r="B278" s="28">
        <v>273</v>
      </c>
      <c r="C278" s="21" t="s">
        <v>10</v>
      </c>
      <c r="D278" s="20" t="s">
        <v>351</v>
      </c>
      <c r="E278" s="29" t="s">
        <v>54</v>
      </c>
      <c r="F278" s="20">
        <v>45092532</v>
      </c>
      <c r="G278" s="20" t="s">
        <v>7</v>
      </c>
      <c r="H278" s="20" t="s">
        <v>7</v>
      </c>
    </row>
    <row r="279" spans="1:8" s="19" customFormat="1" ht="56.25">
      <c r="A279" s="27">
        <f t="shared" si="4"/>
        <v>274</v>
      </c>
      <c r="B279" s="28">
        <v>274</v>
      </c>
      <c r="C279" s="21" t="s">
        <v>10</v>
      </c>
      <c r="D279" s="20" t="s">
        <v>352</v>
      </c>
      <c r="E279" s="29" t="s">
        <v>54</v>
      </c>
      <c r="F279" s="20">
        <v>45092404</v>
      </c>
      <c r="G279" s="20" t="s">
        <v>7</v>
      </c>
      <c r="H279" s="20" t="s">
        <v>7</v>
      </c>
    </row>
    <row r="280" spans="1:8" s="19" customFormat="1" ht="56.25">
      <c r="A280" s="27">
        <f t="shared" si="4"/>
        <v>275</v>
      </c>
      <c r="B280" s="28">
        <v>275</v>
      </c>
      <c r="C280" s="21" t="s">
        <v>10</v>
      </c>
      <c r="D280" s="20" t="s">
        <v>353</v>
      </c>
      <c r="E280" s="29" t="s">
        <v>54</v>
      </c>
      <c r="F280" s="20">
        <v>45091961</v>
      </c>
      <c r="G280" s="20" t="s">
        <v>63</v>
      </c>
      <c r="H280" s="20" t="s">
        <v>63</v>
      </c>
    </row>
    <row r="281" spans="1:8" s="19" customFormat="1" ht="75">
      <c r="A281" s="27">
        <f t="shared" si="4"/>
        <v>276</v>
      </c>
      <c r="B281" s="28">
        <v>276</v>
      </c>
      <c r="C281" s="21" t="s">
        <v>10</v>
      </c>
      <c r="D281" s="20" t="s">
        <v>354</v>
      </c>
      <c r="E281" s="29" t="s">
        <v>54</v>
      </c>
      <c r="F281" s="20">
        <v>45073504</v>
      </c>
      <c r="G281" s="20" t="s">
        <v>57</v>
      </c>
      <c r="H281" s="20" t="s">
        <v>57</v>
      </c>
    </row>
    <row r="282" spans="1:8" s="19" customFormat="1" ht="56.25">
      <c r="A282" s="27">
        <f t="shared" si="4"/>
        <v>277</v>
      </c>
      <c r="B282" s="28">
        <v>277</v>
      </c>
      <c r="C282" s="21" t="s">
        <v>10</v>
      </c>
      <c r="D282" s="20" t="s">
        <v>355</v>
      </c>
      <c r="E282" s="29" t="s">
        <v>54</v>
      </c>
      <c r="F282" s="20">
        <v>45083873</v>
      </c>
      <c r="G282" s="20" t="s">
        <v>7</v>
      </c>
      <c r="H282" s="20" t="s">
        <v>7</v>
      </c>
    </row>
    <row r="283" spans="1:8" s="19" customFormat="1" ht="56.25">
      <c r="A283" s="27">
        <f t="shared" si="4"/>
        <v>278</v>
      </c>
      <c r="B283" s="28">
        <v>278</v>
      </c>
      <c r="C283" s="21" t="s">
        <v>10</v>
      </c>
      <c r="D283" s="20" t="s">
        <v>356</v>
      </c>
      <c r="E283" s="29" t="s">
        <v>54</v>
      </c>
      <c r="F283" s="20">
        <v>45080916</v>
      </c>
      <c r="G283" s="20" t="s">
        <v>7</v>
      </c>
      <c r="H283" s="20" t="s">
        <v>7</v>
      </c>
    </row>
    <row r="284" spans="1:8" s="19" customFormat="1" ht="75">
      <c r="A284" s="27">
        <f t="shared" si="4"/>
        <v>279</v>
      </c>
      <c r="B284" s="28">
        <v>279</v>
      </c>
      <c r="C284" s="21" t="s">
        <v>10</v>
      </c>
      <c r="D284" s="20" t="s">
        <v>357</v>
      </c>
      <c r="E284" s="29" t="s">
        <v>54</v>
      </c>
      <c r="F284" s="20">
        <v>45078309</v>
      </c>
      <c r="G284" s="20" t="s">
        <v>57</v>
      </c>
      <c r="H284" s="20" t="s">
        <v>57</v>
      </c>
    </row>
    <row r="285" spans="1:8" s="19" customFormat="1" ht="75">
      <c r="A285" s="27">
        <f t="shared" si="4"/>
        <v>280</v>
      </c>
      <c r="B285" s="28">
        <v>280</v>
      </c>
      <c r="C285" s="21" t="s">
        <v>10</v>
      </c>
      <c r="D285" s="20" t="s">
        <v>358</v>
      </c>
      <c r="E285" s="29" t="s">
        <v>54</v>
      </c>
      <c r="F285" s="20">
        <v>45075990</v>
      </c>
      <c r="G285" s="20" t="s">
        <v>57</v>
      </c>
      <c r="H285" s="20" t="s">
        <v>57</v>
      </c>
    </row>
    <row r="286" spans="1:8" s="19" customFormat="1" ht="56.25">
      <c r="A286" s="27">
        <f t="shared" si="4"/>
        <v>281</v>
      </c>
      <c r="B286" s="28">
        <v>281</v>
      </c>
      <c r="C286" s="21" t="s">
        <v>10</v>
      </c>
      <c r="D286" s="20" t="s">
        <v>359</v>
      </c>
      <c r="E286" s="29" t="s">
        <v>54</v>
      </c>
      <c r="F286" s="20">
        <v>45068421</v>
      </c>
      <c r="G286" s="20" t="s">
        <v>63</v>
      </c>
      <c r="H286" s="20" t="s">
        <v>63</v>
      </c>
    </row>
    <row r="287" spans="1:8" s="19" customFormat="1" ht="56.25">
      <c r="A287" s="27">
        <f t="shared" si="4"/>
        <v>282</v>
      </c>
      <c r="B287" s="28">
        <v>282</v>
      </c>
      <c r="C287" s="21" t="s">
        <v>10</v>
      </c>
      <c r="D287" s="20" t="s">
        <v>360</v>
      </c>
      <c r="E287" s="29" t="s">
        <v>54</v>
      </c>
      <c r="F287" s="20">
        <v>45064561</v>
      </c>
      <c r="G287" s="20" t="s">
        <v>7</v>
      </c>
      <c r="H287" s="20" t="s">
        <v>7</v>
      </c>
    </row>
    <row r="288" spans="1:8" s="19" customFormat="1" ht="56.25">
      <c r="A288" s="27">
        <f t="shared" si="4"/>
        <v>283</v>
      </c>
      <c r="B288" s="28">
        <v>283</v>
      </c>
      <c r="C288" s="21" t="s">
        <v>10</v>
      </c>
      <c r="D288" s="20" t="s">
        <v>361</v>
      </c>
      <c r="E288" s="29" t="s">
        <v>54</v>
      </c>
      <c r="F288" s="20">
        <v>45063774</v>
      </c>
      <c r="G288" s="20" t="s">
        <v>62</v>
      </c>
      <c r="H288" s="20" t="s">
        <v>62</v>
      </c>
    </row>
    <row r="289" spans="1:8" s="19" customFormat="1" ht="56.25">
      <c r="A289" s="27">
        <f t="shared" si="4"/>
        <v>284</v>
      </c>
      <c r="B289" s="28">
        <v>284</v>
      </c>
      <c r="C289" s="21" t="s">
        <v>10</v>
      </c>
      <c r="D289" s="20" t="s">
        <v>362</v>
      </c>
      <c r="E289" s="29" t="s">
        <v>54</v>
      </c>
      <c r="F289" s="20">
        <v>45064183</v>
      </c>
      <c r="G289" s="20" t="s">
        <v>60</v>
      </c>
      <c r="H289" s="20" t="s">
        <v>60</v>
      </c>
    </row>
    <row r="290" spans="1:8" s="19" customFormat="1" ht="75">
      <c r="A290" s="27">
        <f t="shared" si="4"/>
        <v>285</v>
      </c>
      <c r="B290" s="28">
        <v>285</v>
      </c>
      <c r="C290" s="21" t="s">
        <v>10</v>
      </c>
      <c r="D290" s="20" t="s">
        <v>363</v>
      </c>
      <c r="E290" s="29" t="s">
        <v>54</v>
      </c>
      <c r="F290" s="20">
        <v>45035993</v>
      </c>
      <c r="G290" s="20" t="s">
        <v>57</v>
      </c>
      <c r="H290" s="20" t="s">
        <v>57</v>
      </c>
    </row>
    <row r="291" spans="1:8" s="19" customFormat="1" ht="75">
      <c r="A291" s="27">
        <f t="shared" si="4"/>
        <v>286</v>
      </c>
      <c r="B291" s="28">
        <v>286</v>
      </c>
      <c r="C291" s="21" t="s">
        <v>10</v>
      </c>
      <c r="D291" s="20" t="s">
        <v>364</v>
      </c>
      <c r="E291" s="29" t="s">
        <v>54</v>
      </c>
      <c r="F291" s="20">
        <v>45031379</v>
      </c>
      <c r="G291" s="20" t="s">
        <v>57</v>
      </c>
      <c r="H291" s="20" t="s">
        <v>57</v>
      </c>
    </row>
    <row r="292" spans="1:8" s="19" customFormat="1" ht="75">
      <c r="A292" s="27">
        <f t="shared" si="4"/>
        <v>287</v>
      </c>
      <c r="B292" s="28">
        <v>287</v>
      </c>
      <c r="C292" s="21" t="s">
        <v>10</v>
      </c>
      <c r="D292" s="20" t="s">
        <v>365</v>
      </c>
      <c r="E292" s="29" t="s">
        <v>54</v>
      </c>
      <c r="F292" s="20">
        <v>45030234</v>
      </c>
      <c r="G292" s="20" t="s">
        <v>57</v>
      </c>
      <c r="H292" s="20" t="s">
        <v>57</v>
      </c>
    </row>
    <row r="293" spans="1:8" s="19" customFormat="1" ht="37.5">
      <c r="A293" s="27">
        <f t="shared" si="4"/>
        <v>288</v>
      </c>
      <c r="B293" s="28">
        <v>288</v>
      </c>
      <c r="C293" s="21" t="s">
        <v>10</v>
      </c>
      <c r="D293" s="20" t="s">
        <v>366</v>
      </c>
      <c r="E293" s="29" t="s">
        <v>54</v>
      </c>
      <c r="F293" s="20">
        <v>45004104</v>
      </c>
      <c r="G293" s="20" t="s">
        <v>69</v>
      </c>
      <c r="H293" s="20" t="s">
        <v>69</v>
      </c>
    </row>
    <row r="294" spans="1:8" s="19" customFormat="1" ht="75">
      <c r="A294" s="27">
        <f t="shared" si="4"/>
        <v>289</v>
      </c>
      <c r="B294" s="28">
        <v>289</v>
      </c>
      <c r="C294" s="21" t="s">
        <v>10</v>
      </c>
      <c r="D294" s="20" t="s">
        <v>367</v>
      </c>
      <c r="E294" s="29" t="s">
        <v>54</v>
      </c>
      <c r="F294" s="20">
        <v>45029365</v>
      </c>
      <c r="G294" s="20" t="s">
        <v>57</v>
      </c>
      <c r="H294" s="20" t="s">
        <v>57</v>
      </c>
    </row>
    <row r="295" spans="1:8" s="19" customFormat="1" ht="56.25">
      <c r="A295" s="27">
        <f t="shared" si="4"/>
        <v>290</v>
      </c>
      <c r="B295" s="28">
        <v>290</v>
      </c>
      <c r="C295" s="21" t="s">
        <v>10</v>
      </c>
      <c r="D295" s="20" t="s">
        <v>368</v>
      </c>
      <c r="E295" s="29" t="s">
        <v>54</v>
      </c>
      <c r="F295" s="20">
        <v>45130013</v>
      </c>
      <c r="G295" s="20" t="s">
        <v>7</v>
      </c>
      <c r="H295" s="20" t="s">
        <v>7</v>
      </c>
    </row>
    <row r="296" spans="1:8" s="19" customFormat="1" ht="56.25">
      <c r="A296" s="27">
        <f t="shared" si="4"/>
        <v>291</v>
      </c>
      <c r="B296" s="28">
        <v>291</v>
      </c>
      <c r="C296" s="21" t="s">
        <v>10</v>
      </c>
      <c r="D296" s="20" t="s">
        <v>369</v>
      </c>
      <c r="E296" s="29" t="s">
        <v>54</v>
      </c>
      <c r="F296" s="20">
        <v>45132552</v>
      </c>
      <c r="G296" s="20" t="s">
        <v>7</v>
      </c>
      <c r="H296" s="20" t="s">
        <v>7</v>
      </c>
    </row>
    <row r="297" spans="1:8" s="19" customFormat="1" ht="56.25">
      <c r="A297" s="27">
        <f t="shared" si="4"/>
        <v>292</v>
      </c>
      <c r="B297" s="28">
        <v>292</v>
      </c>
      <c r="C297" s="21" t="s">
        <v>10</v>
      </c>
      <c r="D297" s="20" t="s">
        <v>370</v>
      </c>
      <c r="E297" s="29" t="s">
        <v>54</v>
      </c>
      <c r="F297" s="20">
        <v>45149281</v>
      </c>
      <c r="G297" s="20" t="s">
        <v>7</v>
      </c>
      <c r="H297" s="20" t="s">
        <v>7</v>
      </c>
    </row>
    <row r="298" spans="1:8" s="19" customFormat="1" ht="56.25">
      <c r="A298" s="27">
        <f t="shared" si="4"/>
        <v>293</v>
      </c>
      <c r="B298" s="28">
        <v>293</v>
      </c>
      <c r="C298" s="21" t="s">
        <v>10</v>
      </c>
      <c r="D298" s="20" t="s">
        <v>371</v>
      </c>
      <c r="E298" s="29" t="s">
        <v>54</v>
      </c>
      <c r="F298" s="20">
        <v>45151833</v>
      </c>
      <c r="G298" s="20" t="s">
        <v>7</v>
      </c>
      <c r="H298" s="20" t="s">
        <v>7</v>
      </c>
    </row>
    <row r="299" spans="1:8" s="19" customFormat="1" ht="56.25">
      <c r="A299" s="27">
        <f t="shared" si="4"/>
        <v>294</v>
      </c>
      <c r="B299" s="28">
        <v>294</v>
      </c>
      <c r="C299" s="21" t="s">
        <v>10</v>
      </c>
      <c r="D299" s="20" t="s">
        <v>372</v>
      </c>
      <c r="E299" s="29" t="s">
        <v>54</v>
      </c>
      <c r="F299" s="20">
        <v>45155654</v>
      </c>
      <c r="G299" s="20" t="s">
        <v>7</v>
      </c>
      <c r="H299" s="20" t="s">
        <v>7</v>
      </c>
    </row>
    <row r="300" spans="1:8" s="19" customFormat="1" ht="56.25">
      <c r="A300" s="27">
        <f t="shared" si="4"/>
        <v>295</v>
      </c>
      <c r="B300" s="28">
        <v>295</v>
      </c>
      <c r="C300" s="21" t="s">
        <v>10</v>
      </c>
      <c r="D300" s="20" t="s">
        <v>373</v>
      </c>
      <c r="E300" s="29" t="s">
        <v>54</v>
      </c>
      <c r="F300" s="20">
        <v>45156971</v>
      </c>
      <c r="G300" s="20" t="s">
        <v>7</v>
      </c>
      <c r="H300" s="20" t="s">
        <v>7</v>
      </c>
    </row>
    <row r="301" spans="1:8" s="19" customFormat="1" ht="75">
      <c r="A301" s="27">
        <f t="shared" si="4"/>
        <v>296</v>
      </c>
      <c r="B301" s="28">
        <v>296</v>
      </c>
      <c r="C301" s="21" t="s">
        <v>10</v>
      </c>
      <c r="D301" s="20" t="s">
        <v>374</v>
      </c>
      <c r="E301" s="29" t="s">
        <v>54</v>
      </c>
      <c r="F301" s="20">
        <v>45589856</v>
      </c>
      <c r="G301" s="20" t="s">
        <v>126</v>
      </c>
      <c r="H301" s="20" t="s">
        <v>126</v>
      </c>
    </row>
    <row r="302" spans="1:8" s="19" customFormat="1" ht="75">
      <c r="A302" s="27">
        <f t="shared" si="4"/>
        <v>297</v>
      </c>
      <c r="B302" s="28">
        <v>297</v>
      </c>
      <c r="C302" s="21" t="s">
        <v>10</v>
      </c>
      <c r="D302" s="20" t="s">
        <v>375</v>
      </c>
      <c r="E302" s="29" t="s">
        <v>54</v>
      </c>
      <c r="F302" s="20">
        <v>45564363</v>
      </c>
      <c r="G302" s="20" t="s">
        <v>57</v>
      </c>
      <c r="H302" s="20" t="s">
        <v>57</v>
      </c>
    </row>
    <row r="303" spans="1:8" s="19" customFormat="1" ht="56.25">
      <c r="A303" s="27">
        <f t="shared" si="4"/>
        <v>298</v>
      </c>
      <c r="B303" s="28">
        <v>298</v>
      </c>
      <c r="C303" s="21" t="s">
        <v>10</v>
      </c>
      <c r="D303" s="20" t="s">
        <v>376</v>
      </c>
      <c r="E303" s="29" t="s">
        <v>54</v>
      </c>
      <c r="F303" s="20">
        <v>45548658</v>
      </c>
      <c r="G303" s="20" t="s">
        <v>7</v>
      </c>
      <c r="H303" s="20" t="s">
        <v>7</v>
      </c>
    </row>
    <row r="304" spans="1:8" s="19" customFormat="1" ht="56.25">
      <c r="A304" s="27">
        <f t="shared" si="4"/>
        <v>299</v>
      </c>
      <c r="B304" s="28">
        <v>299</v>
      </c>
      <c r="C304" s="21" t="s">
        <v>10</v>
      </c>
      <c r="D304" s="20" t="s">
        <v>377</v>
      </c>
      <c r="E304" s="29" t="s">
        <v>54</v>
      </c>
      <c r="F304" s="20">
        <v>45520443</v>
      </c>
      <c r="G304" s="20" t="s">
        <v>7</v>
      </c>
      <c r="H304" s="20" t="s">
        <v>7</v>
      </c>
    </row>
    <row r="305" spans="1:8" s="19" customFormat="1" ht="56.25">
      <c r="A305" s="27">
        <f t="shared" si="4"/>
        <v>300</v>
      </c>
      <c r="B305" s="28">
        <v>300</v>
      </c>
      <c r="C305" s="21" t="s">
        <v>10</v>
      </c>
      <c r="D305" s="20" t="s">
        <v>378</v>
      </c>
      <c r="E305" s="29" t="s">
        <v>54</v>
      </c>
      <c r="F305" s="20">
        <v>45492874</v>
      </c>
      <c r="G305" s="20" t="s">
        <v>7</v>
      </c>
      <c r="H305" s="20" t="s">
        <v>7</v>
      </c>
    </row>
    <row r="306" spans="1:8" s="19" customFormat="1" ht="75">
      <c r="A306" s="27">
        <f t="shared" si="4"/>
        <v>301</v>
      </c>
      <c r="B306" s="28">
        <v>301</v>
      </c>
      <c r="C306" s="21" t="s">
        <v>10</v>
      </c>
      <c r="D306" s="20" t="s">
        <v>379</v>
      </c>
      <c r="E306" s="29" t="s">
        <v>54</v>
      </c>
      <c r="F306" s="20">
        <v>45531776</v>
      </c>
      <c r="G306" s="20" t="s">
        <v>57</v>
      </c>
      <c r="H306" s="20" t="s">
        <v>57</v>
      </c>
    </row>
    <row r="307" spans="1:8" s="19" customFormat="1" ht="56.25">
      <c r="A307" s="27">
        <f t="shared" si="4"/>
        <v>302</v>
      </c>
      <c r="B307" s="28">
        <v>302</v>
      </c>
      <c r="C307" s="21" t="s">
        <v>10</v>
      </c>
      <c r="D307" s="20" t="s">
        <v>380</v>
      </c>
      <c r="E307" s="29" t="s">
        <v>54</v>
      </c>
      <c r="F307" s="20">
        <v>45178909</v>
      </c>
      <c r="G307" s="20" t="s">
        <v>7</v>
      </c>
      <c r="H307" s="20" t="s">
        <v>7</v>
      </c>
    </row>
    <row r="308" spans="1:8" s="19" customFormat="1" ht="56.25">
      <c r="A308" s="27">
        <f t="shared" si="4"/>
        <v>303</v>
      </c>
      <c r="B308" s="28">
        <v>303</v>
      </c>
      <c r="C308" s="21" t="s">
        <v>10</v>
      </c>
      <c r="D308" s="20" t="s">
        <v>381</v>
      </c>
      <c r="E308" s="29" t="s">
        <v>54</v>
      </c>
      <c r="F308" s="20">
        <v>45212581</v>
      </c>
      <c r="G308" s="20" t="s">
        <v>7</v>
      </c>
      <c r="H308" s="20" t="s">
        <v>7</v>
      </c>
    </row>
    <row r="309" spans="1:8" s="19" customFormat="1" ht="56.25">
      <c r="A309" s="27">
        <f t="shared" si="4"/>
        <v>304</v>
      </c>
      <c r="B309" s="28">
        <v>304</v>
      </c>
      <c r="C309" s="21" t="s">
        <v>10</v>
      </c>
      <c r="D309" s="20" t="s">
        <v>382</v>
      </c>
      <c r="E309" s="29" t="s">
        <v>54</v>
      </c>
      <c r="F309" s="20">
        <v>45531131</v>
      </c>
      <c r="G309" s="20" t="s">
        <v>7</v>
      </c>
      <c r="H309" s="20" t="s">
        <v>7</v>
      </c>
    </row>
    <row r="310" spans="1:8" s="19" customFormat="1" ht="56.25">
      <c r="A310" s="27">
        <f t="shared" si="4"/>
        <v>305</v>
      </c>
      <c r="B310" s="28">
        <v>305</v>
      </c>
      <c r="C310" s="21" t="s">
        <v>10</v>
      </c>
      <c r="D310" s="20" t="s">
        <v>383</v>
      </c>
      <c r="E310" s="29" t="s">
        <v>54</v>
      </c>
      <c r="F310" s="20">
        <v>45531232</v>
      </c>
      <c r="G310" s="20" t="s">
        <v>56</v>
      </c>
      <c r="H310" s="20" t="s">
        <v>56</v>
      </c>
    </row>
    <row r="311" spans="1:8" s="19" customFormat="1" ht="56.25">
      <c r="A311" s="27">
        <f t="shared" si="4"/>
        <v>306</v>
      </c>
      <c r="B311" s="28">
        <v>306</v>
      </c>
      <c r="C311" s="21" t="s">
        <v>10</v>
      </c>
      <c r="D311" s="20" t="s">
        <v>384</v>
      </c>
      <c r="E311" s="29" t="s">
        <v>54</v>
      </c>
      <c r="F311" s="20">
        <v>45528143</v>
      </c>
      <c r="G311" s="20" t="s">
        <v>7</v>
      </c>
      <c r="H311" s="20" t="s">
        <v>7</v>
      </c>
    </row>
    <row r="312" spans="1:8" s="19" customFormat="1" ht="56.25">
      <c r="A312" s="27">
        <f t="shared" si="4"/>
        <v>307</v>
      </c>
      <c r="B312" s="28">
        <v>307</v>
      </c>
      <c r="C312" s="21" t="s">
        <v>10</v>
      </c>
      <c r="D312" s="20" t="s">
        <v>385</v>
      </c>
      <c r="E312" s="29" t="s">
        <v>54</v>
      </c>
      <c r="F312" s="20">
        <v>45524829</v>
      </c>
      <c r="G312" s="20" t="s">
        <v>7</v>
      </c>
      <c r="H312" s="20" t="s">
        <v>7</v>
      </c>
    </row>
    <row r="313" spans="1:8" s="19" customFormat="1" ht="37.5">
      <c r="A313" s="27">
        <f t="shared" si="4"/>
        <v>308</v>
      </c>
      <c r="B313" s="28">
        <v>308</v>
      </c>
      <c r="C313" s="21" t="s">
        <v>10</v>
      </c>
      <c r="D313" s="20" t="s">
        <v>386</v>
      </c>
      <c r="E313" s="29" t="s">
        <v>54</v>
      </c>
      <c r="F313" s="20">
        <v>45519428</v>
      </c>
      <c r="G313" s="20" t="s">
        <v>56</v>
      </c>
      <c r="H313" s="20" t="s">
        <v>56</v>
      </c>
    </row>
    <row r="314" spans="1:8" s="19" customFormat="1" ht="56.25">
      <c r="A314" s="27">
        <f t="shared" si="4"/>
        <v>309</v>
      </c>
      <c r="B314" s="28">
        <v>309</v>
      </c>
      <c r="C314" s="21" t="s">
        <v>10</v>
      </c>
      <c r="D314" s="20" t="s">
        <v>387</v>
      </c>
      <c r="E314" s="29" t="s">
        <v>54</v>
      </c>
      <c r="F314" s="20">
        <v>45511246</v>
      </c>
      <c r="G314" s="20" t="s">
        <v>7</v>
      </c>
      <c r="H314" s="20" t="s">
        <v>7</v>
      </c>
    </row>
    <row r="315" spans="1:8" s="19" customFormat="1" ht="56.25">
      <c r="A315" s="27">
        <f t="shared" si="4"/>
        <v>310</v>
      </c>
      <c r="B315" s="28">
        <v>310</v>
      </c>
      <c r="C315" s="21" t="s">
        <v>10</v>
      </c>
      <c r="D315" s="20" t="s">
        <v>388</v>
      </c>
      <c r="E315" s="29" t="s">
        <v>54</v>
      </c>
      <c r="F315" s="20">
        <v>45499513</v>
      </c>
      <c r="G315" s="20" t="s">
        <v>65</v>
      </c>
      <c r="H315" s="20" t="s">
        <v>65</v>
      </c>
    </row>
    <row r="316" spans="1:8" s="19" customFormat="1" ht="56.25">
      <c r="A316" s="27">
        <f t="shared" si="4"/>
        <v>311</v>
      </c>
      <c r="B316" s="28">
        <v>311</v>
      </c>
      <c r="C316" s="21" t="s">
        <v>10</v>
      </c>
      <c r="D316" s="20" t="s">
        <v>389</v>
      </c>
      <c r="E316" s="29" t="s">
        <v>54</v>
      </c>
      <c r="F316" s="20">
        <v>45486874</v>
      </c>
      <c r="G316" s="20" t="s">
        <v>7</v>
      </c>
      <c r="H316" s="20" t="s">
        <v>7</v>
      </c>
    </row>
    <row r="317" spans="1:8" s="19" customFormat="1" ht="56.25">
      <c r="A317" s="27">
        <f t="shared" si="4"/>
        <v>312</v>
      </c>
      <c r="B317" s="28">
        <v>312</v>
      </c>
      <c r="C317" s="21" t="s">
        <v>10</v>
      </c>
      <c r="D317" s="20" t="s">
        <v>390</v>
      </c>
      <c r="E317" s="29" t="s">
        <v>54</v>
      </c>
      <c r="F317" s="20">
        <v>45475983</v>
      </c>
      <c r="G317" s="20" t="s">
        <v>63</v>
      </c>
      <c r="H317" s="20" t="s">
        <v>63</v>
      </c>
    </row>
    <row r="318" spans="1:8" s="19" customFormat="1" ht="75">
      <c r="A318" s="27">
        <f t="shared" si="4"/>
        <v>313</v>
      </c>
      <c r="B318" s="28">
        <v>313</v>
      </c>
      <c r="C318" s="21" t="s">
        <v>10</v>
      </c>
      <c r="D318" s="20" t="s">
        <v>391</v>
      </c>
      <c r="E318" s="29" t="s">
        <v>54</v>
      </c>
      <c r="F318" s="20">
        <v>45323876</v>
      </c>
      <c r="G318" s="20" t="s">
        <v>57</v>
      </c>
      <c r="H318" s="20" t="s">
        <v>57</v>
      </c>
    </row>
    <row r="319" spans="1:8" s="19" customFormat="1" ht="75">
      <c r="A319" s="27">
        <f t="shared" si="4"/>
        <v>314</v>
      </c>
      <c r="B319" s="28">
        <v>314</v>
      </c>
      <c r="C319" s="21" t="s">
        <v>10</v>
      </c>
      <c r="D319" s="20" t="s">
        <v>392</v>
      </c>
      <c r="E319" s="29" t="s">
        <v>54</v>
      </c>
      <c r="F319" s="20">
        <v>45312615</v>
      </c>
      <c r="G319" s="20" t="s">
        <v>57</v>
      </c>
      <c r="H319" s="20" t="s">
        <v>57</v>
      </c>
    </row>
    <row r="320" spans="1:8" s="19" customFormat="1" ht="75">
      <c r="A320" s="27">
        <f t="shared" si="4"/>
        <v>315</v>
      </c>
      <c r="B320" s="28">
        <v>315</v>
      </c>
      <c r="C320" s="21" t="s">
        <v>10</v>
      </c>
      <c r="D320" s="20" t="s">
        <v>393</v>
      </c>
      <c r="E320" s="29" t="s">
        <v>54</v>
      </c>
      <c r="F320" s="20">
        <v>45313308</v>
      </c>
      <c r="G320" s="20" t="s">
        <v>57</v>
      </c>
      <c r="H320" s="20" t="s">
        <v>57</v>
      </c>
    </row>
    <row r="321" spans="1:8" s="19" customFormat="1" ht="75">
      <c r="A321" s="27">
        <f t="shared" si="4"/>
        <v>316</v>
      </c>
      <c r="B321" s="28">
        <v>316</v>
      </c>
      <c r="C321" s="21" t="s">
        <v>10</v>
      </c>
      <c r="D321" s="20" t="s">
        <v>394</v>
      </c>
      <c r="E321" s="29" t="s">
        <v>54</v>
      </c>
      <c r="F321" s="20">
        <v>45311709</v>
      </c>
      <c r="G321" s="20" t="s">
        <v>57</v>
      </c>
      <c r="H321" s="20" t="s">
        <v>57</v>
      </c>
    </row>
    <row r="322" spans="1:8" s="19" customFormat="1" ht="56.25">
      <c r="A322" s="27">
        <f t="shared" si="4"/>
        <v>317</v>
      </c>
      <c r="B322" s="28">
        <v>317</v>
      </c>
      <c r="C322" s="21" t="s">
        <v>10</v>
      </c>
      <c r="D322" s="20" t="s">
        <v>395</v>
      </c>
      <c r="E322" s="29" t="s">
        <v>54</v>
      </c>
      <c r="F322" s="20">
        <v>45310069</v>
      </c>
      <c r="G322" s="20" t="s">
        <v>63</v>
      </c>
      <c r="H322" s="20" t="s">
        <v>63</v>
      </c>
    </row>
    <row r="323" spans="1:8" s="19" customFormat="1" ht="56.25">
      <c r="A323" s="27">
        <f t="shared" si="4"/>
        <v>318</v>
      </c>
      <c r="B323" s="28">
        <v>318</v>
      </c>
      <c r="C323" s="21" t="s">
        <v>10</v>
      </c>
      <c r="D323" s="20" t="s">
        <v>396</v>
      </c>
      <c r="E323" s="29" t="s">
        <v>54</v>
      </c>
      <c r="F323" s="20">
        <v>45320340</v>
      </c>
      <c r="G323" s="20" t="s">
        <v>7</v>
      </c>
      <c r="H323" s="20" t="s">
        <v>7</v>
      </c>
    </row>
    <row r="324" spans="1:8" s="19" customFormat="1" ht="56.25">
      <c r="A324" s="27">
        <f t="shared" si="4"/>
        <v>319</v>
      </c>
      <c r="B324" s="28">
        <v>319</v>
      </c>
      <c r="C324" s="21" t="s">
        <v>10</v>
      </c>
      <c r="D324" s="20" t="s">
        <v>397</v>
      </c>
      <c r="E324" s="29" t="s">
        <v>54</v>
      </c>
      <c r="F324" s="20">
        <v>45306398</v>
      </c>
      <c r="G324" s="20" t="s">
        <v>7</v>
      </c>
      <c r="H324" s="20" t="s">
        <v>7</v>
      </c>
    </row>
    <row r="325" spans="1:8" s="19" customFormat="1" ht="56.25">
      <c r="A325" s="27">
        <f t="shared" si="4"/>
        <v>320</v>
      </c>
      <c r="B325" s="28">
        <v>320</v>
      </c>
      <c r="C325" s="21" t="s">
        <v>10</v>
      </c>
      <c r="D325" s="20" t="s">
        <v>398</v>
      </c>
      <c r="E325" s="29" t="s">
        <v>54</v>
      </c>
      <c r="F325" s="20">
        <v>45298609</v>
      </c>
      <c r="G325" s="20" t="s">
        <v>60</v>
      </c>
      <c r="H325" s="20" t="s">
        <v>60</v>
      </c>
    </row>
    <row r="326" spans="1:8" s="19" customFormat="1" ht="56.25">
      <c r="A326" s="27">
        <f t="shared" si="4"/>
        <v>321</v>
      </c>
      <c r="B326" s="28">
        <v>321</v>
      </c>
      <c r="C326" s="21" t="s">
        <v>10</v>
      </c>
      <c r="D326" s="20" t="s">
        <v>399</v>
      </c>
      <c r="E326" s="29" t="s">
        <v>54</v>
      </c>
      <c r="F326" s="20">
        <v>45267898</v>
      </c>
      <c r="G326" s="20" t="s">
        <v>7</v>
      </c>
      <c r="H326" s="20" t="s">
        <v>7</v>
      </c>
    </row>
    <row r="327" spans="1:8" s="19" customFormat="1" ht="56.25">
      <c r="A327" s="27">
        <f t="shared" si="4"/>
        <v>322</v>
      </c>
      <c r="B327" s="28">
        <v>322</v>
      </c>
      <c r="C327" s="21" t="s">
        <v>10</v>
      </c>
      <c r="D327" s="20" t="s">
        <v>400</v>
      </c>
      <c r="E327" s="29" t="s">
        <v>54</v>
      </c>
      <c r="F327" s="20">
        <v>45305705</v>
      </c>
      <c r="G327" s="20" t="s">
        <v>7</v>
      </c>
      <c r="H327" s="20" t="s">
        <v>7</v>
      </c>
    </row>
    <row r="328" spans="1:8" s="19" customFormat="1" ht="56.25">
      <c r="A328" s="27">
        <f t="shared" si="4"/>
        <v>323</v>
      </c>
      <c r="B328" s="28">
        <v>323</v>
      </c>
      <c r="C328" s="21" t="s">
        <v>10</v>
      </c>
      <c r="D328" s="20" t="s">
        <v>401</v>
      </c>
      <c r="E328" s="29" t="s">
        <v>54</v>
      </c>
      <c r="F328" s="20">
        <v>45292490</v>
      </c>
      <c r="G328" s="20" t="s">
        <v>56</v>
      </c>
      <c r="H328" s="20" t="s">
        <v>56</v>
      </c>
    </row>
    <row r="329" spans="1:8" s="19" customFormat="1" ht="56.25">
      <c r="A329" s="27">
        <f t="shared" ref="A329:A392" si="5">+A328+1</f>
        <v>324</v>
      </c>
      <c r="B329" s="28">
        <v>324</v>
      </c>
      <c r="C329" s="21" t="s">
        <v>10</v>
      </c>
      <c r="D329" s="20" t="s">
        <v>402</v>
      </c>
      <c r="E329" s="29" t="s">
        <v>54</v>
      </c>
      <c r="F329" s="20">
        <v>45283267</v>
      </c>
      <c r="G329" s="20" t="s">
        <v>59</v>
      </c>
      <c r="H329" s="20" t="s">
        <v>59</v>
      </c>
    </row>
    <row r="330" spans="1:8" s="19" customFormat="1" ht="37.5">
      <c r="A330" s="27">
        <f t="shared" si="5"/>
        <v>325</v>
      </c>
      <c r="B330" s="28">
        <v>325</v>
      </c>
      <c r="C330" s="21" t="s">
        <v>10</v>
      </c>
      <c r="D330" s="20" t="s">
        <v>403</v>
      </c>
      <c r="E330" s="29" t="s">
        <v>54</v>
      </c>
      <c r="F330" s="20">
        <v>45282908</v>
      </c>
      <c r="G330" s="20" t="s">
        <v>56</v>
      </c>
      <c r="H330" s="20" t="s">
        <v>56</v>
      </c>
    </row>
    <row r="331" spans="1:8" s="19" customFormat="1" ht="56.25">
      <c r="A331" s="27">
        <f t="shared" si="5"/>
        <v>326</v>
      </c>
      <c r="B331" s="28">
        <v>326</v>
      </c>
      <c r="C331" s="21" t="s">
        <v>10</v>
      </c>
      <c r="D331" s="20" t="s">
        <v>404</v>
      </c>
      <c r="E331" s="29" t="s">
        <v>54</v>
      </c>
      <c r="F331" s="20">
        <v>45288913</v>
      </c>
      <c r="G331" s="20" t="s">
        <v>59</v>
      </c>
      <c r="H331" s="20" t="s">
        <v>59</v>
      </c>
    </row>
    <row r="332" spans="1:8" s="19" customFormat="1" ht="56.25">
      <c r="A332" s="27">
        <f t="shared" si="5"/>
        <v>327</v>
      </c>
      <c r="B332" s="28">
        <v>327</v>
      </c>
      <c r="C332" s="21" t="s">
        <v>10</v>
      </c>
      <c r="D332" s="20" t="s">
        <v>405</v>
      </c>
      <c r="E332" s="29" t="s">
        <v>54</v>
      </c>
      <c r="F332" s="20">
        <v>45286885</v>
      </c>
      <c r="G332" s="20" t="s">
        <v>7</v>
      </c>
      <c r="H332" s="20" t="s">
        <v>7</v>
      </c>
    </row>
    <row r="333" spans="1:8" s="19" customFormat="1" ht="37.5">
      <c r="A333" s="27">
        <f t="shared" si="5"/>
        <v>328</v>
      </c>
      <c r="B333" s="28">
        <v>328</v>
      </c>
      <c r="C333" s="21" t="s">
        <v>10</v>
      </c>
      <c r="D333" s="20" t="s">
        <v>406</v>
      </c>
      <c r="E333" s="29" t="s">
        <v>54</v>
      </c>
      <c r="F333" s="20">
        <v>45273741</v>
      </c>
      <c r="G333" s="20" t="s">
        <v>60</v>
      </c>
      <c r="H333" s="20" t="s">
        <v>60</v>
      </c>
    </row>
    <row r="334" spans="1:8" s="19" customFormat="1" ht="75">
      <c r="A334" s="27">
        <f t="shared" si="5"/>
        <v>329</v>
      </c>
      <c r="B334" s="28">
        <v>329</v>
      </c>
      <c r="C334" s="21" t="s">
        <v>10</v>
      </c>
      <c r="D334" s="20" t="s">
        <v>407</v>
      </c>
      <c r="E334" s="29" t="s">
        <v>54</v>
      </c>
      <c r="F334" s="20">
        <v>45285782</v>
      </c>
      <c r="G334" s="20" t="s">
        <v>57</v>
      </c>
      <c r="H334" s="20" t="s">
        <v>57</v>
      </c>
    </row>
    <row r="335" spans="1:8" s="19" customFormat="1" ht="56.25">
      <c r="A335" s="27">
        <f t="shared" si="5"/>
        <v>330</v>
      </c>
      <c r="B335" s="28">
        <v>330</v>
      </c>
      <c r="C335" s="21" t="s">
        <v>10</v>
      </c>
      <c r="D335" s="20" t="s">
        <v>408</v>
      </c>
      <c r="E335" s="29" t="s">
        <v>54</v>
      </c>
      <c r="F335" s="20">
        <v>45221574</v>
      </c>
      <c r="G335" s="20" t="s">
        <v>7</v>
      </c>
      <c r="H335" s="20" t="s">
        <v>7</v>
      </c>
    </row>
    <row r="336" spans="1:8" s="19" customFormat="1" ht="56.25">
      <c r="A336" s="27">
        <f t="shared" si="5"/>
        <v>331</v>
      </c>
      <c r="B336" s="28">
        <v>331</v>
      </c>
      <c r="C336" s="21" t="s">
        <v>10</v>
      </c>
      <c r="D336" s="20" t="s">
        <v>409</v>
      </c>
      <c r="E336" s="29" t="s">
        <v>54</v>
      </c>
      <c r="F336" s="20">
        <v>45204460</v>
      </c>
      <c r="G336" s="20" t="s">
        <v>7</v>
      </c>
      <c r="H336" s="20" t="s">
        <v>7</v>
      </c>
    </row>
    <row r="337" spans="1:8" s="19" customFormat="1" ht="75">
      <c r="A337" s="27">
        <f t="shared" si="5"/>
        <v>332</v>
      </c>
      <c r="B337" s="28">
        <v>332</v>
      </c>
      <c r="C337" s="21" t="s">
        <v>10</v>
      </c>
      <c r="D337" s="20" t="s">
        <v>410</v>
      </c>
      <c r="E337" s="29" t="s">
        <v>54</v>
      </c>
      <c r="F337" s="20">
        <v>45202863</v>
      </c>
      <c r="G337" s="20" t="s">
        <v>57</v>
      </c>
      <c r="H337" s="20" t="s">
        <v>57</v>
      </c>
    </row>
    <row r="338" spans="1:8" s="19" customFormat="1" ht="75">
      <c r="A338" s="27">
        <f t="shared" si="5"/>
        <v>333</v>
      </c>
      <c r="B338" s="28">
        <v>333</v>
      </c>
      <c r="C338" s="21" t="s">
        <v>10</v>
      </c>
      <c r="D338" s="20" t="s">
        <v>411</v>
      </c>
      <c r="E338" s="29" t="s">
        <v>54</v>
      </c>
      <c r="F338" s="20">
        <v>45201302</v>
      </c>
      <c r="G338" s="20" t="s">
        <v>58</v>
      </c>
      <c r="H338" s="20" t="s">
        <v>58</v>
      </c>
    </row>
    <row r="339" spans="1:8" s="19" customFormat="1" ht="56.25">
      <c r="A339" s="27">
        <f t="shared" si="5"/>
        <v>334</v>
      </c>
      <c r="B339" s="28">
        <v>334</v>
      </c>
      <c r="C339" s="21" t="s">
        <v>10</v>
      </c>
      <c r="D339" s="20" t="s">
        <v>412</v>
      </c>
      <c r="E339" s="29" t="s">
        <v>54</v>
      </c>
      <c r="F339" s="20">
        <v>45197888</v>
      </c>
      <c r="G339" s="20" t="s">
        <v>7</v>
      </c>
      <c r="H339" s="20" t="s">
        <v>7</v>
      </c>
    </row>
    <row r="340" spans="1:8" s="19" customFormat="1" ht="56.25">
      <c r="A340" s="27">
        <f t="shared" si="5"/>
        <v>335</v>
      </c>
      <c r="B340" s="28">
        <v>335</v>
      </c>
      <c r="C340" s="21" t="s">
        <v>10</v>
      </c>
      <c r="D340" s="20" t="s">
        <v>413</v>
      </c>
      <c r="E340" s="29" t="s">
        <v>54</v>
      </c>
      <c r="F340" s="20">
        <v>45194971</v>
      </c>
      <c r="G340" s="20" t="s">
        <v>7</v>
      </c>
      <c r="H340" s="20" t="s">
        <v>7</v>
      </c>
    </row>
    <row r="341" spans="1:8" s="19" customFormat="1" ht="56.25">
      <c r="A341" s="27">
        <f t="shared" si="5"/>
        <v>336</v>
      </c>
      <c r="B341" s="28">
        <v>336</v>
      </c>
      <c r="C341" s="21" t="s">
        <v>10</v>
      </c>
      <c r="D341" s="20" t="s">
        <v>414</v>
      </c>
      <c r="E341" s="29" t="s">
        <v>54</v>
      </c>
      <c r="F341" s="20">
        <v>45174786</v>
      </c>
      <c r="G341" s="20" t="s">
        <v>7</v>
      </c>
      <c r="H341" s="20" t="s">
        <v>7</v>
      </c>
    </row>
    <row r="342" spans="1:8" s="19" customFormat="1" ht="75">
      <c r="A342" s="27">
        <f t="shared" si="5"/>
        <v>337</v>
      </c>
      <c r="B342" s="28">
        <v>337</v>
      </c>
      <c r="C342" s="21" t="s">
        <v>10</v>
      </c>
      <c r="D342" s="20" t="s">
        <v>415</v>
      </c>
      <c r="E342" s="29" t="s">
        <v>54</v>
      </c>
      <c r="F342" s="20">
        <v>45173359</v>
      </c>
      <c r="G342" s="20" t="s">
        <v>57</v>
      </c>
      <c r="H342" s="20" t="s">
        <v>57</v>
      </c>
    </row>
    <row r="343" spans="1:8" s="19" customFormat="1" ht="56.25">
      <c r="A343" s="27">
        <f t="shared" si="5"/>
        <v>338</v>
      </c>
      <c r="B343" s="28">
        <v>338</v>
      </c>
      <c r="C343" s="21" t="s">
        <v>10</v>
      </c>
      <c r="D343" s="20" t="s">
        <v>416</v>
      </c>
      <c r="E343" s="29" t="s">
        <v>54</v>
      </c>
      <c r="F343" s="20">
        <v>45166784</v>
      </c>
      <c r="G343" s="20" t="s">
        <v>7</v>
      </c>
      <c r="H343" s="20" t="s">
        <v>7</v>
      </c>
    </row>
    <row r="344" spans="1:8" s="19" customFormat="1" ht="56.25">
      <c r="A344" s="27">
        <f t="shared" si="5"/>
        <v>339</v>
      </c>
      <c r="B344" s="28">
        <v>339</v>
      </c>
      <c r="C344" s="21" t="s">
        <v>10</v>
      </c>
      <c r="D344" s="20" t="s">
        <v>417</v>
      </c>
      <c r="E344" s="29" t="s">
        <v>54</v>
      </c>
      <c r="F344" s="20">
        <v>45165558</v>
      </c>
      <c r="G344" s="20" t="s">
        <v>63</v>
      </c>
      <c r="H344" s="20" t="s">
        <v>63</v>
      </c>
    </row>
    <row r="345" spans="1:8" s="19" customFormat="1" ht="56.25">
      <c r="A345" s="27">
        <f t="shared" si="5"/>
        <v>340</v>
      </c>
      <c r="B345" s="28">
        <v>340</v>
      </c>
      <c r="C345" s="21" t="s">
        <v>10</v>
      </c>
      <c r="D345" s="20" t="s">
        <v>418</v>
      </c>
      <c r="E345" s="29" t="s">
        <v>54</v>
      </c>
      <c r="F345" s="20">
        <v>45179551</v>
      </c>
      <c r="G345" s="20" t="s">
        <v>7</v>
      </c>
      <c r="H345" s="20" t="s">
        <v>7</v>
      </c>
    </row>
    <row r="346" spans="1:8" s="19" customFormat="1" ht="75">
      <c r="A346" s="27">
        <f t="shared" si="5"/>
        <v>341</v>
      </c>
      <c r="B346" s="28">
        <v>341</v>
      </c>
      <c r="C346" s="21" t="s">
        <v>10</v>
      </c>
      <c r="D346" s="20" t="s">
        <v>419</v>
      </c>
      <c r="E346" s="29" t="s">
        <v>54</v>
      </c>
      <c r="F346" s="20">
        <v>45165107</v>
      </c>
      <c r="G346" s="20" t="s">
        <v>57</v>
      </c>
      <c r="H346" s="20" t="s">
        <v>57</v>
      </c>
    </row>
    <row r="347" spans="1:8" s="19" customFormat="1" ht="75">
      <c r="A347" s="27">
        <f t="shared" si="5"/>
        <v>342</v>
      </c>
      <c r="B347" s="28">
        <v>342</v>
      </c>
      <c r="C347" s="21" t="s">
        <v>10</v>
      </c>
      <c r="D347" s="20" t="s">
        <v>420</v>
      </c>
      <c r="E347" s="29" t="s">
        <v>54</v>
      </c>
      <c r="F347" s="20">
        <v>45470058</v>
      </c>
      <c r="G347" s="20" t="s">
        <v>57</v>
      </c>
      <c r="H347" s="20" t="s">
        <v>57</v>
      </c>
    </row>
    <row r="348" spans="1:8" s="19" customFormat="1" ht="37.5">
      <c r="A348" s="27">
        <f t="shared" si="5"/>
        <v>343</v>
      </c>
      <c r="B348" s="28">
        <v>343</v>
      </c>
      <c r="C348" s="21" t="s">
        <v>10</v>
      </c>
      <c r="D348" s="20" t="s">
        <v>421</v>
      </c>
      <c r="E348" s="29" t="s">
        <v>54</v>
      </c>
      <c r="F348" s="20">
        <v>45468412</v>
      </c>
      <c r="G348" s="20" t="s">
        <v>56</v>
      </c>
      <c r="H348" s="20" t="s">
        <v>56</v>
      </c>
    </row>
    <row r="349" spans="1:8" s="19" customFormat="1" ht="37.5">
      <c r="A349" s="27">
        <f t="shared" si="5"/>
        <v>344</v>
      </c>
      <c r="B349" s="28">
        <v>344</v>
      </c>
      <c r="C349" s="21" t="s">
        <v>10</v>
      </c>
      <c r="D349" s="20" t="s">
        <v>422</v>
      </c>
      <c r="E349" s="29" t="s">
        <v>54</v>
      </c>
      <c r="F349" s="20">
        <v>45468117</v>
      </c>
      <c r="G349" s="20" t="s">
        <v>56</v>
      </c>
      <c r="H349" s="20" t="s">
        <v>56</v>
      </c>
    </row>
    <row r="350" spans="1:8" s="19" customFormat="1" ht="37.5">
      <c r="A350" s="27">
        <f t="shared" si="5"/>
        <v>345</v>
      </c>
      <c r="B350" s="28">
        <v>345</v>
      </c>
      <c r="C350" s="21" t="s">
        <v>10</v>
      </c>
      <c r="D350" s="20" t="s">
        <v>423</v>
      </c>
      <c r="E350" s="29" t="s">
        <v>54</v>
      </c>
      <c r="F350" s="20">
        <v>45467870</v>
      </c>
      <c r="G350" s="20" t="s">
        <v>56</v>
      </c>
      <c r="H350" s="20" t="s">
        <v>56</v>
      </c>
    </row>
    <row r="351" spans="1:8" s="19" customFormat="1" ht="37.5">
      <c r="A351" s="27">
        <f t="shared" si="5"/>
        <v>346</v>
      </c>
      <c r="B351" s="28">
        <v>346</v>
      </c>
      <c r="C351" s="21" t="s">
        <v>10</v>
      </c>
      <c r="D351" s="20" t="s">
        <v>424</v>
      </c>
      <c r="E351" s="29" t="s">
        <v>54</v>
      </c>
      <c r="F351" s="20">
        <v>45467502</v>
      </c>
      <c r="G351" s="20" t="s">
        <v>56</v>
      </c>
      <c r="H351" s="20" t="s">
        <v>56</v>
      </c>
    </row>
    <row r="352" spans="1:8" s="19" customFormat="1" ht="75">
      <c r="A352" s="27">
        <f t="shared" si="5"/>
        <v>347</v>
      </c>
      <c r="B352" s="28">
        <v>347</v>
      </c>
      <c r="C352" s="21" t="s">
        <v>10</v>
      </c>
      <c r="D352" s="20" t="s">
        <v>425</v>
      </c>
      <c r="E352" s="29" t="s">
        <v>54</v>
      </c>
      <c r="F352" s="20">
        <v>45463878</v>
      </c>
      <c r="G352" s="20" t="s">
        <v>57</v>
      </c>
      <c r="H352" s="20" t="s">
        <v>57</v>
      </c>
    </row>
    <row r="353" spans="1:8" s="19" customFormat="1" ht="56.25">
      <c r="A353" s="27">
        <f t="shared" si="5"/>
        <v>348</v>
      </c>
      <c r="B353" s="28">
        <v>348</v>
      </c>
      <c r="C353" s="21" t="s">
        <v>10</v>
      </c>
      <c r="D353" s="20" t="s">
        <v>426</v>
      </c>
      <c r="E353" s="29" t="s">
        <v>54</v>
      </c>
      <c r="F353" s="20">
        <v>45460506</v>
      </c>
      <c r="G353" s="20" t="s">
        <v>7</v>
      </c>
      <c r="H353" s="20" t="s">
        <v>7</v>
      </c>
    </row>
    <row r="354" spans="1:8" s="19" customFormat="1" ht="75">
      <c r="A354" s="27">
        <f t="shared" si="5"/>
        <v>349</v>
      </c>
      <c r="B354" s="28">
        <v>349</v>
      </c>
      <c r="C354" s="21" t="s">
        <v>10</v>
      </c>
      <c r="D354" s="20" t="s">
        <v>427</v>
      </c>
      <c r="E354" s="29" t="s">
        <v>54</v>
      </c>
      <c r="F354" s="20">
        <v>45460609</v>
      </c>
      <c r="G354" s="20" t="s">
        <v>57</v>
      </c>
      <c r="H354" s="20" t="s">
        <v>57</v>
      </c>
    </row>
    <row r="355" spans="1:8" s="19" customFormat="1" ht="37.5">
      <c r="A355" s="27">
        <f t="shared" si="5"/>
        <v>350</v>
      </c>
      <c r="B355" s="28">
        <v>350</v>
      </c>
      <c r="C355" s="21" t="s">
        <v>10</v>
      </c>
      <c r="D355" s="20" t="s">
        <v>428</v>
      </c>
      <c r="E355" s="29" t="s">
        <v>54</v>
      </c>
      <c r="F355" s="20">
        <v>45456100</v>
      </c>
      <c r="G355" s="20" t="s">
        <v>60</v>
      </c>
      <c r="H355" s="20" t="s">
        <v>60</v>
      </c>
    </row>
    <row r="356" spans="1:8" s="19" customFormat="1" ht="75">
      <c r="A356" s="27">
        <f t="shared" si="5"/>
        <v>351</v>
      </c>
      <c r="B356" s="28">
        <v>351</v>
      </c>
      <c r="C356" s="21" t="s">
        <v>10</v>
      </c>
      <c r="D356" s="20" t="s">
        <v>429</v>
      </c>
      <c r="E356" s="29" t="s">
        <v>54</v>
      </c>
      <c r="F356" s="20">
        <v>45457296</v>
      </c>
      <c r="G356" s="20" t="s">
        <v>57</v>
      </c>
      <c r="H356" s="20" t="s">
        <v>57</v>
      </c>
    </row>
    <row r="357" spans="1:8" s="19" customFormat="1" ht="75">
      <c r="A357" s="27">
        <f t="shared" si="5"/>
        <v>352</v>
      </c>
      <c r="B357" s="28">
        <v>352</v>
      </c>
      <c r="C357" s="21" t="s">
        <v>10</v>
      </c>
      <c r="D357" s="20" t="s">
        <v>430</v>
      </c>
      <c r="E357" s="29" t="s">
        <v>54</v>
      </c>
      <c r="F357" s="20">
        <v>45456507</v>
      </c>
      <c r="G357" s="20" t="s">
        <v>58</v>
      </c>
      <c r="H357" s="20" t="s">
        <v>58</v>
      </c>
    </row>
    <row r="358" spans="1:8" s="19" customFormat="1" ht="75">
      <c r="A358" s="27">
        <f t="shared" si="5"/>
        <v>353</v>
      </c>
      <c r="B358" s="28">
        <v>353</v>
      </c>
      <c r="C358" s="21" t="s">
        <v>10</v>
      </c>
      <c r="D358" s="20" t="s">
        <v>431</v>
      </c>
      <c r="E358" s="29" t="s">
        <v>54</v>
      </c>
      <c r="F358" s="20">
        <v>45455607</v>
      </c>
      <c r="G358" s="20" t="s">
        <v>57</v>
      </c>
      <c r="H358" s="20" t="s">
        <v>57</v>
      </c>
    </row>
    <row r="359" spans="1:8" s="19" customFormat="1" ht="75">
      <c r="A359" s="27">
        <f t="shared" si="5"/>
        <v>354</v>
      </c>
      <c r="B359" s="28">
        <v>354</v>
      </c>
      <c r="C359" s="21" t="s">
        <v>10</v>
      </c>
      <c r="D359" s="20" t="s">
        <v>432</v>
      </c>
      <c r="E359" s="29" t="s">
        <v>54</v>
      </c>
      <c r="F359" s="20">
        <v>45454619</v>
      </c>
      <c r="G359" s="20" t="s">
        <v>57</v>
      </c>
      <c r="H359" s="20" t="s">
        <v>57</v>
      </c>
    </row>
    <row r="360" spans="1:8" s="19" customFormat="1" ht="56.25">
      <c r="A360" s="27">
        <f t="shared" si="5"/>
        <v>355</v>
      </c>
      <c r="B360" s="28">
        <v>355</v>
      </c>
      <c r="C360" s="21" t="s">
        <v>10</v>
      </c>
      <c r="D360" s="20" t="s">
        <v>433</v>
      </c>
      <c r="E360" s="29" t="s">
        <v>54</v>
      </c>
      <c r="F360" s="20">
        <v>45453938</v>
      </c>
      <c r="G360" s="20" t="s">
        <v>60</v>
      </c>
      <c r="H360" s="20" t="s">
        <v>60</v>
      </c>
    </row>
    <row r="361" spans="1:8" s="19" customFormat="1" ht="56.25">
      <c r="A361" s="27">
        <f t="shared" si="5"/>
        <v>356</v>
      </c>
      <c r="B361" s="28">
        <v>356</v>
      </c>
      <c r="C361" s="21" t="s">
        <v>10</v>
      </c>
      <c r="D361" s="20" t="s">
        <v>434</v>
      </c>
      <c r="E361" s="29" t="s">
        <v>54</v>
      </c>
      <c r="F361" s="20">
        <v>45453177</v>
      </c>
      <c r="G361" s="20" t="s">
        <v>7</v>
      </c>
      <c r="H361" s="20" t="s">
        <v>7</v>
      </c>
    </row>
    <row r="362" spans="1:8" s="19" customFormat="1" ht="56.25">
      <c r="A362" s="27">
        <f t="shared" si="5"/>
        <v>357</v>
      </c>
      <c r="B362" s="28">
        <v>357</v>
      </c>
      <c r="C362" s="21" t="s">
        <v>10</v>
      </c>
      <c r="D362" s="20" t="s">
        <v>435</v>
      </c>
      <c r="E362" s="29" t="s">
        <v>54</v>
      </c>
      <c r="F362" s="20">
        <v>45451780</v>
      </c>
      <c r="G362" s="20" t="s">
        <v>7</v>
      </c>
      <c r="H362" s="20" t="s">
        <v>7</v>
      </c>
    </row>
    <row r="363" spans="1:8" s="19" customFormat="1" ht="56.25">
      <c r="A363" s="27">
        <f t="shared" si="5"/>
        <v>358</v>
      </c>
      <c r="B363" s="28">
        <v>358</v>
      </c>
      <c r="C363" s="21" t="s">
        <v>10</v>
      </c>
      <c r="D363" s="20" t="s">
        <v>436</v>
      </c>
      <c r="E363" s="29" t="s">
        <v>54</v>
      </c>
      <c r="F363" s="20">
        <v>45452837</v>
      </c>
      <c r="G363" s="20" t="s">
        <v>7</v>
      </c>
      <c r="H363" s="20" t="s">
        <v>7</v>
      </c>
    </row>
    <row r="364" spans="1:8" s="19" customFormat="1" ht="56.25">
      <c r="A364" s="27">
        <f t="shared" si="5"/>
        <v>359</v>
      </c>
      <c r="B364" s="28">
        <v>359</v>
      </c>
      <c r="C364" s="21" t="s">
        <v>10</v>
      </c>
      <c r="D364" s="20" t="s">
        <v>437</v>
      </c>
      <c r="E364" s="29" t="s">
        <v>54</v>
      </c>
      <c r="F364" s="20">
        <v>45450923</v>
      </c>
      <c r="G364" s="20" t="s">
        <v>63</v>
      </c>
      <c r="H364" s="20" t="s">
        <v>63</v>
      </c>
    </row>
    <row r="365" spans="1:8" s="19" customFormat="1" ht="37.5">
      <c r="A365" s="27">
        <f t="shared" si="5"/>
        <v>360</v>
      </c>
      <c r="B365" s="28">
        <v>360</v>
      </c>
      <c r="C365" s="21" t="s">
        <v>10</v>
      </c>
      <c r="D365" s="20" t="s">
        <v>438</v>
      </c>
      <c r="E365" s="29" t="s">
        <v>54</v>
      </c>
      <c r="F365" s="20">
        <v>45449066</v>
      </c>
      <c r="G365" s="20" t="s">
        <v>56</v>
      </c>
      <c r="H365" s="20" t="s">
        <v>56</v>
      </c>
    </row>
    <row r="366" spans="1:8" s="19" customFormat="1" ht="75">
      <c r="A366" s="27">
        <f t="shared" si="5"/>
        <v>361</v>
      </c>
      <c r="B366" s="28">
        <v>361</v>
      </c>
      <c r="C366" s="21" t="s">
        <v>10</v>
      </c>
      <c r="D366" s="20" t="s">
        <v>439</v>
      </c>
      <c r="E366" s="29" t="s">
        <v>54</v>
      </c>
      <c r="F366" s="20">
        <v>45443992</v>
      </c>
      <c r="G366" s="20" t="s">
        <v>57</v>
      </c>
      <c r="H366" s="20" t="s">
        <v>57</v>
      </c>
    </row>
    <row r="367" spans="1:8" s="19" customFormat="1" ht="56.25">
      <c r="A367" s="27">
        <f t="shared" si="5"/>
        <v>362</v>
      </c>
      <c r="B367" s="28">
        <v>362</v>
      </c>
      <c r="C367" s="21" t="s">
        <v>10</v>
      </c>
      <c r="D367" s="20" t="s">
        <v>440</v>
      </c>
      <c r="E367" s="29" t="s">
        <v>54</v>
      </c>
      <c r="F367" s="20">
        <v>45443644</v>
      </c>
      <c r="G367" s="20" t="s">
        <v>7</v>
      </c>
      <c r="H367" s="20" t="s">
        <v>7</v>
      </c>
    </row>
    <row r="368" spans="1:8" s="19" customFormat="1" ht="75">
      <c r="A368" s="27">
        <f t="shared" si="5"/>
        <v>363</v>
      </c>
      <c r="B368" s="28">
        <v>363</v>
      </c>
      <c r="C368" s="21" t="s">
        <v>10</v>
      </c>
      <c r="D368" s="20" t="s">
        <v>441</v>
      </c>
      <c r="E368" s="29" t="s">
        <v>54</v>
      </c>
      <c r="F368" s="20">
        <v>45174132</v>
      </c>
      <c r="G368" s="20" t="s">
        <v>57</v>
      </c>
      <c r="H368" s="20" t="s">
        <v>57</v>
      </c>
    </row>
    <row r="369" spans="1:8" s="19" customFormat="1" ht="56.25">
      <c r="A369" s="27">
        <f t="shared" si="5"/>
        <v>364</v>
      </c>
      <c r="B369" s="28">
        <v>364</v>
      </c>
      <c r="C369" s="21" t="s">
        <v>10</v>
      </c>
      <c r="D369" s="20" t="s">
        <v>442</v>
      </c>
      <c r="E369" s="29" t="s">
        <v>54</v>
      </c>
      <c r="F369" s="20">
        <v>45442093</v>
      </c>
      <c r="G369" s="20" t="s">
        <v>7</v>
      </c>
      <c r="H369" s="20" t="s">
        <v>7</v>
      </c>
    </row>
    <row r="370" spans="1:8" s="19" customFormat="1" ht="75">
      <c r="A370" s="27">
        <f t="shared" si="5"/>
        <v>365</v>
      </c>
      <c r="B370" s="28">
        <v>365</v>
      </c>
      <c r="C370" s="21" t="s">
        <v>10</v>
      </c>
      <c r="D370" s="20" t="s">
        <v>443</v>
      </c>
      <c r="E370" s="29" t="s">
        <v>54</v>
      </c>
      <c r="F370" s="20">
        <v>45441329</v>
      </c>
      <c r="G370" s="20" t="s">
        <v>57</v>
      </c>
      <c r="H370" s="20" t="s">
        <v>57</v>
      </c>
    </row>
    <row r="371" spans="1:8" s="19" customFormat="1" ht="75">
      <c r="A371" s="27">
        <f t="shared" si="5"/>
        <v>366</v>
      </c>
      <c r="B371" s="28">
        <v>366</v>
      </c>
      <c r="C371" s="21" t="s">
        <v>10</v>
      </c>
      <c r="D371" s="20" t="s">
        <v>444</v>
      </c>
      <c r="E371" s="29" t="s">
        <v>54</v>
      </c>
      <c r="F371" s="20">
        <v>45440477</v>
      </c>
      <c r="G371" s="20" t="s">
        <v>57</v>
      </c>
      <c r="H371" s="20" t="s">
        <v>57</v>
      </c>
    </row>
    <row r="372" spans="1:8" s="19" customFormat="1" ht="75">
      <c r="A372" s="27">
        <f t="shared" si="5"/>
        <v>367</v>
      </c>
      <c r="B372" s="28">
        <v>367</v>
      </c>
      <c r="C372" s="21" t="s">
        <v>10</v>
      </c>
      <c r="D372" s="20" t="s">
        <v>445</v>
      </c>
      <c r="E372" s="29" t="s">
        <v>54</v>
      </c>
      <c r="F372" s="20">
        <v>45439865</v>
      </c>
      <c r="G372" s="20" t="s">
        <v>57</v>
      </c>
      <c r="H372" s="20" t="s">
        <v>57</v>
      </c>
    </row>
    <row r="373" spans="1:8" s="19" customFormat="1" ht="75">
      <c r="A373" s="27">
        <f t="shared" si="5"/>
        <v>368</v>
      </c>
      <c r="B373" s="28">
        <v>368</v>
      </c>
      <c r="C373" s="21" t="s">
        <v>10</v>
      </c>
      <c r="D373" s="20" t="s">
        <v>446</v>
      </c>
      <c r="E373" s="29" t="s">
        <v>54</v>
      </c>
      <c r="F373" s="20">
        <v>45439010</v>
      </c>
      <c r="G373" s="20" t="s">
        <v>126</v>
      </c>
      <c r="H373" s="20" t="s">
        <v>126</v>
      </c>
    </row>
    <row r="374" spans="1:8" s="19" customFormat="1" ht="56.25">
      <c r="A374" s="27">
        <f t="shared" si="5"/>
        <v>369</v>
      </c>
      <c r="B374" s="28">
        <v>369</v>
      </c>
      <c r="C374" s="21" t="s">
        <v>10</v>
      </c>
      <c r="D374" s="20" t="s">
        <v>447</v>
      </c>
      <c r="E374" s="29" t="s">
        <v>54</v>
      </c>
      <c r="F374" s="20">
        <v>45438538</v>
      </c>
      <c r="G374" s="20" t="s">
        <v>7</v>
      </c>
      <c r="H374" s="20" t="s">
        <v>7</v>
      </c>
    </row>
    <row r="375" spans="1:8" s="19" customFormat="1" ht="75">
      <c r="A375" s="27">
        <f t="shared" si="5"/>
        <v>370</v>
      </c>
      <c r="B375" s="28">
        <v>370</v>
      </c>
      <c r="C375" s="21" t="s">
        <v>10</v>
      </c>
      <c r="D375" s="20" t="s">
        <v>448</v>
      </c>
      <c r="E375" s="29" t="s">
        <v>54</v>
      </c>
      <c r="F375" s="20">
        <v>45429045</v>
      </c>
      <c r="G375" s="20" t="s">
        <v>57</v>
      </c>
      <c r="H375" s="20" t="s">
        <v>57</v>
      </c>
    </row>
    <row r="376" spans="1:8" s="19" customFormat="1" ht="56.25">
      <c r="A376" s="27">
        <f t="shared" si="5"/>
        <v>371</v>
      </c>
      <c r="B376" s="28">
        <v>371</v>
      </c>
      <c r="C376" s="21" t="s">
        <v>10</v>
      </c>
      <c r="D376" s="20" t="s">
        <v>449</v>
      </c>
      <c r="E376" s="29" t="s">
        <v>54</v>
      </c>
      <c r="F376" s="20">
        <v>45426982</v>
      </c>
      <c r="G376" s="20" t="s">
        <v>7</v>
      </c>
      <c r="H376" s="20" t="s">
        <v>7</v>
      </c>
    </row>
    <row r="377" spans="1:8" s="19" customFormat="1" ht="75">
      <c r="A377" s="27">
        <f t="shared" si="5"/>
        <v>372</v>
      </c>
      <c r="B377" s="28">
        <v>372</v>
      </c>
      <c r="C377" s="21" t="s">
        <v>10</v>
      </c>
      <c r="D377" s="20" t="s">
        <v>450</v>
      </c>
      <c r="E377" s="29" t="s">
        <v>54</v>
      </c>
      <c r="F377" s="20">
        <v>45426573</v>
      </c>
      <c r="G377" s="20" t="s">
        <v>342</v>
      </c>
      <c r="H377" s="20" t="s">
        <v>342</v>
      </c>
    </row>
    <row r="378" spans="1:8" s="19" customFormat="1" ht="56.25">
      <c r="A378" s="27">
        <f t="shared" si="5"/>
        <v>373</v>
      </c>
      <c r="B378" s="28">
        <v>373</v>
      </c>
      <c r="C378" s="21" t="s">
        <v>10</v>
      </c>
      <c r="D378" s="20" t="s">
        <v>451</v>
      </c>
      <c r="E378" s="29" t="s">
        <v>54</v>
      </c>
      <c r="F378" s="20">
        <v>45419540</v>
      </c>
      <c r="G378" s="20" t="s">
        <v>7</v>
      </c>
      <c r="H378" s="20" t="s">
        <v>7</v>
      </c>
    </row>
    <row r="379" spans="1:8" s="19" customFormat="1" ht="56.25">
      <c r="A379" s="27">
        <f t="shared" si="5"/>
        <v>374</v>
      </c>
      <c r="B379" s="28">
        <v>374</v>
      </c>
      <c r="C379" s="21" t="s">
        <v>10</v>
      </c>
      <c r="D379" s="20" t="s">
        <v>452</v>
      </c>
      <c r="E379" s="29" t="s">
        <v>54</v>
      </c>
      <c r="F379" s="20">
        <v>45417569</v>
      </c>
      <c r="G379" s="20" t="s">
        <v>7</v>
      </c>
      <c r="H379" s="20" t="s">
        <v>7</v>
      </c>
    </row>
    <row r="380" spans="1:8" s="19" customFormat="1" ht="56.25">
      <c r="A380" s="27">
        <f t="shared" si="5"/>
        <v>375</v>
      </c>
      <c r="B380" s="28">
        <v>375</v>
      </c>
      <c r="C380" s="21" t="s">
        <v>10</v>
      </c>
      <c r="D380" s="20" t="s">
        <v>453</v>
      </c>
      <c r="E380" s="29" t="s">
        <v>54</v>
      </c>
      <c r="F380" s="20">
        <v>45416958</v>
      </c>
      <c r="G380" s="20" t="s">
        <v>7</v>
      </c>
      <c r="H380" s="20" t="s">
        <v>7</v>
      </c>
    </row>
    <row r="381" spans="1:8" s="19" customFormat="1" ht="56.25">
      <c r="A381" s="27">
        <f t="shared" si="5"/>
        <v>376</v>
      </c>
      <c r="B381" s="28">
        <v>376</v>
      </c>
      <c r="C381" s="21" t="s">
        <v>10</v>
      </c>
      <c r="D381" s="20" t="s">
        <v>454</v>
      </c>
      <c r="E381" s="29" t="s">
        <v>54</v>
      </c>
      <c r="F381" s="20">
        <v>45416867</v>
      </c>
      <c r="G381" s="20" t="s">
        <v>7</v>
      </c>
      <c r="H381" s="20" t="s">
        <v>7</v>
      </c>
    </row>
    <row r="382" spans="1:8" s="19" customFormat="1" ht="56.25">
      <c r="A382" s="27">
        <f t="shared" si="5"/>
        <v>377</v>
      </c>
      <c r="B382" s="28">
        <v>377</v>
      </c>
      <c r="C382" s="21" t="s">
        <v>10</v>
      </c>
      <c r="D382" s="20" t="s">
        <v>455</v>
      </c>
      <c r="E382" s="29" t="s">
        <v>54</v>
      </c>
      <c r="F382" s="20">
        <v>45412179</v>
      </c>
      <c r="G382" s="20" t="s">
        <v>65</v>
      </c>
      <c r="H382" s="20" t="s">
        <v>65</v>
      </c>
    </row>
    <row r="383" spans="1:8" s="19" customFormat="1" ht="56.25">
      <c r="A383" s="27">
        <f t="shared" si="5"/>
        <v>378</v>
      </c>
      <c r="B383" s="28">
        <v>378</v>
      </c>
      <c r="C383" s="21" t="s">
        <v>10</v>
      </c>
      <c r="D383" s="20" t="s">
        <v>456</v>
      </c>
      <c r="E383" s="29" t="s">
        <v>54</v>
      </c>
      <c r="F383" s="20">
        <v>45412244</v>
      </c>
      <c r="G383" s="20" t="s">
        <v>7</v>
      </c>
      <c r="H383" s="20" t="s">
        <v>7</v>
      </c>
    </row>
    <row r="384" spans="1:8" s="19" customFormat="1" ht="56.25">
      <c r="A384" s="27">
        <f t="shared" si="5"/>
        <v>379</v>
      </c>
      <c r="B384" s="28">
        <v>379</v>
      </c>
      <c r="C384" s="21" t="s">
        <v>10</v>
      </c>
      <c r="D384" s="20" t="s">
        <v>457</v>
      </c>
      <c r="E384" s="29" t="s">
        <v>54</v>
      </c>
      <c r="F384" s="20">
        <v>45409850</v>
      </c>
      <c r="G384" s="20" t="s">
        <v>7</v>
      </c>
      <c r="H384" s="20" t="s">
        <v>7</v>
      </c>
    </row>
    <row r="385" spans="1:8" s="19" customFormat="1" ht="56.25">
      <c r="A385" s="27">
        <f t="shared" si="5"/>
        <v>380</v>
      </c>
      <c r="B385" s="28">
        <v>380</v>
      </c>
      <c r="C385" s="21" t="s">
        <v>10</v>
      </c>
      <c r="D385" s="20" t="s">
        <v>458</v>
      </c>
      <c r="E385" s="29" t="s">
        <v>54</v>
      </c>
      <c r="F385" s="20">
        <v>45408168</v>
      </c>
      <c r="G385" s="20" t="s">
        <v>63</v>
      </c>
      <c r="H385" s="20" t="s">
        <v>63</v>
      </c>
    </row>
    <row r="386" spans="1:8" s="19" customFormat="1" ht="75">
      <c r="A386" s="27">
        <f t="shared" si="5"/>
        <v>381</v>
      </c>
      <c r="B386" s="28">
        <v>381</v>
      </c>
      <c r="C386" s="21" t="s">
        <v>10</v>
      </c>
      <c r="D386" s="20" t="s">
        <v>459</v>
      </c>
      <c r="E386" s="29" t="s">
        <v>54</v>
      </c>
      <c r="F386" s="20">
        <v>45405911</v>
      </c>
      <c r="G386" s="20" t="s">
        <v>57</v>
      </c>
      <c r="H386" s="20" t="s">
        <v>57</v>
      </c>
    </row>
    <row r="387" spans="1:8" s="19" customFormat="1" ht="56.25">
      <c r="A387" s="27">
        <f t="shared" si="5"/>
        <v>382</v>
      </c>
      <c r="B387" s="28">
        <v>382</v>
      </c>
      <c r="C387" s="21" t="s">
        <v>10</v>
      </c>
      <c r="D387" s="20" t="s">
        <v>460</v>
      </c>
      <c r="E387" s="29" t="s">
        <v>54</v>
      </c>
      <c r="F387" s="20">
        <v>45405862</v>
      </c>
      <c r="G387" s="20" t="s">
        <v>7</v>
      </c>
      <c r="H387" s="20" t="s">
        <v>7</v>
      </c>
    </row>
    <row r="388" spans="1:8" s="19" customFormat="1" ht="56.25">
      <c r="A388" s="27">
        <f t="shared" si="5"/>
        <v>383</v>
      </c>
      <c r="B388" s="28">
        <v>383</v>
      </c>
      <c r="C388" s="21" t="s">
        <v>10</v>
      </c>
      <c r="D388" s="20" t="s">
        <v>461</v>
      </c>
      <c r="E388" s="29" t="s">
        <v>54</v>
      </c>
      <c r="F388" s="20">
        <v>45404638</v>
      </c>
      <c r="G388" s="20" t="s">
        <v>7</v>
      </c>
      <c r="H388" s="20" t="s">
        <v>7</v>
      </c>
    </row>
    <row r="389" spans="1:8" s="19" customFormat="1" ht="37.5">
      <c r="A389" s="27">
        <f t="shared" si="5"/>
        <v>384</v>
      </c>
      <c r="B389" s="28">
        <v>384</v>
      </c>
      <c r="C389" s="21" t="s">
        <v>10</v>
      </c>
      <c r="D389" s="20" t="s">
        <v>462</v>
      </c>
      <c r="E389" s="29" t="s">
        <v>54</v>
      </c>
      <c r="F389" s="20">
        <v>45404016</v>
      </c>
      <c r="G389" s="20" t="s">
        <v>60</v>
      </c>
      <c r="H389" s="20" t="s">
        <v>60</v>
      </c>
    </row>
    <row r="390" spans="1:8" s="19" customFormat="1" ht="56.25">
      <c r="A390" s="27">
        <f t="shared" si="5"/>
        <v>385</v>
      </c>
      <c r="B390" s="28">
        <v>385</v>
      </c>
      <c r="C390" s="21" t="s">
        <v>10</v>
      </c>
      <c r="D390" s="20" t="s">
        <v>463</v>
      </c>
      <c r="E390" s="29" t="s">
        <v>54</v>
      </c>
      <c r="F390" s="20">
        <v>45400181</v>
      </c>
      <c r="G390" s="20" t="s">
        <v>7</v>
      </c>
      <c r="H390" s="20" t="s">
        <v>7</v>
      </c>
    </row>
    <row r="391" spans="1:8" s="19" customFormat="1" ht="56.25">
      <c r="A391" s="27">
        <f t="shared" si="5"/>
        <v>386</v>
      </c>
      <c r="B391" s="28">
        <v>386</v>
      </c>
      <c r="C391" s="21" t="s">
        <v>10</v>
      </c>
      <c r="D391" s="20" t="s">
        <v>464</v>
      </c>
      <c r="E391" s="29" t="s">
        <v>54</v>
      </c>
      <c r="F391" s="20">
        <v>45401214</v>
      </c>
      <c r="G391" s="20" t="s">
        <v>65</v>
      </c>
      <c r="H391" s="20" t="s">
        <v>65</v>
      </c>
    </row>
    <row r="392" spans="1:8" s="19" customFormat="1" ht="75">
      <c r="A392" s="27">
        <f t="shared" si="5"/>
        <v>387</v>
      </c>
      <c r="B392" s="28">
        <v>387</v>
      </c>
      <c r="C392" s="21" t="s">
        <v>10</v>
      </c>
      <c r="D392" s="20" t="s">
        <v>465</v>
      </c>
      <c r="E392" s="29" t="s">
        <v>54</v>
      </c>
      <c r="F392" s="20">
        <v>45398630</v>
      </c>
      <c r="G392" s="20" t="s">
        <v>57</v>
      </c>
      <c r="H392" s="20" t="s">
        <v>57</v>
      </c>
    </row>
    <row r="393" spans="1:8" s="19" customFormat="1" ht="37.5">
      <c r="A393" s="27">
        <f t="shared" ref="A393:A456" si="6">+A392+1</f>
        <v>388</v>
      </c>
      <c r="B393" s="28">
        <v>388</v>
      </c>
      <c r="C393" s="21" t="s">
        <v>10</v>
      </c>
      <c r="D393" s="20" t="s">
        <v>466</v>
      </c>
      <c r="E393" s="29" t="s">
        <v>54</v>
      </c>
      <c r="F393" s="20">
        <v>45391640</v>
      </c>
      <c r="G393" s="20" t="s">
        <v>60</v>
      </c>
      <c r="H393" s="20" t="s">
        <v>60</v>
      </c>
    </row>
    <row r="394" spans="1:8" s="19" customFormat="1" ht="75">
      <c r="A394" s="27">
        <f t="shared" si="6"/>
        <v>389</v>
      </c>
      <c r="B394" s="28">
        <v>389</v>
      </c>
      <c r="C394" s="21" t="s">
        <v>10</v>
      </c>
      <c r="D394" s="20" t="s">
        <v>467</v>
      </c>
      <c r="E394" s="29" t="s">
        <v>54</v>
      </c>
      <c r="F394" s="20">
        <v>45388817</v>
      </c>
      <c r="G394" s="20" t="s">
        <v>57</v>
      </c>
      <c r="H394" s="20" t="s">
        <v>57</v>
      </c>
    </row>
    <row r="395" spans="1:8" s="19" customFormat="1" ht="56.25">
      <c r="A395" s="27">
        <f t="shared" si="6"/>
        <v>390</v>
      </c>
      <c r="B395" s="28">
        <v>390</v>
      </c>
      <c r="C395" s="21" t="s">
        <v>10</v>
      </c>
      <c r="D395" s="20" t="s">
        <v>468</v>
      </c>
      <c r="E395" s="29" t="s">
        <v>54</v>
      </c>
      <c r="F395" s="20">
        <v>45385396</v>
      </c>
      <c r="G395" s="20" t="s">
        <v>7</v>
      </c>
      <c r="H395" s="20" t="s">
        <v>7</v>
      </c>
    </row>
    <row r="396" spans="1:8" s="19" customFormat="1" ht="56.25">
      <c r="A396" s="27">
        <f t="shared" si="6"/>
        <v>391</v>
      </c>
      <c r="B396" s="28">
        <v>391</v>
      </c>
      <c r="C396" s="21" t="s">
        <v>10</v>
      </c>
      <c r="D396" s="20" t="s">
        <v>469</v>
      </c>
      <c r="E396" s="29" t="s">
        <v>54</v>
      </c>
      <c r="F396" s="20">
        <v>45350188</v>
      </c>
      <c r="G396" s="20" t="s">
        <v>7</v>
      </c>
      <c r="H396" s="20" t="s">
        <v>7</v>
      </c>
    </row>
    <row r="397" spans="1:8" s="19" customFormat="1" ht="56.25">
      <c r="A397" s="27">
        <f t="shared" si="6"/>
        <v>392</v>
      </c>
      <c r="B397" s="28">
        <v>392</v>
      </c>
      <c r="C397" s="21" t="s">
        <v>10</v>
      </c>
      <c r="D397" s="20" t="s">
        <v>470</v>
      </c>
      <c r="E397" s="29" t="s">
        <v>54</v>
      </c>
      <c r="F397" s="20">
        <v>45349193</v>
      </c>
      <c r="G397" s="20" t="s">
        <v>7</v>
      </c>
      <c r="H397" s="20" t="s">
        <v>7</v>
      </c>
    </row>
    <row r="398" spans="1:8" s="19" customFormat="1" ht="75">
      <c r="A398" s="27">
        <f t="shared" si="6"/>
        <v>393</v>
      </c>
      <c r="B398" s="28">
        <v>393</v>
      </c>
      <c r="C398" s="21" t="s">
        <v>10</v>
      </c>
      <c r="D398" s="20" t="s">
        <v>471</v>
      </c>
      <c r="E398" s="29" t="s">
        <v>54</v>
      </c>
      <c r="F398" s="20">
        <v>45346586</v>
      </c>
      <c r="G398" s="20" t="s">
        <v>57</v>
      </c>
      <c r="H398" s="20" t="s">
        <v>57</v>
      </c>
    </row>
    <row r="399" spans="1:8" s="19" customFormat="1" ht="56.25">
      <c r="A399" s="27">
        <f t="shared" si="6"/>
        <v>394</v>
      </c>
      <c r="B399" s="28">
        <v>394</v>
      </c>
      <c r="C399" s="21" t="s">
        <v>10</v>
      </c>
      <c r="D399" s="20" t="s">
        <v>472</v>
      </c>
      <c r="E399" s="29" t="s">
        <v>54</v>
      </c>
      <c r="F399" s="20">
        <v>45345993</v>
      </c>
      <c r="G399" s="20" t="s">
        <v>7</v>
      </c>
      <c r="H399" s="20" t="s">
        <v>7</v>
      </c>
    </row>
    <row r="400" spans="1:8" s="19" customFormat="1" ht="56.25">
      <c r="A400" s="27">
        <f t="shared" si="6"/>
        <v>395</v>
      </c>
      <c r="B400" s="28">
        <v>395</v>
      </c>
      <c r="C400" s="21" t="s">
        <v>10</v>
      </c>
      <c r="D400" s="20" t="s">
        <v>473</v>
      </c>
      <c r="E400" s="29" t="s">
        <v>54</v>
      </c>
      <c r="F400" s="20">
        <v>45164000</v>
      </c>
      <c r="G400" s="20" t="s">
        <v>7</v>
      </c>
      <c r="H400" s="20" t="s">
        <v>7</v>
      </c>
    </row>
    <row r="401" spans="1:8" s="19" customFormat="1" ht="56.25">
      <c r="A401" s="27">
        <f t="shared" si="6"/>
        <v>396</v>
      </c>
      <c r="B401" s="28">
        <v>396</v>
      </c>
      <c r="C401" s="21" t="s">
        <v>10</v>
      </c>
      <c r="D401" s="20" t="s">
        <v>474</v>
      </c>
      <c r="E401" s="29" t="s">
        <v>54</v>
      </c>
      <c r="F401" s="20">
        <v>45162094</v>
      </c>
      <c r="G401" s="20" t="s">
        <v>7</v>
      </c>
      <c r="H401" s="20" t="s">
        <v>7</v>
      </c>
    </row>
    <row r="402" spans="1:8" s="19" customFormat="1" ht="37.5">
      <c r="A402" s="27">
        <f t="shared" si="6"/>
        <v>397</v>
      </c>
      <c r="B402" s="28">
        <v>397</v>
      </c>
      <c r="C402" s="21" t="s">
        <v>10</v>
      </c>
      <c r="D402" s="20" t="s">
        <v>475</v>
      </c>
      <c r="E402" s="29" t="s">
        <v>54</v>
      </c>
      <c r="F402" s="20">
        <v>45298727</v>
      </c>
      <c r="G402" s="20" t="s">
        <v>69</v>
      </c>
      <c r="H402" s="20" t="s">
        <v>69</v>
      </c>
    </row>
    <row r="403" spans="1:8" s="19" customFormat="1" ht="75">
      <c r="A403" s="27">
        <f t="shared" si="6"/>
        <v>398</v>
      </c>
      <c r="B403" s="28">
        <v>398</v>
      </c>
      <c r="C403" s="21" t="s">
        <v>10</v>
      </c>
      <c r="D403" s="20" t="s">
        <v>476</v>
      </c>
      <c r="E403" s="29" t="s">
        <v>54</v>
      </c>
      <c r="F403" s="20">
        <v>45592587</v>
      </c>
      <c r="G403" s="20" t="s">
        <v>57</v>
      </c>
      <c r="H403" s="20" t="s">
        <v>57</v>
      </c>
    </row>
    <row r="404" spans="1:8" s="19" customFormat="1" ht="56.25">
      <c r="A404" s="27">
        <f t="shared" si="6"/>
        <v>399</v>
      </c>
      <c r="B404" s="28">
        <v>399</v>
      </c>
      <c r="C404" s="21" t="s">
        <v>10</v>
      </c>
      <c r="D404" s="20" t="s">
        <v>477</v>
      </c>
      <c r="E404" s="29" t="s">
        <v>54</v>
      </c>
      <c r="F404" s="20">
        <v>45787057</v>
      </c>
      <c r="G404" s="20" t="s">
        <v>7</v>
      </c>
      <c r="H404" s="20" t="s">
        <v>7</v>
      </c>
    </row>
    <row r="405" spans="1:8" s="19" customFormat="1" ht="56.25">
      <c r="A405" s="27">
        <f t="shared" si="6"/>
        <v>400</v>
      </c>
      <c r="B405" s="28">
        <v>400</v>
      </c>
      <c r="C405" s="21" t="s">
        <v>10</v>
      </c>
      <c r="D405" s="20" t="s">
        <v>478</v>
      </c>
      <c r="E405" s="29" t="s">
        <v>54</v>
      </c>
      <c r="F405" s="20">
        <v>45787771</v>
      </c>
      <c r="G405" s="20" t="s">
        <v>7</v>
      </c>
      <c r="H405" s="20" t="s">
        <v>7</v>
      </c>
    </row>
    <row r="406" spans="1:8" s="19" customFormat="1" ht="56.25">
      <c r="A406" s="27">
        <f t="shared" si="6"/>
        <v>401</v>
      </c>
      <c r="B406" s="28">
        <v>401</v>
      </c>
      <c r="C406" s="21" t="s">
        <v>10</v>
      </c>
      <c r="D406" s="20" t="s">
        <v>479</v>
      </c>
      <c r="E406" s="29" t="s">
        <v>54</v>
      </c>
      <c r="F406" s="20">
        <v>45778457</v>
      </c>
      <c r="G406" s="20" t="s">
        <v>7</v>
      </c>
      <c r="H406" s="20" t="s">
        <v>7</v>
      </c>
    </row>
    <row r="407" spans="1:8" s="19" customFormat="1" ht="56.25">
      <c r="A407" s="27">
        <f t="shared" si="6"/>
        <v>402</v>
      </c>
      <c r="B407" s="28">
        <v>402</v>
      </c>
      <c r="C407" s="21" t="s">
        <v>10</v>
      </c>
      <c r="D407" s="20" t="s">
        <v>480</v>
      </c>
      <c r="E407" s="29" t="s">
        <v>54</v>
      </c>
      <c r="F407" s="20">
        <v>45763397</v>
      </c>
      <c r="G407" s="20" t="s">
        <v>7</v>
      </c>
      <c r="H407" s="20" t="s">
        <v>7</v>
      </c>
    </row>
    <row r="408" spans="1:8" s="19" customFormat="1" ht="75">
      <c r="A408" s="27">
        <f t="shared" si="6"/>
        <v>403</v>
      </c>
      <c r="B408" s="28">
        <v>403</v>
      </c>
      <c r="C408" s="21" t="s">
        <v>10</v>
      </c>
      <c r="D408" s="20" t="s">
        <v>481</v>
      </c>
      <c r="E408" s="29" t="s">
        <v>54</v>
      </c>
      <c r="F408" s="20">
        <v>45758457</v>
      </c>
      <c r="G408" s="20" t="s">
        <v>58</v>
      </c>
      <c r="H408" s="20" t="s">
        <v>58</v>
      </c>
    </row>
    <row r="409" spans="1:8" s="19" customFormat="1" ht="75">
      <c r="A409" s="27">
        <f t="shared" si="6"/>
        <v>404</v>
      </c>
      <c r="B409" s="28">
        <v>404</v>
      </c>
      <c r="C409" s="21" t="s">
        <v>10</v>
      </c>
      <c r="D409" s="20" t="s">
        <v>482</v>
      </c>
      <c r="E409" s="29" t="s">
        <v>54</v>
      </c>
      <c r="F409" s="20">
        <v>45743149</v>
      </c>
      <c r="G409" s="20" t="s">
        <v>57</v>
      </c>
      <c r="H409" s="20" t="s">
        <v>57</v>
      </c>
    </row>
    <row r="410" spans="1:8" s="19" customFormat="1" ht="75">
      <c r="A410" s="27">
        <f t="shared" si="6"/>
        <v>405</v>
      </c>
      <c r="B410" s="28">
        <v>405</v>
      </c>
      <c r="C410" s="21" t="s">
        <v>10</v>
      </c>
      <c r="D410" s="20" t="s">
        <v>483</v>
      </c>
      <c r="E410" s="29" t="s">
        <v>54</v>
      </c>
      <c r="F410" s="20">
        <v>45742496</v>
      </c>
      <c r="G410" s="20" t="s">
        <v>57</v>
      </c>
      <c r="H410" s="20" t="s">
        <v>57</v>
      </c>
    </row>
    <row r="411" spans="1:8" s="19" customFormat="1" ht="75">
      <c r="A411" s="27">
        <f t="shared" si="6"/>
        <v>406</v>
      </c>
      <c r="B411" s="28">
        <v>406</v>
      </c>
      <c r="C411" s="21" t="s">
        <v>10</v>
      </c>
      <c r="D411" s="20" t="s">
        <v>484</v>
      </c>
      <c r="E411" s="29" t="s">
        <v>54</v>
      </c>
      <c r="F411" s="20">
        <v>45741787</v>
      </c>
      <c r="G411" s="20" t="s">
        <v>57</v>
      </c>
      <c r="H411" s="20" t="s">
        <v>57</v>
      </c>
    </row>
    <row r="412" spans="1:8" s="19" customFormat="1" ht="37.5">
      <c r="A412" s="27">
        <f t="shared" si="6"/>
        <v>407</v>
      </c>
      <c r="B412" s="28">
        <v>407</v>
      </c>
      <c r="C412" s="21" t="s">
        <v>10</v>
      </c>
      <c r="D412" s="20" t="s">
        <v>485</v>
      </c>
      <c r="E412" s="29" t="s">
        <v>54</v>
      </c>
      <c r="F412" s="20">
        <v>45735284</v>
      </c>
      <c r="G412" s="20" t="s">
        <v>56</v>
      </c>
      <c r="H412" s="20" t="s">
        <v>56</v>
      </c>
    </row>
    <row r="413" spans="1:8" s="19" customFormat="1" ht="37.5">
      <c r="A413" s="27">
        <f t="shared" si="6"/>
        <v>408</v>
      </c>
      <c r="B413" s="28">
        <v>408</v>
      </c>
      <c r="C413" s="21" t="s">
        <v>10</v>
      </c>
      <c r="D413" s="20" t="s">
        <v>486</v>
      </c>
      <c r="E413" s="29" t="s">
        <v>54</v>
      </c>
      <c r="F413" s="20">
        <v>45734233</v>
      </c>
      <c r="G413" s="20" t="s">
        <v>60</v>
      </c>
      <c r="H413" s="20" t="s">
        <v>60</v>
      </c>
    </row>
    <row r="414" spans="1:8" s="19" customFormat="1" ht="56.25">
      <c r="A414" s="27">
        <f t="shared" si="6"/>
        <v>409</v>
      </c>
      <c r="B414" s="28">
        <v>409</v>
      </c>
      <c r="C414" s="21" t="s">
        <v>10</v>
      </c>
      <c r="D414" s="20" t="s">
        <v>487</v>
      </c>
      <c r="E414" s="29" t="s">
        <v>54</v>
      </c>
      <c r="F414" s="20">
        <v>45719363</v>
      </c>
      <c r="G414" s="20" t="s">
        <v>7</v>
      </c>
      <c r="H414" s="20" t="s">
        <v>7</v>
      </c>
    </row>
    <row r="415" spans="1:8" s="19" customFormat="1" ht="75">
      <c r="A415" s="27">
        <f t="shared" si="6"/>
        <v>410</v>
      </c>
      <c r="B415" s="28">
        <v>410</v>
      </c>
      <c r="C415" s="21" t="s">
        <v>10</v>
      </c>
      <c r="D415" s="20" t="s">
        <v>488</v>
      </c>
      <c r="E415" s="29" t="s">
        <v>54</v>
      </c>
      <c r="F415" s="20">
        <v>45441235</v>
      </c>
      <c r="G415" s="20" t="s">
        <v>57</v>
      </c>
      <c r="H415" s="20" t="s">
        <v>57</v>
      </c>
    </row>
    <row r="416" spans="1:8" s="19" customFormat="1" ht="56.25">
      <c r="A416" s="27">
        <f t="shared" si="6"/>
        <v>411</v>
      </c>
      <c r="B416" s="28">
        <v>411</v>
      </c>
      <c r="C416" s="21" t="s">
        <v>10</v>
      </c>
      <c r="D416" s="20" t="s">
        <v>489</v>
      </c>
      <c r="E416" s="29" t="s">
        <v>54</v>
      </c>
      <c r="F416" s="20">
        <v>45573815</v>
      </c>
      <c r="G416" s="20" t="s">
        <v>62</v>
      </c>
      <c r="H416" s="20" t="s">
        <v>62</v>
      </c>
    </row>
    <row r="417" spans="1:8" s="19" customFormat="1" ht="75">
      <c r="A417" s="27">
        <f t="shared" si="6"/>
        <v>412</v>
      </c>
      <c r="B417" s="28">
        <v>412</v>
      </c>
      <c r="C417" s="21" t="s">
        <v>10</v>
      </c>
      <c r="D417" s="20" t="s">
        <v>490</v>
      </c>
      <c r="E417" s="29" t="s">
        <v>54</v>
      </c>
      <c r="F417" s="20">
        <v>45717500</v>
      </c>
      <c r="G417" s="20" t="s">
        <v>57</v>
      </c>
      <c r="H417" s="20" t="s">
        <v>57</v>
      </c>
    </row>
    <row r="418" spans="1:8" s="19" customFormat="1" ht="56.25">
      <c r="A418" s="27">
        <f t="shared" si="6"/>
        <v>413</v>
      </c>
      <c r="B418" s="28">
        <v>413</v>
      </c>
      <c r="C418" s="21" t="s">
        <v>10</v>
      </c>
      <c r="D418" s="20" t="s">
        <v>491</v>
      </c>
      <c r="E418" s="29" t="s">
        <v>54</v>
      </c>
      <c r="F418" s="20">
        <v>45708519</v>
      </c>
      <c r="G418" s="20" t="s">
        <v>7</v>
      </c>
      <c r="H418" s="20" t="s">
        <v>7</v>
      </c>
    </row>
    <row r="419" spans="1:8" s="19" customFormat="1" ht="75">
      <c r="A419" s="27">
        <f t="shared" si="6"/>
        <v>414</v>
      </c>
      <c r="B419" s="28">
        <v>414</v>
      </c>
      <c r="C419" s="21" t="s">
        <v>10</v>
      </c>
      <c r="D419" s="20" t="s">
        <v>492</v>
      </c>
      <c r="E419" s="29" t="s">
        <v>54</v>
      </c>
      <c r="F419" s="20">
        <v>45708300</v>
      </c>
      <c r="G419" s="20" t="s">
        <v>57</v>
      </c>
      <c r="H419" s="20" t="s">
        <v>57</v>
      </c>
    </row>
    <row r="420" spans="1:8" s="19" customFormat="1" ht="37.5">
      <c r="A420" s="27">
        <f t="shared" si="6"/>
        <v>415</v>
      </c>
      <c r="B420" s="28">
        <v>415</v>
      </c>
      <c r="C420" s="21" t="s">
        <v>10</v>
      </c>
      <c r="D420" s="20" t="s">
        <v>493</v>
      </c>
      <c r="E420" s="29" t="s">
        <v>54</v>
      </c>
      <c r="F420" s="20">
        <v>45707331</v>
      </c>
      <c r="G420" s="20" t="s">
        <v>56</v>
      </c>
      <c r="H420" s="20" t="s">
        <v>56</v>
      </c>
    </row>
    <row r="421" spans="1:8" s="19" customFormat="1" ht="75">
      <c r="A421" s="27">
        <f t="shared" si="6"/>
        <v>416</v>
      </c>
      <c r="B421" s="28">
        <v>416</v>
      </c>
      <c r="C421" s="21" t="s">
        <v>10</v>
      </c>
      <c r="D421" s="20" t="s">
        <v>494</v>
      </c>
      <c r="E421" s="29" t="s">
        <v>54</v>
      </c>
      <c r="F421" s="20">
        <v>45707982</v>
      </c>
      <c r="G421" s="20" t="s">
        <v>57</v>
      </c>
      <c r="H421" s="20" t="s">
        <v>57</v>
      </c>
    </row>
    <row r="422" spans="1:8" s="19" customFormat="1" ht="75">
      <c r="A422" s="27">
        <f t="shared" si="6"/>
        <v>417</v>
      </c>
      <c r="B422" s="28">
        <v>417</v>
      </c>
      <c r="C422" s="21" t="s">
        <v>10</v>
      </c>
      <c r="D422" s="20" t="s">
        <v>495</v>
      </c>
      <c r="E422" s="29" t="s">
        <v>54</v>
      </c>
      <c r="F422" s="20">
        <v>45707381</v>
      </c>
      <c r="G422" s="20" t="s">
        <v>57</v>
      </c>
      <c r="H422" s="20" t="s">
        <v>57</v>
      </c>
    </row>
    <row r="423" spans="1:8" s="19" customFormat="1" ht="75">
      <c r="A423" s="27">
        <f t="shared" si="6"/>
        <v>418</v>
      </c>
      <c r="B423" s="28">
        <v>418</v>
      </c>
      <c r="C423" s="21" t="s">
        <v>10</v>
      </c>
      <c r="D423" s="20" t="s">
        <v>496</v>
      </c>
      <c r="E423" s="29" t="s">
        <v>54</v>
      </c>
      <c r="F423" s="20">
        <v>45706145</v>
      </c>
      <c r="G423" s="20" t="s">
        <v>57</v>
      </c>
      <c r="H423" s="20" t="s">
        <v>57</v>
      </c>
    </row>
    <row r="424" spans="1:8" s="19" customFormat="1" ht="37.5">
      <c r="A424" s="27">
        <f t="shared" si="6"/>
        <v>419</v>
      </c>
      <c r="B424" s="28">
        <v>419</v>
      </c>
      <c r="C424" s="21" t="s">
        <v>10</v>
      </c>
      <c r="D424" s="20" t="s">
        <v>497</v>
      </c>
      <c r="E424" s="29" t="s">
        <v>54</v>
      </c>
      <c r="F424" s="20">
        <v>45703875</v>
      </c>
      <c r="G424" s="20" t="s">
        <v>56</v>
      </c>
      <c r="H424" s="20" t="s">
        <v>56</v>
      </c>
    </row>
    <row r="425" spans="1:8" s="19" customFormat="1" ht="56.25">
      <c r="A425" s="27">
        <f t="shared" si="6"/>
        <v>420</v>
      </c>
      <c r="B425" s="28">
        <v>420</v>
      </c>
      <c r="C425" s="21" t="s">
        <v>10</v>
      </c>
      <c r="D425" s="20" t="s">
        <v>498</v>
      </c>
      <c r="E425" s="29" t="s">
        <v>54</v>
      </c>
      <c r="F425" s="20">
        <v>45703058</v>
      </c>
      <c r="G425" s="20" t="s">
        <v>7</v>
      </c>
      <c r="H425" s="20" t="s">
        <v>7</v>
      </c>
    </row>
    <row r="426" spans="1:8" s="19" customFormat="1" ht="56.25">
      <c r="A426" s="27">
        <f t="shared" si="6"/>
        <v>421</v>
      </c>
      <c r="B426" s="28">
        <v>421</v>
      </c>
      <c r="C426" s="21" t="s">
        <v>10</v>
      </c>
      <c r="D426" s="20" t="s">
        <v>499</v>
      </c>
      <c r="E426" s="29" t="s">
        <v>54</v>
      </c>
      <c r="F426" s="20">
        <v>45701833</v>
      </c>
      <c r="G426" s="20" t="s">
        <v>7</v>
      </c>
      <c r="H426" s="20" t="s">
        <v>7</v>
      </c>
    </row>
    <row r="427" spans="1:8" s="19" customFormat="1" ht="56.25">
      <c r="A427" s="27">
        <f t="shared" si="6"/>
        <v>422</v>
      </c>
      <c r="B427" s="28">
        <v>422</v>
      </c>
      <c r="C427" s="21" t="s">
        <v>10</v>
      </c>
      <c r="D427" s="20" t="s">
        <v>500</v>
      </c>
      <c r="E427" s="29" t="s">
        <v>54</v>
      </c>
      <c r="F427" s="20">
        <v>45702116</v>
      </c>
      <c r="G427" s="20" t="s">
        <v>7</v>
      </c>
      <c r="H427" s="20" t="s">
        <v>7</v>
      </c>
    </row>
    <row r="428" spans="1:8" s="19" customFormat="1" ht="56.25">
      <c r="A428" s="27">
        <f t="shared" si="6"/>
        <v>423</v>
      </c>
      <c r="B428" s="28">
        <v>423</v>
      </c>
      <c r="C428" s="21" t="s">
        <v>10</v>
      </c>
      <c r="D428" s="20" t="s">
        <v>501</v>
      </c>
      <c r="E428" s="29" t="s">
        <v>54</v>
      </c>
      <c r="F428" s="20">
        <v>45696029</v>
      </c>
      <c r="G428" s="20" t="s">
        <v>60</v>
      </c>
      <c r="H428" s="20" t="s">
        <v>60</v>
      </c>
    </row>
    <row r="429" spans="1:8" s="19" customFormat="1" ht="75">
      <c r="A429" s="27">
        <f t="shared" si="6"/>
        <v>424</v>
      </c>
      <c r="B429" s="28">
        <v>424</v>
      </c>
      <c r="C429" s="21" t="s">
        <v>10</v>
      </c>
      <c r="D429" s="20" t="s">
        <v>502</v>
      </c>
      <c r="E429" s="29" t="s">
        <v>54</v>
      </c>
      <c r="F429" s="20">
        <v>45685289</v>
      </c>
      <c r="G429" s="20" t="s">
        <v>57</v>
      </c>
      <c r="H429" s="20" t="s">
        <v>57</v>
      </c>
    </row>
    <row r="430" spans="1:8" s="19" customFormat="1" ht="56.25">
      <c r="A430" s="27">
        <f t="shared" si="6"/>
        <v>425</v>
      </c>
      <c r="B430" s="28">
        <v>425</v>
      </c>
      <c r="C430" s="21" t="s">
        <v>10</v>
      </c>
      <c r="D430" s="20" t="s">
        <v>503</v>
      </c>
      <c r="E430" s="29" t="s">
        <v>54</v>
      </c>
      <c r="F430" s="20">
        <v>45667307</v>
      </c>
      <c r="G430" s="20" t="s">
        <v>7</v>
      </c>
      <c r="H430" s="20" t="s">
        <v>7</v>
      </c>
    </row>
    <row r="431" spans="1:8" s="19" customFormat="1" ht="56.25">
      <c r="A431" s="27">
        <f t="shared" si="6"/>
        <v>426</v>
      </c>
      <c r="B431" s="28">
        <v>426</v>
      </c>
      <c r="C431" s="21" t="s">
        <v>10</v>
      </c>
      <c r="D431" s="20" t="s">
        <v>504</v>
      </c>
      <c r="E431" s="29" t="s">
        <v>54</v>
      </c>
      <c r="F431" s="20">
        <v>45668073</v>
      </c>
      <c r="G431" s="20" t="s">
        <v>63</v>
      </c>
      <c r="H431" s="20" t="s">
        <v>63</v>
      </c>
    </row>
    <row r="432" spans="1:8" s="19" customFormat="1" ht="75">
      <c r="A432" s="27">
        <f t="shared" si="6"/>
        <v>427</v>
      </c>
      <c r="B432" s="28">
        <v>427</v>
      </c>
      <c r="C432" s="21" t="s">
        <v>10</v>
      </c>
      <c r="D432" s="20" t="s">
        <v>505</v>
      </c>
      <c r="E432" s="29" t="s">
        <v>54</v>
      </c>
      <c r="F432" s="20">
        <v>45665186</v>
      </c>
      <c r="G432" s="20" t="s">
        <v>58</v>
      </c>
      <c r="H432" s="20" t="s">
        <v>58</v>
      </c>
    </row>
    <row r="433" spans="1:8" s="19" customFormat="1" ht="56.25">
      <c r="A433" s="27">
        <f t="shared" si="6"/>
        <v>428</v>
      </c>
      <c r="B433" s="28">
        <v>428</v>
      </c>
      <c r="C433" s="21" t="s">
        <v>10</v>
      </c>
      <c r="D433" s="20" t="s">
        <v>506</v>
      </c>
      <c r="E433" s="29" t="s">
        <v>54</v>
      </c>
      <c r="F433" s="20">
        <v>45646178</v>
      </c>
      <c r="G433" s="20" t="s">
        <v>7</v>
      </c>
      <c r="H433" s="20" t="s">
        <v>7</v>
      </c>
    </row>
    <row r="434" spans="1:8" s="19" customFormat="1" ht="56.25">
      <c r="A434" s="27">
        <f t="shared" si="6"/>
        <v>429</v>
      </c>
      <c r="B434" s="28">
        <v>429</v>
      </c>
      <c r="C434" s="21" t="s">
        <v>10</v>
      </c>
      <c r="D434" s="20" t="s">
        <v>507</v>
      </c>
      <c r="E434" s="29" t="s">
        <v>54</v>
      </c>
      <c r="F434" s="20">
        <v>45638248</v>
      </c>
      <c r="G434" s="20" t="s">
        <v>7</v>
      </c>
      <c r="H434" s="20" t="s">
        <v>7</v>
      </c>
    </row>
    <row r="435" spans="1:8" s="19" customFormat="1" ht="56.25">
      <c r="A435" s="27">
        <f t="shared" si="6"/>
        <v>430</v>
      </c>
      <c r="B435" s="28">
        <v>430</v>
      </c>
      <c r="C435" s="21" t="s">
        <v>10</v>
      </c>
      <c r="D435" s="20" t="s">
        <v>508</v>
      </c>
      <c r="E435" s="29" t="s">
        <v>54</v>
      </c>
      <c r="F435" s="20">
        <v>45636767</v>
      </c>
      <c r="G435" s="20" t="s">
        <v>63</v>
      </c>
      <c r="H435" s="20" t="s">
        <v>63</v>
      </c>
    </row>
    <row r="436" spans="1:8" s="19" customFormat="1" ht="75">
      <c r="A436" s="27">
        <f t="shared" si="6"/>
        <v>431</v>
      </c>
      <c r="B436" s="28">
        <v>431</v>
      </c>
      <c r="C436" s="21" t="s">
        <v>10</v>
      </c>
      <c r="D436" s="20" t="s">
        <v>509</v>
      </c>
      <c r="E436" s="29" t="s">
        <v>54</v>
      </c>
      <c r="F436" s="20">
        <v>45636118</v>
      </c>
      <c r="G436" s="20" t="s">
        <v>58</v>
      </c>
      <c r="H436" s="20" t="s">
        <v>58</v>
      </c>
    </row>
    <row r="437" spans="1:8" s="19" customFormat="1" ht="56.25">
      <c r="A437" s="27">
        <f t="shared" si="6"/>
        <v>432</v>
      </c>
      <c r="B437" s="28">
        <v>432</v>
      </c>
      <c r="C437" s="21" t="s">
        <v>10</v>
      </c>
      <c r="D437" s="20" t="s">
        <v>510</v>
      </c>
      <c r="E437" s="29" t="s">
        <v>54</v>
      </c>
      <c r="F437" s="20">
        <v>45632816</v>
      </c>
      <c r="G437" s="20" t="s">
        <v>7</v>
      </c>
      <c r="H437" s="20" t="s">
        <v>7</v>
      </c>
    </row>
    <row r="438" spans="1:8" s="19" customFormat="1" ht="56.25">
      <c r="A438" s="27">
        <f t="shared" si="6"/>
        <v>433</v>
      </c>
      <c r="B438" s="28">
        <v>433</v>
      </c>
      <c r="C438" s="21" t="s">
        <v>10</v>
      </c>
      <c r="D438" s="20" t="s">
        <v>511</v>
      </c>
      <c r="E438" s="29" t="s">
        <v>54</v>
      </c>
      <c r="F438" s="20">
        <v>45631843</v>
      </c>
      <c r="G438" s="20" t="s">
        <v>7</v>
      </c>
      <c r="H438" s="20" t="s">
        <v>7</v>
      </c>
    </row>
    <row r="439" spans="1:8" s="19" customFormat="1" ht="75">
      <c r="A439" s="27">
        <f t="shared" si="6"/>
        <v>434</v>
      </c>
      <c r="B439" s="28">
        <v>434</v>
      </c>
      <c r="C439" s="21" t="s">
        <v>10</v>
      </c>
      <c r="D439" s="20" t="s">
        <v>512</v>
      </c>
      <c r="E439" s="29" t="s">
        <v>54</v>
      </c>
      <c r="F439" s="20">
        <v>45625835</v>
      </c>
      <c r="G439" s="20" t="s">
        <v>57</v>
      </c>
      <c r="H439" s="20" t="s">
        <v>57</v>
      </c>
    </row>
    <row r="440" spans="1:8" s="19" customFormat="1" ht="56.25">
      <c r="A440" s="27">
        <f t="shared" si="6"/>
        <v>435</v>
      </c>
      <c r="B440" s="28">
        <v>435</v>
      </c>
      <c r="C440" s="21" t="s">
        <v>10</v>
      </c>
      <c r="D440" s="20" t="s">
        <v>513</v>
      </c>
      <c r="E440" s="29" t="s">
        <v>54</v>
      </c>
      <c r="F440" s="20">
        <v>45199044</v>
      </c>
      <c r="G440" s="20" t="s">
        <v>63</v>
      </c>
      <c r="H440" s="20" t="s">
        <v>63</v>
      </c>
    </row>
    <row r="441" spans="1:8" s="19" customFormat="1" ht="56.25">
      <c r="A441" s="27">
        <f t="shared" si="6"/>
        <v>436</v>
      </c>
      <c r="B441" s="28">
        <v>436</v>
      </c>
      <c r="C441" s="21" t="s">
        <v>10</v>
      </c>
      <c r="D441" s="20" t="s">
        <v>514</v>
      </c>
      <c r="E441" s="29" t="s">
        <v>54</v>
      </c>
      <c r="F441" s="20">
        <v>45621502</v>
      </c>
      <c r="G441" s="20" t="s">
        <v>7</v>
      </c>
      <c r="H441" s="20" t="s">
        <v>7</v>
      </c>
    </row>
    <row r="442" spans="1:8" s="19" customFormat="1" ht="56.25">
      <c r="A442" s="27">
        <f t="shared" si="6"/>
        <v>437</v>
      </c>
      <c r="B442" s="28">
        <v>437</v>
      </c>
      <c r="C442" s="21" t="s">
        <v>10</v>
      </c>
      <c r="D442" s="20" t="s">
        <v>515</v>
      </c>
      <c r="E442" s="29" t="s">
        <v>54</v>
      </c>
      <c r="F442" s="20">
        <v>45621634</v>
      </c>
      <c r="G442" s="20" t="s">
        <v>7</v>
      </c>
      <c r="H442" s="20" t="s">
        <v>7</v>
      </c>
    </row>
    <row r="443" spans="1:8" s="19" customFormat="1" ht="56.25">
      <c r="A443" s="27">
        <f t="shared" si="6"/>
        <v>438</v>
      </c>
      <c r="B443" s="28">
        <v>438</v>
      </c>
      <c r="C443" s="21" t="s">
        <v>10</v>
      </c>
      <c r="D443" s="20" t="s">
        <v>516</v>
      </c>
      <c r="E443" s="29" t="s">
        <v>54</v>
      </c>
      <c r="F443" s="20">
        <v>45622054</v>
      </c>
      <c r="G443" s="20" t="s">
        <v>56</v>
      </c>
      <c r="H443" s="20" t="s">
        <v>56</v>
      </c>
    </row>
    <row r="444" spans="1:8" s="19" customFormat="1" ht="75">
      <c r="A444" s="27">
        <f t="shared" si="6"/>
        <v>439</v>
      </c>
      <c r="B444" s="28">
        <v>439</v>
      </c>
      <c r="C444" s="21" t="s">
        <v>10</v>
      </c>
      <c r="D444" s="20" t="s">
        <v>517</v>
      </c>
      <c r="E444" s="29" t="s">
        <v>54</v>
      </c>
      <c r="F444" s="20">
        <v>45606735</v>
      </c>
      <c r="G444" s="20" t="s">
        <v>57</v>
      </c>
      <c r="H444" s="20" t="s">
        <v>57</v>
      </c>
    </row>
    <row r="445" spans="1:8" s="19" customFormat="1" ht="56.25">
      <c r="A445" s="27">
        <f t="shared" si="6"/>
        <v>440</v>
      </c>
      <c r="B445" s="28">
        <v>440</v>
      </c>
      <c r="C445" s="21" t="s">
        <v>10</v>
      </c>
      <c r="D445" s="20" t="s">
        <v>518</v>
      </c>
      <c r="E445" s="29" t="s">
        <v>54</v>
      </c>
      <c r="F445" s="20">
        <v>45616426</v>
      </c>
      <c r="G445" s="20" t="s">
        <v>7</v>
      </c>
      <c r="H445" s="20" t="s">
        <v>7</v>
      </c>
    </row>
    <row r="446" spans="1:8" s="19" customFormat="1" ht="56.25">
      <c r="A446" s="27">
        <f t="shared" si="6"/>
        <v>441</v>
      </c>
      <c r="B446" s="28">
        <v>441</v>
      </c>
      <c r="C446" s="21" t="s">
        <v>10</v>
      </c>
      <c r="D446" s="20" t="s">
        <v>519</v>
      </c>
      <c r="E446" s="29" t="s">
        <v>54</v>
      </c>
      <c r="F446" s="20">
        <v>45616078</v>
      </c>
      <c r="G446" s="20" t="s">
        <v>7</v>
      </c>
      <c r="H446" s="20" t="s">
        <v>7</v>
      </c>
    </row>
    <row r="447" spans="1:8" s="19" customFormat="1" ht="56.25">
      <c r="A447" s="27">
        <f t="shared" si="6"/>
        <v>442</v>
      </c>
      <c r="B447" s="28">
        <v>442</v>
      </c>
      <c r="C447" s="21" t="s">
        <v>10</v>
      </c>
      <c r="D447" s="20" t="s">
        <v>520</v>
      </c>
      <c r="E447" s="29" t="s">
        <v>54</v>
      </c>
      <c r="F447" s="20">
        <v>45902123</v>
      </c>
      <c r="G447" s="20" t="s">
        <v>7</v>
      </c>
      <c r="H447" s="20" t="s">
        <v>7</v>
      </c>
    </row>
    <row r="448" spans="1:8" s="19" customFormat="1" ht="56.25">
      <c r="A448" s="27">
        <f t="shared" si="6"/>
        <v>443</v>
      </c>
      <c r="B448" s="28">
        <v>443</v>
      </c>
      <c r="C448" s="21" t="s">
        <v>10</v>
      </c>
      <c r="D448" s="20" t="s">
        <v>521</v>
      </c>
      <c r="E448" s="29" t="s">
        <v>54</v>
      </c>
      <c r="F448" s="20">
        <v>45890850</v>
      </c>
      <c r="G448" s="20" t="s">
        <v>63</v>
      </c>
      <c r="H448" s="20" t="s">
        <v>63</v>
      </c>
    </row>
    <row r="449" spans="1:8" s="19" customFormat="1" ht="56.25">
      <c r="A449" s="27">
        <f t="shared" si="6"/>
        <v>444</v>
      </c>
      <c r="B449" s="28">
        <v>444</v>
      </c>
      <c r="C449" s="21" t="s">
        <v>10</v>
      </c>
      <c r="D449" s="20" t="s">
        <v>522</v>
      </c>
      <c r="E449" s="29" t="s">
        <v>54</v>
      </c>
      <c r="F449" s="20">
        <v>45885754</v>
      </c>
      <c r="G449" s="20" t="s">
        <v>7</v>
      </c>
      <c r="H449" s="20" t="s">
        <v>7</v>
      </c>
    </row>
    <row r="450" spans="1:8" s="19" customFormat="1" ht="56.25">
      <c r="A450" s="27">
        <f t="shared" si="6"/>
        <v>445</v>
      </c>
      <c r="B450" s="28">
        <v>445</v>
      </c>
      <c r="C450" s="21" t="s">
        <v>10</v>
      </c>
      <c r="D450" s="20" t="s">
        <v>523</v>
      </c>
      <c r="E450" s="29" t="s">
        <v>54</v>
      </c>
      <c r="F450" s="20">
        <v>45875565</v>
      </c>
      <c r="G450" s="20" t="s">
        <v>56</v>
      </c>
      <c r="H450" s="20" t="s">
        <v>56</v>
      </c>
    </row>
    <row r="451" spans="1:8" s="19" customFormat="1" ht="56.25">
      <c r="A451" s="27">
        <f t="shared" si="6"/>
        <v>446</v>
      </c>
      <c r="B451" s="28">
        <v>446</v>
      </c>
      <c r="C451" s="21" t="s">
        <v>10</v>
      </c>
      <c r="D451" s="20" t="s">
        <v>524</v>
      </c>
      <c r="E451" s="29" t="s">
        <v>54</v>
      </c>
      <c r="F451" s="20">
        <v>45852019</v>
      </c>
      <c r="G451" s="20" t="s">
        <v>63</v>
      </c>
      <c r="H451" s="20" t="s">
        <v>63</v>
      </c>
    </row>
    <row r="452" spans="1:8" s="19" customFormat="1" ht="56.25">
      <c r="A452" s="27">
        <f t="shared" si="6"/>
        <v>447</v>
      </c>
      <c r="B452" s="28">
        <v>447</v>
      </c>
      <c r="C452" s="21" t="s">
        <v>10</v>
      </c>
      <c r="D452" s="20" t="s">
        <v>525</v>
      </c>
      <c r="E452" s="29" t="s">
        <v>54</v>
      </c>
      <c r="F452" s="20">
        <v>45851102</v>
      </c>
      <c r="G452" s="20" t="s">
        <v>7</v>
      </c>
      <c r="H452" s="20" t="s">
        <v>7</v>
      </c>
    </row>
    <row r="453" spans="1:8" s="19" customFormat="1" ht="56.25">
      <c r="A453" s="27">
        <f t="shared" si="6"/>
        <v>448</v>
      </c>
      <c r="B453" s="28">
        <v>448</v>
      </c>
      <c r="C453" s="21" t="s">
        <v>10</v>
      </c>
      <c r="D453" s="20" t="s">
        <v>526</v>
      </c>
      <c r="E453" s="29" t="s">
        <v>54</v>
      </c>
      <c r="F453" s="20">
        <v>45851501</v>
      </c>
      <c r="G453" s="20" t="s">
        <v>61</v>
      </c>
      <c r="H453" s="20" t="s">
        <v>61</v>
      </c>
    </row>
    <row r="454" spans="1:8" s="19" customFormat="1" ht="56.25">
      <c r="A454" s="27">
        <f t="shared" si="6"/>
        <v>449</v>
      </c>
      <c r="B454" s="28">
        <v>449</v>
      </c>
      <c r="C454" s="21" t="s">
        <v>10</v>
      </c>
      <c r="D454" s="20" t="s">
        <v>527</v>
      </c>
      <c r="E454" s="29" t="s">
        <v>54</v>
      </c>
      <c r="F454" s="20">
        <v>45841608</v>
      </c>
      <c r="G454" s="20" t="s">
        <v>56</v>
      </c>
      <c r="H454" s="20" t="s">
        <v>56</v>
      </c>
    </row>
    <row r="455" spans="1:8" s="19" customFormat="1" ht="75">
      <c r="A455" s="27">
        <f t="shared" si="6"/>
        <v>450</v>
      </c>
      <c r="B455" s="28">
        <v>450</v>
      </c>
      <c r="C455" s="21" t="s">
        <v>10</v>
      </c>
      <c r="D455" s="20" t="s">
        <v>528</v>
      </c>
      <c r="E455" s="29" t="s">
        <v>54</v>
      </c>
      <c r="F455" s="20">
        <v>45840533</v>
      </c>
      <c r="G455" s="20" t="s">
        <v>57</v>
      </c>
      <c r="H455" s="20" t="s">
        <v>57</v>
      </c>
    </row>
    <row r="456" spans="1:8" s="19" customFormat="1" ht="75">
      <c r="A456" s="27">
        <f t="shared" si="6"/>
        <v>451</v>
      </c>
      <c r="B456" s="28">
        <v>451</v>
      </c>
      <c r="C456" s="21" t="s">
        <v>10</v>
      </c>
      <c r="D456" s="20" t="s">
        <v>529</v>
      </c>
      <c r="E456" s="29" t="s">
        <v>54</v>
      </c>
      <c r="F456" s="20">
        <v>45820477</v>
      </c>
      <c r="G456" s="20" t="s">
        <v>57</v>
      </c>
      <c r="H456" s="20" t="s">
        <v>57</v>
      </c>
    </row>
    <row r="457" spans="1:8" s="19" customFormat="1" ht="56.25">
      <c r="A457" s="27">
        <f t="shared" ref="A457:A520" si="7">+A456+1</f>
        <v>452</v>
      </c>
      <c r="B457" s="28">
        <v>452</v>
      </c>
      <c r="C457" s="21" t="s">
        <v>10</v>
      </c>
      <c r="D457" s="20" t="s">
        <v>530</v>
      </c>
      <c r="E457" s="29" t="s">
        <v>54</v>
      </c>
      <c r="F457" s="20">
        <v>45837370</v>
      </c>
      <c r="G457" s="20" t="s">
        <v>63</v>
      </c>
      <c r="H457" s="20" t="s">
        <v>63</v>
      </c>
    </row>
    <row r="458" spans="1:8" s="19" customFormat="1" ht="56.25">
      <c r="A458" s="27">
        <f t="shared" si="7"/>
        <v>453</v>
      </c>
      <c r="B458" s="28">
        <v>453</v>
      </c>
      <c r="C458" s="21" t="s">
        <v>10</v>
      </c>
      <c r="D458" s="20" t="s">
        <v>531</v>
      </c>
      <c r="E458" s="29" t="s">
        <v>54</v>
      </c>
      <c r="F458" s="20">
        <v>45835186</v>
      </c>
      <c r="G458" s="20" t="s">
        <v>7</v>
      </c>
      <c r="H458" s="20" t="s">
        <v>7</v>
      </c>
    </row>
    <row r="459" spans="1:8" s="19" customFormat="1" ht="75">
      <c r="A459" s="27">
        <f t="shared" si="7"/>
        <v>454</v>
      </c>
      <c r="B459" s="28">
        <v>454</v>
      </c>
      <c r="C459" s="21" t="s">
        <v>10</v>
      </c>
      <c r="D459" s="20" t="s">
        <v>532</v>
      </c>
      <c r="E459" s="29" t="s">
        <v>54</v>
      </c>
      <c r="F459" s="20">
        <v>45819665</v>
      </c>
      <c r="G459" s="20" t="s">
        <v>57</v>
      </c>
      <c r="H459" s="20" t="s">
        <v>57</v>
      </c>
    </row>
    <row r="460" spans="1:8" s="19" customFormat="1" ht="56.25">
      <c r="A460" s="27">
        <f t="shared" si="7"/>
        <v>455</v>
      </c>
      <c r="B460" s="28">
        <v>455</v>
      </c>
      <c r="C460" s="21" t="s">
        <v>10</v>
      </c>
      <c r="D460" s="20" t="s">
        <v>533</v>
      </c>
      <c r="E460" s="29" t="s">
        <v>54</v>
      </c>
      <c r="F460" s="20">
        <v>45815810</v>
      </c>
      <c r="G460" s="20" t="s">
        <v>7</v>
      </c>
      <c r="H460" s="20" t="s">
        <v>7</v>
      </c>
    </row>
    <row r="461" spans="1:8" s="19" customFormat="1" ht="56.25">
      <c r="A461" s="27">
        <f t="shared" si="7"/>
        <v>456</v>
      </c>
      <c r="B461" s="28">
        <v>456</v>
      </c>
      <c r="C461" s="21" t="s">
        <v>10</v>
      </c>
      <c r="D461" s="20" t="s">
        <v>534</v>
      </c>
      <c r="E461" s="29" t="s">
        <v>54</v>
      </c>
      <c r="F461" s="20">
        <v>45815114</v>
      </c>
      <c r="G461" s="20" t="s">
        <v>63</v>
      </c>
      <c r="H461" s="20" t="s">
        <v>63</v>
      </c>
    </row>
    <row r="462" spans="1:8" s="19" customFormat="1" ht="56.25">
      <c r="A462" s="27">
        <f t="shared" si="7"/>
        <v>457</v>
      </c>
      <c r="B462" s="28">
        <v>457</v>
      </c>
      <c r="C462" s="21" t="s">
        <v>10</v>
      </c>
      <c r="D462" s="20" t="s">
        <v>535</v>
      </c>
      <c r="E462" s="29" t="s">
        <v>54</v>
      </c>
      <c r="F462" s="20">
        <v>45804017</v>
      </c>
      <c r="G462" s="20" t="s">
        <v>7</v>
      </c>
      <c r="H462" s="20" t="s">
        <v>7</v>
      </c>
    </row>
    <row r="463" spans="1:8" s="19" customFormat="1" ht="75">
      <c r="A463" s="27">
        <f t="shared" si="7"/>
        <v>458</v>
      </c>
      <c r="B463" s="28">
        <v>458</v>
      </c>
      <c r="C463" s="21" t="s">
        <v>10</v>
      </c>
      <c r="D463" s="20" t="s">
        <v>536</v>
      </c>
      <c r="E463" s="29" t="s">
        <v>54</v>
      </c>
      <c r="F463" s="20">
        <v>45797668</v>
      </c>
      <c r="G463" s="20" t="s">
        <v>57</v>
      </c>
      <c r="H463" s="20" t="s">
        <v>57</v>
      </c>
    </row>
    <row r="464" spans="1:8" s="19" customFormat="1" ht="75">
      <c r="A464" s="27">
        <f t="shared" si="7"/>
        <v>459</v>
      </c>
      <c r="B464" s="28">
        <v>459</v>
      </c>
      <c r="C464" s="21" t="s">
        <v>10</v>
      </c>
      <c r="D464" s="20" t="s">
        <v>537</v>
      </c>
      <c r="E464" s="29" t="s">
        <v>54</v>
      </c>
      <c r="F464" s="20">
        <v>45796937</v>
      </c>
      <c r="G464" s="20" t="s">
        <v>57</v>
      </c>
      <c r="H464" s="20" t="s">
        <v>57</v>
      </c>
    </row>
    <row r="465" spans="1:8" s="19" customFormat="1" ht="56.25">
      <c r="A465" s="27">
        <f t="shared" si="7"/>
        <v>460</v>
      </c>
      <c r="B465" s="28">
        <v>460</v>
      </c>
      <c r="C465" s="21" t="s">
        <v>10</v>
      </c>
      <c r="D465" s="20" t="s">
        <v>538</v>
      </c>
      <c r="E465" s="29" t="s">
        <v>54</v>
      </c>
      <c r="F465" s="20">
        <v>45797356</v>
      </c>
      <c r="G465" s="20" t="s">
        <v>62</v>
      </c>
      <c r="H465" s="20" t="s">
        <v>62</v>
      </c>
    </row>
    <row r="466" spans="1:8" s="19" customFormat="1" ht="75">
      <c r="A466" s="27">
        <f t="shared" si="7"/>
        <v>461</v>
      </c>
      <c r="B466" s="28">
        <v>461</v>
      </c>
      <c r="C466" s="21" t="s">
        <v>10</v>
      </c>
      <c r="D466" s="20" t="s">
        <v>539</v>
      </c>
      <c r="E466" s="29" t="s">
        <v>54</v>
      </c>
      <c r="F466" s="20">
        <v>45796510</v>
      </c>
      <c r="G466" s="20" t="s">
        <v>57</v>
      </c>
      <c r="H466" s="20" t="s">
        <v>57</v>
      </c>
    </row>
    <row r="467" spans="1:8" s="19" customFormat="1" ht="75">
      <c r="A467" s="27">
        <f t="shared" si="7"/>
        <v>462</v>
      </c>
      <c r="B467" s="28">
        <v>462</v>
      </c>
      <c r="C467" s="21" t="s">
        <v>10</v>
      </c>
      <c r="D467" s="20" t="s">
        <v>540</v>
      </c>
      <c r="E467" s="29" t="s">
        <v>54</v>
      </c>
      <c r="F467" s="20">
        <v>45789230</v>
      </c>
      <c r="G467" s="20" t="s">
        <v>57</v>
      </c>
      <c r="H467" s="20" t="s">
        <v>57</v>
      </c>
    </row>
    <row r="468" spans="1:8" s="19" customFormat="1" ht="75">
      <c r="A468" s="27">
        <f t="shared" si="7"/>
        <v>463</v>
      </c>
      <c r="B468" s="28">
        <v>463</v>
      </c>
      <c r="C468" s="21" t="s">
        <v>10</v>
      </c>
      <c r="D468" s="20" t="s">
        <v>541</v>
      </c>
      <c r="E468" s="29" t="s">
        <v>54</v>
      </c>
      <c r="F468" s="20">
        <v>45776617</v>
      </c>
      <c r="G468" s="20" t="s">
        <v>57</v>
      </c>
      <c r="H468" s="20" t="s">
        <v>57</v>
      </c>
    </row>
    <row r="469" spans="1:8" s="19" customFormat="1" ht="75">
      <c r="A469" s="27">
        <f t="shared" si="7"/>
        <v>464</v>
      </c>
      <c r="B469" s="28">
        <v>464</v>
      </c>
      <c r="C469" s="21" t="s">
        <v>10</v>
      </c>
      <c r="D469" s="20" t="s">
        <v>542</v>
      </c>
      <c r="E469" s="29" t="s">
        <v>54</v>
      </c>
      <c r="F469" s="20">
        <v>45775628</v>
      </c>
      <c r="G469" s="20" t="s">
        <v>57</v>
      </c>
      <c r="H469" s="20" t="s">
        <v>57</v>
      </c>
    </row>
    <row r="470" spans="1:8" s="19" customFormat="1" ht="75">
      <c r="A470" s="27">
        <f t="shared" si="7"/>
        <v>465</v>
      </c>
      <c r="B470" s="28">
        <v>465</v>
      </c>
      <c r="C470" s="21" t="s">
        <v>10</v>
      </c>
      <c r="D470" s="20" t="s">
        <v>543</v>
      </c>
      <c r="E470" s="29" t="s">
        <v>54</v>
      </c>
      <c r="F470" s="20">
        <v>45771457</v>
      </c>
      <c r="G470" s="20" t="s">
        <v>57</v>
      </c>
      <c r="H470" s="20" t="s">
        <v>57</v>
      </c>
    </row>
    <row r="471" spans="1:8" s="19" customFormat="1" ht="75">
      <c r="A471" s="27">
        <f t="shared" si="7"/>
        <v>466</v>
      </c>
      <c r="B471" s="28">
        <v>466</v>
      </c>
      <c r="C471" s="21" t="s">
        <v>10</v>
      </c>
      <c r="D471" s="20" t="s">
        <v>544</v>
      </c>
      <c r="E471" s="29" t="s">
        <v>54</v>
      </c>
      <c r="F471" s="20">
        <v>46027970</v>
      </c>
      <c r="G471" s="20" t="s">
        <v>58</v>
      </c>
      <c r="H471" s="20" t="s">
        <v>58</v>
      </c>
    </row>
    <row r="472" spans="1:8" s="19" customFormat="1" ht="37.5">
      <c r="A472" s="27">
        <f t="shared" si="7"/>
        <v>467</v>
      </c>
      <c r="B472" s="28">
        <v>467</v>
      </c>
      <c r="C472" s="21" t="s">
        <v>10</v>
      </c>
      <c r="D472" s="20" t="s">
        <v>545</v>
      </c>
      <c r="E472" s="29" t="s">
        <v>54</v>
      </c>
      <c r="F472" s="20">
        <v>46028335</v>
      </c>
      <c r="G472" s="20" t="s">
        <v>56</v>
      </c>
      <c r="H472" s="20" t="s">
        <v>56</v>
      </c>
    </row>
    <row r="473" spans="1:8" s="19" customFormat="1" ht="56.25">
      <c r="A473" s="27">
        <f t="shared" si="7"/>
        <v>468</v>
      </c>
      <c r="B473" s="28">
        <v>468</v>
      </c>
      <c r="C473" s="21" t="s">
        <v>10</v>
      </c>
      <c r="D473" s="20" t="s">
        <v>546</v>
      </c>
      <c r="E473" s="29" t="s">
        <v>54</v>
      </c>
      <c r="F473" s="20">
        <v>46015364</v>
      </c>
      <c r="G473" s="20" t="s">
        <v>7</v>
      </c>
      <c r="H473" s="20" t="s">
        <v>7</v>
      </c>
    </row>
    <row r="474" spans="1:8" s="19" customFormat="1" ht="56.25">
      <c r="A474" s="27">
        <f t="shared" si="7"/>
        <v>469</v>
      </c>
      <c r="B474" s="28">
        <v>469</v>
      </c>
      <c r="C474" s="21" t="s">
        <v>10</v>
      </c>
      <c r="D474" s="20" t="s">
        <v>547</v>
      </c>
      <c r="E474" s="29" t="s">
        <v>54</v>
      </c>
      <c r="F474" s="20">
        <v>46007969</v>
      </c>
      <c r="G474" s="20" t="s">
        <v>7</v>
      </c>
      <c r="H474" s="20" t="s">
        <v>7</v>
      </c>
    </row>
    <row r="475" spans="1:8" s="19" customFormat="1" ht="56.25">
      <c r="A475" s="27">
        <f t="shared" si="7"/>
        <v>470</v>
      </c>
      <c r="B475" s="28">
        <v>470</v>
      </c>
      <c r="C475" s="21" t="s">
        <v>10</v>
      </c>
      <c r="D475" s="20" t="s">
        <v>548</v>
      </c>
      <c r="E475" s="29" t="s">
        <v>54</v>
      </c>
      <c r="F475" s="20">
        <v>45994317</v>
      </c>
      <c r="G475" s="20" t="s">
        <v>61</v>
      </c>
      <c r="H475" s="20" t="s">
        <v>61</v>
      </c>
    </row>
    <row r="476" spans="1:8" s="19" customFormat="1" ht="75">
      <c r="A476" s="27">
        <f t="shared" si="7"/>
        <v>471</v>
      </c>
      <c r="B476" s="28">
        <v>471</v>
      </c>
      <c r="C476" s="21" t="s">
        <v>10</v>
      </c>
      <c r="D476" s="20" t="s">
        <v>549</v>
      </c>
      <c r="E476" s="29" t="s">
        <v>54</v>
      </c>
      <c r="F476" s="20">
        <v>45992539</v>
      </c>
      <c r="G476" s="20" t="s">
        <v>57</v>
      </c>
      <c r="H476" s="20" t="s">
        <v>57</v>
      </c>
    </row>
    <row r="477" spans="1:8" s="19" customFormat="1" ht="56.25">
      <c r="A477" s="27">
        <f t="shared" si="7"/>
        <v>472</v>
      </c>
      <c r="B477" s="28">
        <v>472</v>
      </c>
      <c r="C477" s="21" t="s">
        <v>10</v>
      </c>
      <c r="D477" s="20" t="s">
        <v>550</v>
      </c>
      <c r="E477" s="29" t="s">
        <v>54</v>
      </c>
      <c r="F477" s="20">
        <v>45969405</v>
      </c>
      <c r="G477" s="20" t="s">
        <v>7</v>
      </c>
      <c r="H477" s="20" t="s">
        <v>7</v>
      </c>
    </row>
    <row r="478" spans="1:8" s="19" customFormat="1" ht="75">
      <c r="A478" s="27">
        <f t="shared" si="7"/>
        <v>473</v>
      </c>
      <c r="B478" s="28">
        <v>473</v>
      </c>
      <c r="C478" s="21" t="s">
        <v>10</v>
      </c>
      <c r="D478" s="20" t="s">
        <v>551</v>
      </c>
      <c r="E478" s="29" t="s">
        <v>54</v>
      </c>
      <c r="F478" s="20">
        <v>45969558</v>
      </c>
      <c r="G478" s="20" t="s">
        <v>57</v>
      </c>
      <c r="H478" s="20" t="s">
        <v>57</v>
      </c>
    </row>
    <row r="479" spans="1:8" s="19" customFormat="1" ht="56.25">
      <c r="A479" s="27">
        <f t="shared" si="7"/>
        <v>474</v>
      </c>
      <c r="B479" s="28">
        <v>474</v>
      </c>
      <c r="C479" s="21" t="s">
        <v>10</v>
      </c>
      <c r="D479" s="20" t="s">
        <v>552</v>
      </c>
      <c r="E479" s="29" t="s">
        <v>54</v>
      </c>
      <c r="F479" s="20">
        <v>45962657</v>
      </c>
      <c r="G479" s="20" t="s">
        <v>63</v>
      </c>
      <c r="H479" s="20" t="s">
        <v>63</v>
      </c>
    </row>
    <row r="480" spans="1:8" s="19" customFormat="1" ht="56.25">
      <c r="A480" s="27">
        <f t="shared" si="7"/>
        <v>475</v>
      </c>
      <c r="B480" s="28">
        <v>475</v>
      </c>
      <c r="C480" s="21" t="s">
        <v>10</v>
      </c>
      <c r="D480" s="20" t="s">
        <v>553</v>
      </c>
      <c r="E480" s="29" t="s">
        <v>54</v>
      </c>
      <c r="F480" s="20">
        <v>45959262</v>
      </c>
      <c r="G480" s="20" t="s">
        <v>7</v>
      </c>
      <c r="H480" s="20" t="s">
        <v>7</v>
      </c>
    </row>
    <row r="481" spans="1:8" s="19" customFormat="1" ht="75">
      <c r="A481" s="27">
        <f t="shared" si="7"/>
        <v>476</v>
      </c>
      <c r="B481" s="28">
        <v>476</v>
      </c>
      <c r="C481" s="21" t="s">
        <v>10</v>
      </c>
      <c r="D481" s="20" t="s">
        <v>554</v>
      </c>
      <c r="E481" s="29" t="s">
        <v>54</v>
      </c>
      <c r="F481" s="20">
        <v>45955802</v>
      </c>
      <c r="G481" s="20" t="s">
        <v>57</v>
      </c>
      <c r="H481" s="20" t="s">
        <v>57</v>
      </c>
    </row>
    <row r="482" spans="1:8" s="19" customFormat="1" ht="75">
      <c r="A482" s="27">
        <f t="shared" si="7"/>
        <v>477</v>
      </c>
      <c r="B482" s="28">
        <v>477</v>
      </c>
      <c r="C482" s="21" t="s">
        <v>10</v>
      </c>
      <c r="D482" s="20" t="s">
        <v>555</v>
      </c>
      <c r="E482" s="29" t="s">
        <v>54</v>
      </c>
      <c r="F482" s="20">
        <v>45953882</v>
      </c>
      <c r="G482" s="20" t="s">
        <v>342</v>
      </c>
      <c r="H482" s="20" t="s">
        <v>342</v>
      </c>
    </row>
    <row r="483" spans="1:8" s="19" customFormat="1" ht="56.25">
      <c r="A483" s="27">
        <f t="shared" si="7"/>
        <v>478</v>
      </c>
      <c r="B483" s="28">
        <v>478</v>
      </c>
      <c r="C483" s="21" t="s">
        <v>10</v>
      </c>
      <c r="D483" s="20" t="s">
        <v>556</v>
      </c>
      <c r="E483" s="29" t="s">
        <v>54</v>
      </c>
      <c r="F483" s="20">
        <v>45937119</v>
      </c>
      <c r="G483" s="20" t="s">
        <v>7</v>
      </c>
      <c r="H483" s="20" t="s">
        <v>7</v>
      </c>
    </row>
    <row r="484" spans="1:8" s="19" customFormat="1" ht="56.25">
      <c r="A484" s="27">
        <f t="shared" si="7"/>
        <v>479</v>
      </c>
      <c r="B484" s="28">
        <v>479</v>
      </c>
      <c r="C484" s="21" t="s">
        <v>10</v>
      </c>
      <c r="D484" s="20" t="s">
        <v>557</v>
      </c>
      <c r="E484" s="29" t="s">
        <v>54</v>
      </c>
      <c r="F484" s="20">
        <v>45033476</v>
      </c>
      <c r="G484" s="20" t="s">
        <v>7</v>
      </c>
      <c r="H484" s="20" t="s">
        <v>7</v>
      </c>
    </row>
    <row r="485" spans="1:8" s="19" customFormat="1" ht="75">
      <c r="A485" s="27">
        <f t="shared" si="7"/>
        <v>480</v>
      </c>
      <c r="B485" s="28">
        <v>480</v>
      </c>
      <c r="C485" s="21" t="s">
        <v>10</v>
      </c>
      <c r="D485" s="20" t="s">
        <v>558</v>
      </c>
      <c r="E485" s="29" t="s">
        <v>54</v>
      </c>
      <c r="F485" s="20">
        <v>45934846</v>
      </c>
      <c r="G485" s="20" t="s">
        <v>57</v>
      </c>
      <c r="H485" s="20" t="s">
        <v>57</v>
      </c>
    </row>
    <row r="486" spans="1:8" s="19" customFormat="1" ht="56.25">
      <c r="A486" s="27">
        <f t="shared" si="7"/>
        <v>481</v>
      </c>
      <c r="B486" s="28">
        <v>481</v>
      </c>
      <c r="C486" s="21" t="s">
        <v>10</v>
      </c>
      <c r="D486" s="20" t="s">
        <v>559</v>
      </c>
      <c r="E486" s="29" t="s">
        <v>54</v>
      </c>
      <c r="F486" s="20">
        <v>45934030</v>
      </c>
      <c r="G486" s="20" t="s">
        <v>7</v>
      </c>
      <c r="H486" s="20" t="s">
        <v>7</v>
      </c>
    </row>
    <row r="487" spans="1:8" s="19" customFormat="1" ht="56.25">
      <c r="A487" s="27">
        <f t="shared" si="7"/>
        <v>482</v>
      </c>
      <c r="B487" s="28">
        <v>482</v>
      </c>
      <c r="C487" s="21" t="s">
        <v>10</v>
      </c>
      <c r="D487" s="20" t="s">
        <v>560</v>
      </c>
      <c r="E487" s="29" t="s">
        <v>54</v>
      </c>
      <c r="F487" s="20">
        <v>45932638</v>
      </c>
      <c r="G487" s="20" t="s">
        <v>7</v>
      </c>
      <c r="H487" s="20" t="s">
        <v>7</v>
      </c>
    </row>
    <row r="488" spans="1:8" s="19" customFormat="1" ht="37.5">
      <c r="A488" s="27">
        <f t="shared" si="7"/>
        <v>483</v>
      </c>
      <c r="B488" s="28">
        <v>483</v>
      </c>
      <c r="C488" s="21" t="s">
        <v>10</v>
      </c>
      <c r="D488" s="20" t="s">
        <v>561</v>
      </c>
      <c r="E488" s="29" t="s">
        <v>54</v>
      </c>
      <c r="F488" s="20">
        <v>45929554</v>
      </c>
      <c r="G488" s="20" t="s">
        <v>60</v>
      </c>
      <c r="H488" s="20" t="s">
        <v>60</v>
      </c>
    </row>
    <row r="489" spans="1:8" s="19" customFormat="1" ht="75">
      <c r="A489" s="27">
        <f t="shared" si="7"/>
        <v>484</v>
      </c>
      <c r="B489" s="28">
        <v>484</v>
      </c>
      <c r="C489" s="21" t="s">
        <v>10</v>
      </c>
      <c r="D489" s="20" t="s">
        <v>562</v>
      </c>
      <c r="E489" s="29" t="s">
        <v>54</v>
      </c>
      <c r="F489" s="20">
        <v>45928907</v>
      </c>
      <c r="G489" s="20" t="s">
        <v>57</v>
      </c>
      <c r="H489" s="20" t="s">
        <v>57</v>
      </c>
    </row>
    <row r="490" spans="1:8" s="19" customFormat="1" ht="56.25">
      <c r="A490" s="27">
        <f t="shared" si="7"/>
        <v>485</v>
      </c>
      <c r="B490" s="28">
        <v>485</v>
      </c>
      <c r="C490" s="21" t="s">
        <v>10</v>
      </c>
      <c r="D490" s="20" t="s">
        <v>563</v>
      </c>
      <c r="E490" s="29" t="s">
        <v>54</v>
      </c>
      <c r="F490" s="20">
        <v>45925241</v>
      </c>
      <c r="G490" s="20" t="s">
        <v>7</v>
      </c>
      <c r="H490" s="20" t="s">
        <v>7</v>
      </c>
    </row>
    <row r="491" spans="1:8" s="19" customFormat="1" ht="56.25">
      <c r="A491" s="27">
        <f t="shared" si="7"/>
        <v>486</v>
      </c>
      <c r="B491" s="28">
        <v>486</v>
      </c>
      <c r="C491" s="21" t="s">
        <v>10</v>
      </c>
      <c r="D491" s="20" t="s">
        <v>564</v>
      </c>
      <c r="E491" s="29" t="s">
        <v>54</v>
      </c>
      <c r="F491" s="20">
        <v>45918097</v>
      </c>
      <c r="G491" s="20" t="s">
        <v>7</v>
      </c>
      <c r="H491" s="20" t="s">
        <v>7</v>
      </c>
    </row>
    <row r="492" spans="1:8" s="19" customFormat="1" ht="75">
      <c r="A492" s="27">
        <f t="shared" si="7"/>
        <v>487</v>
      </c>
      <c r="B492" s="28">
        <v>487</v>
      </c>
      <c r="C492" s="21" t="s">
        <v>10</v>
      </c>
      <c r="D492" s="20" t="s">
        <v>565</v>
      </c>
      <c r="E492" s="29" t="s">
        <v>54</v>
      </c>
      <c r="F492" s="20">
        <v>45912753</v>
      </c>
      <c r="G492" s="20" t="s">
        <v>58</v>
      </c>
      <c r="H492" s="20" t="s">
        <v>58</v>
      </c>
    </row>
    <row r="493" spans="1:8" s="19" customFormat="1" ht="75">
      <c r="A493" s="27">
        <f t="shared" si="7"/>
        <v>488</v>
      </c>
      <c r="B493" s="28">
        <v>488</v>
      </c>
      <c r="C493" s="21" t="s">
        <v>10</v>
      </c>
      <c r="D493" s="20" t="s">
        <v>566</v>
      </c>
      <c r="E493" s="29" t="s">
        <v>54</v>
      </c>
      <c r="F493" s="20">
        <v>45911040</v>
      </c>
      <c r="G493" s="20" t="s">
        <v>57</v>
      </c>
      <c r="H493" s="20" t="s">
        <v>57</v>
      </c>
    </row>
    <row r="494" spans="1:8" s="19" customFormat="1" ht="93.75">
      <c r="A494" s="27">
        <f t="shared" si="7"/>
        <v>489</v>
      </c>
      <c r="B494" s="28">
        <v>489</v>
      </c>
      <c r="C494" s="21" t="s">
        <v>10</v>
      </c>
      <c r="D494" s="20" t="s">
        <v>567</v>
      </c>
      <c r="E494" s="29" t="s">
        <v>54</v>
      </c>
      <c r="F494" s="20">
        <v>45910440</v>
      </c>
      <c r="G494" s="20" t="s">
        <v>64</v>
      </c>
      <c r="H494" s="20" t="s">
        <v>64</v>
      </c>
    </row>
    <row r="495" spans="1:8" s="19" customFormat="1" ht="75">
      <c r="A495" s="27">
        <f t="shared" si="7"/>
        <v>490</v>
      </c>
      <c r="B495" s="28">
        <v>490</v>
      </c>
      <c r="C495" s="21" t="s">
        <v>10</v>
      </c>
      <c r="D495" s="20" t="s">
        <v>568</v>
      </c>
      <c r="E495" s="29" t="s">
        <v>54</v>
      </c>
      <c r="F495" s="20">
        <v>45909950</v>
      </c>
      <c r="G495" s="20" t="s">
        <v>57</v>
      </c>
      <c r="H495" s="20" t="s">
        <v>57</v>
      </c>
    </row>
    <row r="496" spans="1:8" s="19" customFormat="1" ht="75">
      <c r="A496" s="27">
        <f t="shared" si="7"/>
        <v>491</v>
      </c>
      <c r="B496" s="28">
        <v>491</v>
      </c>
      <c r="C496" s="21" t="s">
        <v>10</v>
      </c>
      <c r="D496" s="20" t="s">
        <v>569</v>
      </c>
      <c r="E496" s="29" t="s">
        <v>54</v>
      </c>
      <c r="F496" s="20">
        <v>45909287</v>
      </c>
      <c r="G496" s="20" t="s">
        <v>57</v>
      </c>
      <c r="H496" s="20" t="s">
        <v>57</v>
      </c>
    </row>
    <row r="497" spans="1:8" s="19" customFormat="1" ht="56.25">
      <c r="A497" s="27">
        <f t="shared" si="7"/>
        <v>492</v>
      </c>
      <c r="B497" s="28">
        <v>492</v>
      </c>
      <c r="C497" s="21" t="s">
        <v>10</v>
      </c>
      <c r="D497" s="20" t="s">
        <v>570</v>
      </c>
      <c r="E497" s="29" t="s">
        <v>54</v>
      </c>
      <c r="F497" s="20">
        <v>45879667</v>
      </c>
      <c r="G497" s="20" t="s">
        <v>65</v>
      </c>
      <c r="H497" s="20" t="s">
        <v>65</v>
      </c>
    </row>
    <row r="498" spans="1:8" s="19" customFormat="1" ht="75">
      <c r="A498" s="27">
        <f t="shared" si="7"/>
        <v>493</v>
      </c>
      <c r="B498" s="28">
        <v>493</v>
      </c>
      <c r="C498" s="21" t="s">
        <v>10</v>
      </c>
      <c r="D498" s="20" t="s">
        <v>571</v>
      </c>
      <c r="E498" s="29" t="s">
        <v>54</v>
      </c>
      <c r="F498" s="20">
        <v>45876739</v>
      </c>
      <c r="G498" s="20" t="s">
        <v>57</v>
      </c>
      <c r="H498" s="20" t="s">
        <v>57</v>
      </c>
    </row>
    <row r="499" spans="1:8" s="19" customFormat="1" ht="56.25">
      <c r="A499" s="27">
        <f t="shared" si="7"/>
        <v>494</v>
      </c>
      <c r="B499" s="28">
        <v>494</v>
      </c>
      <c r="C499" s="21" t="s">
        <v>10</v>
      </c>
      <c r="D499" s="20" t="s">
        <v>572</v>
      </c>
      <c r="E499" s="29" t="s">
        <v>54</v>
      </c>
      <c r="F499" s="20">
        <v>45451948</v>
      </c>
      <c r="G499" s="20" t="s">
        <v>63</v>
      </c>
      <c r="H499" s="20" t="s">
        <v>63</v>
      </c>
    </row>
    <row r="500" spans="1:8" s="19" customFormat="1" ht="56.25">
      <c r="A500" s="27">
        <f t="shared" si="7"/>
        <v>495</v>
      </c>
      <c r="B500" s="28">
        <v>495</v>
      </c>
      <c r="C500" s="21" t="s">
        <v>10</v>
      </c>
      <c r="D500" s="20" t="s">
        <v>573</v>
      </c>
      <c r="E500" s="29" t="s">
        <v>54</v>
      </c>
      <c r="F500" s="20">
        <v>45922549</v>
      </c>
      <c r="G500" s="20" t="s">
        <v>62</v>
      </c>
      <c r="H500" s="20" t="s">
        <v>62</v>
      </c>
    </row>
    <row r="501" spans="1:8" s="19" customFormat="1" ht="75">
      <c r="A501" s="27">
        <f t="shared" si="7"/>
        <v>496</v>
      </c>
      <c r="B501" s="28">
        <v>496</v>
      </c>
      <c r="C501" s="21" t="s">
        <v>10</v>
      </c>
      <c r="D501" s="20" t="s">
        <v>574</v>
      </c>
      <c r="E501" s="29" t="s">
        <v>54</v>
      </c>
      <c r="F501" s="20">
        <v>46036238</v>
      </c>
      <c r="G501" s="20" t="s">
        <v>342</v>
      </c>
      <c r="H501" s="20" t="s">
        <v>342</v>
      </c>
    </row>
    <row r="502" spans="1:8" s="19" customFormat="1" ht="56.25">
      <c r="A502" s="27">
        <f t="shared" si="7"/>
        <v>497</v>
      </c>
      <c r="B502" s="28">
        <v>497</v>
      </c>
      <c r="C502" s="21" t="s">
        <v>10</v>
      </c>
      <c r="D502" s="20" t="s">
        <v>575</v>
      </c>
      <c r="E502" s="29" t="s">
        <v>54</v>
      </c>
      <c r="F502" s="20">
        <v>46038998</v>
      </c>
      <c r="G502" s="20" t="s">
        <v>63</v>
      </c>
      <c r="H502" s="20" t="s">
        <v>63</v>
      </c>
    </row>
    <row r="503" spans="1:8" s="19" customFormat="1" ht="56.25">
      <c r="A503" s="27">
        <f t="shared" si="7"/>
        <v>498</v>
      </c>
      <c r="B503" s="28">
        <v>498</v>
      </c>
      <c r="C503" s="21" t="s">
        <v>10</v>
      </c>
      <c r="D503" s="20" t="s">
        <v>576</v>
      </c>
      <c r="E503" s="29" t="s">
        <v>54</v>
      </c>
      <c r="F503" s="20">
        <v>46047314</v>
      </c>
      <c r="G503" s="20" t="s">
        <v>7</v>
      </c>
      <c r="H503" s="20" t="s">
        <v>7</v>
      </c>
    </row>
    <row r="504" spans="1:8" s="19" customFormat="1" ht="56.25">
      <c r="A504" s="27">
        <f t="shared" si="7"/>
        <v>499</v>
      </c>
      <c r="B504" s="28">
        <v>499</v>
      </c>
      <c r="C504" s="21" t="s">
        <v>10</v>
      </c>
      <c r="D504" s="20" t="s">
        <v>577</v>
      </c>
      <c r="E504" s="29" t="s">
        <v>54</v>
      </c>
      <c r="F504" s="20">
        <v>46052560</v>
      </c>
      <c r="G504" s="20" t="s">
        <v>7</v>
      </c>
      <c r="H504" s="20" t="s">
        <v>7</v>
      </c>
    </row>
    <row r="505" spans="1:8" s="19" customFormat="1" ht="56.25">
      <c r="A505" s="27">
        <f t="shared" si="7"/>
        <v>500</v>
      </c>
      <c r="B505" s="28">
        <v>500</v>
      </c>
      <c r="C505" s="21" t="s">
        <v>10</v>
      </c>
      <c r="D505" s="20" t="s">
        <v>578</v>
      </c>
      <c r="E505" s="29" t="s">
        <v>54</v>
      </c>
      <c r="F505" s="20">
        <v>46056843</v>
      </c>
      <c r="G505" s="20" t="s">
        <v>7</v>
      </c>
      <c r="H505" s="20" t="s">
        <v>7</v>
      </c>
    </row>
    <row r="506" spans="1:8" s="19" customFormat="1" ht="75">
      <c r="A506" s="27">
        <f t="shared" si="7"/>
        <v>501</v>
      </c>
      <c r="B506" s="28">
        <v>501</v>
      </c>
      <c r="C506" s="21" t="s">
        <v>10</v>
      </c>
      <c r="D506" s="20" t="s">
        <v>579</v>
      </c>
      <c r="E506" s="29" t="s">
        <v>54</v>
      </c>
      <c r="F506" s="20">
        <v>46061977</v>
      </c>
      <c r="G506" s="20" t="s">
        <v>57</v>
      </c>
      <c r="H506" s="20" t="s">
        <v>57</v>
      </c>
    </row>
    <row r="507" spans="1:8" s="19" customFormat="1" ht="37.5">
      <c r="A507" s="27">
        <f t="shared" si="7"/>
        <v>502</v>
      </c>
      <c r="B507" s="28">
        <v>502</v>
      </c>
      <c r="C507" s="21" t="s">
        <v>10</v>
      </c>
      <c r="D507" s="20" t="s">
        <v>580</v>
      </c>
      <c r="E507" s="29" t="s">
        <v>54</v>
      </c>
      <c r="F507" s="20">
        <v>46062493</v>
      </c>
      <c r="G507" s="20" t="s">
        <v>56</v>
      </c>
      <c r="H507" s="20" t="s">
        <v>56</v>
      </c>
    </row>
    <row r="508" spans="1:8" s="19" customFormat="1" ht="37.5">
      <c r="A508" s="27">
        <f t="shared" si="7"/>
        <v>503</v>
      </c>
      <c r="B508" s="28">
        <v>503</v>
      </c>
      <c r="C508" s="21" t="s">
        <v>10</v>
      </c>
      <c r="D508" s="20" t="s">
        <v>581</v>
      </c>
      <c r="E508" s="29" t="s">
        <v>54</v>
      </c>
      <c r="F508" s="20">
        <v>46062836</v>
      </c>
      <c r="G508" s="20" t="s">
        <v>56</v>
      </c>
      <c r="H508" s="20" t="s">
        <v>56</v>
      </c>
    </row>
    <row r="509" spans="1:8" s="19" customFormat="1" ht="37.5">
      <c r="A509" s="27">
        <f t="shared" si="7"/>
        <v>504</v>
      </c>
      <c r="B509" s="28">
        <v>504</v>
      </c>
      <c r="C509" s="21" t="s">
        <v>10</v>
      </c>
      <c r="D509" s="20" t="s">
        <v>582</v>
      </c>
      <c r="E509" s="29" t="s">
        <v>54</v>
      </c>
      <c r="F509" s="20">
        <v>46063420</v>
      </c>
      <c r="G509" s="20" t="s">
        <v>56</v>
      </c>
      <c r="H509" s="20" t="s">
        <v>56</v>
      </c>
    </row>
    <row r="510" spans="1:8" s="19" customFormat="1" ht="56.25">
      <c r="A510" s="27">
        <f t="shared" si="7"/>
        <v>505</v>
      </c>
      <c r="B510" s="28">
        <v>505</v>
      </c>
      <c r="C510" s="21" t="s">
        <v>10</v>
      </c>
      <c r="D510" s="20" t="s">
        <v>583</v>
      </c>
      <c r="E510" s="29" t="s">
        <v>54</v>
      </c>
      <c r="F510" s="20">
        <v>45925217</v>
      </c>
      <c r="G510" s="20" t="s">
        <v>63</v>
      </c>
      <c r="H510" s="20" t="s">
        <v>63</v>
      </c>
    </row>
    <row r="511" spans="1:8" s="19" customFormat="1" ht="56.25">
      <c r="A511" s="27">
        <f t="shared" si="7"/>
        <v>506</v>
      </c>
      <c r="B511" s="28">
        <v>506</v>
      </c>
      <c r="C511" s="21" t="s">
        <v>10</v>
      </c>
      <c r="D511" s="20" t="s">
        <v>584</v>
      </c>
      <c r="E511" s="29" t="s">
        <v>54</v>
      </c>
      <c r="F511" s="20">
        <v>46045942</v>
      </c>
      <c r="G511" s="20" t="s">
        <v>65</v>
      </c>
      <c r="H511" s="20" t="s">
        <v>65</v>
      </c>
    </row>
    <row r="512" spans="1:8" s="19" customFormat="1" ht="56.25">
      <c r="A512" s="27">
        <f t="shared" si="7"/>
        <v>507</v>
      </c>
      <c r="B512" s="28">
        <v>507</v>
      </c>
      <c r="C512" s="21" t="s">
        <v>10</v>
      </c>
      <c r="D512" s="20" t="s">
        <v>585</v>
      </c>
      <c r="E512" s="29" t="s">
        <v>54</v>
      </c>
      <c r="F512" s="20">
        <v>46066921</v>
      </c>
      <c r="G512" s="20" t="s">
        <v>7</v>
      </c>
      <c r="H512" s="20" t="s">
        <v>7</v>
      </c>
    </row>
    <row r="513" spans="1:8" s="19" customFormat="1" ht="75">
      <c r="A513" s="27">
        <f t="shared" si="7"/>
        <v>508</v>
      </c>
      <c r="B513" s="28">
        <v>508</v>
      </c>
      <c r="C513" s="21" t="s">
        <v>10</v>
      </c>
      <c r="D513" s="20" t="s">
        <v>586</v>
      </c>
      <c r="E513" s="29" t="s">
        <v>54</v>
      </c>
      <c r="F513" s="20">
        <v>46067377</v>
      </c>
      <c r="G513" s="20" t="s">
        <v>58</v>
      </c>
      <c r="H513" s="20" t="s">
        <v>58</v>
      </c>
    </row>
    <row r="514" spans="1:8" s="19" customFormat="1" ht="75">
      <c r="A514" s="27">
        <f t="shared" si="7"/>
        <v>509</v>
      </c>
      <c r="B514" s="28">
        <v>509</v>
      </c>
      <c r="C514" s="21" t="s">
        <v>10</v>
      </c>
      <c r="D514" s="20" t="s">
        <v>587</v>
      </c>
      <c r="E514" s="29" t="s">
        <v>54</v>
      </c>
      <c r="F514" s="20">
        <v>46141488</v>
      </c>
      <c r="G514" s="20" t="s">
        <v>57</v>
      </c>
      <c r="H514" s="20" t="s">
        <v>57</v>
      </c>
    </row>
    <row r="515" spans="1:8" s="19" customFormat="1" ht="75">
      <c r="A515" s="27">
        <f t="shared" si="7"/>
        <v>510</v>
      </c>
      <c r="B515" s="28">
        <v>510</v>
      </c>
      <c r="C515" s="21" t="s">
        <v>10</v>
      </c>
      <c r="D515" s="20" t="s">
        <v>588</v>
      </c>
      <c r="E515" s="29" t="s">
        <v>54</v>
      </c>
      <c r="F515" s="20">
        <v>46134211</v>
      </c>
      <c r="G515" s="20" t="s">
        <v>57</v>
      </c>
      <c r="H515" s="20" t="s">
        <v>57</v>
      </c>
    </row>
    <row r="516" spans="1:8" s="19" customFormat="1" ht="56.25">
      <c r="A516" s="27">
        <f t="shared" si="7"/>
        <v>511</v>
      </c>
      <c r="B516" s="28">
        <v>511</v>
      </c>
      <c r="C516" s="21" t="s">
        <v>10</v>
      </c>
      <c r="D516" s="20" t="s">
        <v>589</v>
      </c>
      <c r="E516" s="29" t="s">
        <v>54</v>
      </c>
      <c r="F516" s="20">
        <v>46138229</v>
      </c>
      <c r="G516" s="20" t="s">
        <v>59</v>
      </c>
      <c r="H516" s="20" t="s">
        <v>59</v>
      </c>
    </row>
    <row r="517" spans="1:8" s="19" customFormat="1" ht="75">
      <c r="A517" s="27">
        <f t="shared" si="7"/>
        <v>512</v>
      </c>
      <c r="B517" s="28">
        <v>512</v>
      </c>
      <c r="C517" s="21" t="s">
        <v>10</v>
      </c>
      <c r="D517" s="20" t="s">
        <v>590</v>
      </c>
      <c r="E517" s="29" t="s">
        <v>54</v>
      </c>
      <c r="F517" s="20">
        <v>46131918</v>
      </c>
      <c r="G517" s="20" t="s">
        <v>126</v>
      </c>
      <c r="H517" s="20" t="s">
        <v>126</v>
      </c>
    </row>
    <row r="518" spans="1:8" s="19" customFormat="1" ht="56.25">
      <c r="A518" s="27">
        <f t="shared" si="7"/>
        <v>513</v>
      </c>
      <c r="B518" s="28">
        <v>513</v>
      </c>
      <c r="C518" s="21" t="s">
        <v>10</v>
      </c>
      <c r="D518" s="20" t="s">
        <v>591</v>
      </c>
      <c r="E518" s="29" t="s">
        <v>54</v>
      </c>
      <c r="F518" s="20">
        <v>46132823</v>
      </c>
      <c r="G518" s="20" t="s">
        <v>7</v>
      </c>
      <c r="H518" s="20" t="s">
        <v>7</v>
      </c>
    </row>
    <row r="519" spans="1:8" s="19" customFormat="1" ht="56.25">
      <c r="A519" s="27">
        <f t="shared" si="7"/>
        <v>514</v>
      </c>
      <c r="B519" s="28">
        <v>514</v>
      </c>
      <c r="C519" s="21" t="s">
        <v>10</v>
      </c>
      <c r="D519" s="20" t="s">
        <v>592</v>
      </c>
      <c r="E519" s="29" t="s">
        <v>54</v>
      </c>
      <c r="F519" s="20">
        <v>46107651</v>
      </c>
      <c r="G519" s="20" t="s">
        <v>7</v>
      </c>
      <c r="H519" s="20" t="s">
        <v>7</v>
      </c>
    </row>
    <row r="520" spans="1:8" s="19" customFormat="1" ht="75">
      <c r="A520" s="27">
        <f t="shared" si="7"/>
        <v>515</v>
      </c>
      <c r="B520" s="28">
        <v>515</v>
      </c>
      <c r="C520" s="21" t="s">
        <v>10</v>
      </c>
      <c r="D520" s="20" t="s">
        <v>593</v>
      </c>
      <c r="E520" s="29" t="s">
        <v>54</v>
      </c>
      <c r="F520" s="20">
        <v>46103246</v>
      </c>
      <c r="G520" s="20" t="s">
        <v>57</v>
      </c>
      <c r="H520" s="20" t="s">
        <v>57</v>
      </c>
    </row>
    <row r="521" spans="1:8" s="19" customFormat="1" ht="75">
      <c r="A521" s="27">
        <f t="shared" ref="A521:A584" si="8">+A520+1</f>
        <v>516</v>
      </c>
      <c r="B521" s="28">
        <v>516</v>
      </c>
      <c r="C521" s="21" t="s">
        <v>10</v>
      </c>
      <c r="D521" s="20" t="s">
        <v>594</v>
      </c>
      <c r="E521" s="29" t="s">
        <v>54</v>
      </c>
      <c r="F521" s="20">
        <v>46094456</v>
      </c>
      <c r="G521" s="20" t="s">
        <v>57</v>
      </c>
      <c r="H521" s="20" t="s">
        <v>57</v>
      </c>
    </row>
    <row r="522" spans="1:8" s="19" customFormat="1" ht="75">
      <c r="A522" s="27">
        <f t="shared" si="8"/>
        <v>517</v>
      </c>
      <c r="B522" s="28">
        <v>517</v>
      </c>
      <c r="C522" s="21" t="s">
        <v>10</v>
      </c>
      <c r="D522" s="20" t="s">
        <v>595</v>
      </c>
      <c r="E522" s="29" t="s">
        <v>54</v>
      </c>
      <c r="F522" s="20">
        <v>46078024</v>
      </c>
      <c r="G522" s="20" t="s">
        <v>57</v>
      </c>
      <c r="H522" s="20" t="s">
        <v>57</v>
      </c>
    </row>
    <row r="523" spans="1:8" s="19" customFormat="1" ht="75">
      <c r="A523" s="27">
        <f t="shared" si="8"/>
        <v>518</v>
      </c>
      <c r="B523" s="28">
        <v>518</v>
      </c>
      <c r="C523" s="21" t="s">
        <v>10</v>
      </c>
      <c r="D523" s="20" t="s">
        <v>596</v>
      </c>
      <c r="E523" s="29" t="s">
        <v>54</v>
      </c>
      <c r="F523" s="20">
        <v>46076493</v>
      </c>
      <c r="G523" s="20" t="s">
        <v>57</v>
      </c>
      <c r="H523" s="20" t="s">
        <v>57</v>
      </c>
    </row>
    <row r="524" spans="1:8" s="19" customFormat="1" ht="56.25">
      <c r="A524" s="27">
        <f t="shared" si="8"/>
        <v>519</v>
      </c>
      <c r="B524" s="28">
        <v>519</v>
      </c>
      <c r="C524" s="21" t="s">
        <v>10</v>
      </c>
      <c r="D524" s="20" t="s">
        <v>597</v>
      </c>
      <c r="E524" s="29" t="s">
        <v>54</v>
      </c>
      <c r="F524" s="20">
        <v>45880245</v>
      </c>
      <c r="G524" s="20" t="s">
        <v>7</v>
      </c>
      <c r="H524" s="20" t="s">
        <v>7</v>
      </c>
    </row>
    <row r="525" spans="1:8" s="19" customFormat="1" ht="75">
      <c r="A525" s="27">
        <f t="shared" si="8"/>
        <v>520</v>
      </c>
      <c r="B525" s="28">
        <v>520</v>
      </c>
      <c r="C525" s="21" t="s">
        <v>10</v>
      </c>
      <c r="D525" s="20" t="s">
        <v>598</v>
      </c>
      <c r="E525" s="29" t="s">
        <v>54</v>
      </c>
      <c r="F525" s="20">
        <v>46067084</v>
      </c>
      <c r="G525" s="20" t="s">
        <v>57</v>
      </c>
      <c r="H525" s="20" t="s">
        <v>57</v>
      </c>
    </row>
    <row r="526" spans="1:8" s="19" customFormat="1" ht="75">
      <c r="A526" s="27">
        <f t="shared" si="8"/>
        <v>521</v>
      </c>
      <c r="B526" s="28">
        <v>521</v>
      </c>
      <c r="C526" s="21" t="s">
        <v>10</v>
      </c>
      <c r="D526" s="20" t="s">
        <v>599</v>
      </c>
      <c r="E526" s="29" t="s">
        <v>54</v>
      </c>
      <c r="F526" s="20">
        <v>46311492</v>
      </c>
      <c r="G526" s="20" t="s">
        <v>57</v>
      </c>
      <c r="H526" s="20" t="s">
        <v>57</v>
      </c>
    </row>
    <row r="527" spans="1:8" s="19" customFormat="1" ht="56.25">
      <c r="A527" s="27">
        <f t="shared" si="8"/>
        <v>522</v>
      </c>
      <c r="B527" s="28">
        <v>522</v>
      </c>
      <c r="C527" s="21" t="s">
        <v>10</v>
      </c>
      <c r="D527" s="20" t="s">
        <v>600</v>
      </c>
      <c r="E527" s="29" t="s">
        <v>54</v>
      </c>
      <c r="F527" s="20">
        <v>46310024</v>
      </c>
      <c r="G527" s="20" t="s">
        <v>7</v>
      </c>
      <c r="H527" s="20" t="s">
        <v>7</v>
      </c>
    </row>
    <row r="528" spans="1:8" s="19" customFormat="1" ht="56.25">
      <c r="A528" s="27">
        <f t="shared" si="8"/>
        <v>523</v>
      </c>
      <c r="B528" s="28">
        <v>523</v>
      </c>
      <c r="C528" s="21" t="s">
        <v>10</v>
      </c>
      <c r="D528" s="20" t="s">
        <v>601</v>
      </c>
      <c r="E528" s="29" t="s">
        <v>54</v>
      </c>
      <c r="F528" s="20">
        <v>46308309</v>
      </c>
      <c r="G528" s="20" t="s">
        <v>63</v>
      </c>
      <c r="H528" s="20" t="s">
        <v>63</v>
      </c>
    </row>
    <row r="529" spans="1:8" s="19" customFormat="1" ht="75">
      <c r="A529" s="27">
        <f t="shared" si="8"/>
        <v>524</v>
      </c>
      <c r="B529" s="28">
        <v>524</v>
      </c>
      <c r="C529" s="21" t="s">
        <v>10</v>
      </c>
      <c r="D529" s="20" t="s">
        <v>602</v>
      </c>
      <c r="E529" s="29" t="s">
        <v>54</v>
      </c>
      <c r="F529" s="20">
        <v>46304654</v>
      </c>
      <c r="G529" s="20" t="s">
        <v>57</v>
      </c>
      <c r="H529" s="20" t="s">
        <v>57</v>
      </c>
    </row>
    <row r="530" spans="1:8" s="19" customFormat="1" ht="75">
      <c r="A530" s="27">
        <f t="shared" si="8"/>
        <v>525</v>
      </c>
      <c r="B530" s="28">
        <v>525</v>
      </c>
      <c r="C530" s="21" t="s">
        <v>10</v>
      </c>
      <c r="D530" s="20" t="s">
        <v>603</v>
      </c>
      <c r="E530" s="29" t="s">
        <v>54</v>
      </c>
      <c r="F530" s="20">
        <v>46284496</v>
      </c>
      <c r="G530" s="20" t="s">
        <v>57</v>
      </c>
      <c r="H530" s="20" t="s">
        <v>57</v>
      </c>
    </row>
    <row r="531" spans="1:8" s="19" customFormat="1" ht="56.25">
      <c r="A531" s="27">
        <f t="shared" si="8"/>
        <v>526</v>
      </c>
      <c r="B531" s="28">
        <v>526</v>
      </c>
      <c r="C531" s="21" t="s">
        <v>10</v>
      </c>
      <c r="D531" s="20" t="s">
        <v>604</v>
      </c>
      <c r="E531" s="29" t="s">
        <v>54</v>
      </c>
      <c r="F531" s="20">
        <v>46305525</v>
      </c>
      <c r="G531" s="20" t="s">
        <v>7</v>
      </c>
      <c r="H531" s="20" t="s">
        <v>7</v>
      </c>
    </row>
    <row r="532" spans="1:8" s="19" customFormat="1" ht="75">
      <c r="A532" s="27">
        <f t="shared" si="8"/>
        <v>527</v>
      </c>
      <c r="B532" s="28">
        <v>527</v>
      </c>
      <c r="C532" s="21" t="s">
        <v>10</v>
      </c>
      <c r="D532" s="20" t="s">
        <v>605</v>
      </c>
      <c r="E532" s="29" t="s">
        <v>54</v>
      </c>
      <c r="F532" s="20">
        <v>46304969</v>
      </c>
      <c r="G532" s="20" t="s">
        <v>57</v>
      </c>
      <c r="H532" s="20" t="s">
        <v>57</v>
      </c>
    </row>
    <row r="533" spans="1:8" s="19" customFormat="1" ht="56.25">
      <c r="A533" s="27">
        <f t="shared" si="8"/>
        <v>528</v>
      </c>
      <c r="B533" s="28">
        <v>528</v>
      </c>
      <c r="C533" s="21" t="s">
        <v>10</v>
      </c>
      <c r="D533" s="20" t="s">
        <v>606</v>
      </c>
      <c r="E533" s="29" t="s">
        <v>54</v>
      </c>
      <c r="F533" s="20">
        <v>46303985</v>
      </c>
      <c r="G533" s="20" t="s">
        <v>7</v>
      </c>
      <c r="H533" s="20" t="s">
        <v>7</v>
      </c>
    </row>
    <row r="534" spans="1:8" s="19" customFormat="1" ht="75">
      <c r="A534" s="27">
        <f t="shared" si="8"/>
        <v>529</v>
      </c>
      <c r="B534" s="28">
        <v>529</v>
      </c>
      <c r="C534" s="21" t="s">
        <v>10</v>
      </c>
      <c r="D534" s="20" t="s">
        <v>607</v>
      </c>
      <c r="E534" s="29" t="s">
        <v>54</v>
      </c>
      <c r="F534" s="20">
        <v>46303375</v>
      </c>
      <c r="G534" s="20" t="s">
        <v>57</v>
      </c>
      <c r="H534" s="20" t="s">
        <v>57</v>
      </c>
    </row>
    <row r="535" spans="1:8" s="19" customFormat="1" ht="75">
      <c r="A535" s="27">
        <f t="shared" si="8"/>
        <v>530</v>
      </c>
      <c r="B535" s="28">
        <v>530</v>
      </c>
      <c r="C535" s="21" t="s">
        <v>10</v>
      </c>
      <c r="D535" s="20" t="s">
        <v>608</v>
      </c>
      <c r="E535" s="29" t="s">
        <v>54</v>
      </c>
      <c r="F535" s="20">
        <v>46302812</v>
      </c>
      <c r="G535" s="20" t="s">
        <v>57</v>
      </c>
      <c r="H535" s="20" t="s">
        <v>57</v>
      </c>
    </row>
    <row r="536" spans="1:8" s="19" customFormat="1" ht="75">
      <c r="A536" s="27">
        <f t="shared" si="8"/>
        <v>531</v>
      </c>
      <c r="B536" s="28">
        <v>531</v>
      </c>
      <c r="C536" s="21" t="s">
        <v>10</v>
      </c>
      <c r="D536" s="20" t="s">
        <v>609</v>
      </c>
      <c r="E536" s="29" t="s">
        <v>54</v>
      </c>
      <c r="F536" s="20">
        <v>46292015</v>
      </c>
      <c r="G536" s="20" t="s">
        <v>57</v>
      </c>
      <c r="H536" s="20" t="s">
        <v>57</v>
      </c>
    </row>
    <row r="537" spans="1:8" s="19" customFormat="1" ht="75">
      <c r="A537" s="27">
        <f t="shared" si="8"/>
        <v>532</v>
      </c>
      <c r="B537" s="28">
        <v>532</v>
      </c>
      <c r="C537" s="21" t="s">
        <v>10</v>
      </c>
      <c r="D537" s="20" t="s">
        <v>610</v>
      </c>
      <c r="E537" s="29" t="s">
        <v>54</v>
      </c>
      <c r="F537" s="20">
        <v>46289978</v>
      </c>
      <c r="G537" s="20" t="s">
        <v>57</v>
      </c>
      <c r="H537" s="20" t="s">
        <v>57</v>
      </c>
    </row>
    <row r="538" spans="1:8" s="19" customFormat="1" ht="75">
      <c r="A538" s="27">
        <f t="shared" si="8"/>
        <v>533</v>
      </c>
      <c r="B538" s="28">
        <v>533</v>
      </c>
      <c r="C538" s="21" t="s">
        <v>10</v>
      </c>
      <c r="D538" s="20" t="s">
        <v>611</v>
      </c>
      <c r="E538" s="29" t="s">
        <v>54</v>
      </c>
      <c r="F538" s="20">
        <v>46285942</v>
      </c>
      <c r="G538" s="20" t="s">
        <v>57</v>
      </c>
      <c r="H538" s="20" t="s">
        <v>57</v>
      </c>
    </row>
    <row r="539" spans="1:8" s="19" customFormat="1" ht="56.25">
      <c r="A539" s="27">
        <f t="shared" si="8"/>
        <v>534</v>
      </c>
      <c r="B539" s="28">
        <v>534</v>
      </c>
      <c r="C539" s="21" t="s">
        <v>10</v>
      </c>
      <c r="D539" s="20" t="s">
        <v>612</v>
      </c>
      <c r="E539" s="29" t="s">
        <v>54</v>
      </c>
      <c r="F539" s="20">
        <v>46278904</v>
      </c>
      <c r="G539" s="20" t="s">
        <v>7</v>
      </c>
      <c r="H539" s="20" t="s">
        <v>7</v>
      </c>
    </row>
    <row r="540" spans="1:8" s="19" customFormat="1" ht="56.25">
      <c r="A540" s="27">
        <f t="shared" si="8"/>
        <v>535</v>
      </c>
      <c r="B540" s="28">
        <v>535</v>
      </c>
      <c r="C540" s="21" t="s">
        <v>10</v>
      </c>
      <c r="D540" s="20" t="s">
        <v>613</v>
      </c>
      <c r="E540" s="29" t="s">
        <v>54</v>
      </c>
      <c r="F540" s="20">
        <v>46278267</v>
      </c>
      <c r="G540" s="20" t="s">
        <v>63</v>
      </c>
      <c r="H540" s="20" t="s">
        <v>63</v>
      </c>
    </row>
    <row r="541" spans="1:8" s="19" customFormat="1" ht="56.25">
      <c r="A541" s="27">
        <f t="shared" si="8"/>
        <v>536</v>
      </c>
      <c r="B541" s="28">
        <v>536</v>
      </c>
      <c r="C541" s="21" t="s">
        <v>10</v>
      </c>
      <c r="D541" s="20" t="s">
        <v>614</v>
      </c>
      <c r="E541" s="29" t="s">
        <v>54</v>
      </c>
      <c r="F541" s="20">
        <v>46276575</v>
      </c>
      <c r="G541" s="20" t="s">
        <v>7</v>
      </c>
      <c r="H541" s="20" t="s">
        <v>7</v>
      </c>
    </row>
    <row r="542" spans="1:8" s="19" customFormat="1" ht="56.25">
      <c r="A542" s="27">
        <f t="shared" si="8"/>
        <v>537</v>
      </c>
      <c r="B542" s="28">
        <v>537</v>
      </c>
      <c r="C542" s="21" t="s">
        <v>10</v>
      </c>
      <c r="D542" s="20" t="s">
        <v>615</v>
      </c>
      <c r="E542" s="29" t="s">
        <v>54</v>
      </c>
      <c r="F542" s="20">
        <v>46260335</v>
      </c>
      <c r="G542" s="20" t="s">
        <v>7</v>
      </c>
      <c r="H542" s="20" t="s">
        <v>7</v>
      </c>
    </row>
    <row r="543" spans="1:8" s="19" customFormat="1" ht="56.25">
      <c r="A543" s="27">
        <f t="shared" si="8"/>
        <v>538</v>
      </c>
      <c r="B543" s="28">
        <v>538</v>
      </c>
      <c r="C543" s="21" t="s">
        <v>10</v>
      </c>
      <c r="D543" s="20" t="s">
        <v>616</v>
      </c>
      <c r="E543" s="29" t="s">
        <v>54</v>
      </c>
      <c r="F543" s="20">
        <v>46250478</v>
      </c>
      <c r="G543" s="20" t="s">
        <v>7</v>
      </c>
      <c r="H543" s="20" t="s">
        <v>7</v>
      </c>
    </row>
    <row r="544" spans="1:8" s="19" customFormat="1" ht="56.25">
      <c r="A544" s="27">
        <f t="shared" si="8"/>
        <v>539</v>
      </c>
      <c r="B544" s="28">
        <v>539</v>
      </c>
      <c r="C544" s="21" t="s">
        <v>10</v>
      </c>
      <c r="D544" s="20" t="s">
        <v>617</v>
      </c>
      <c r="E544" s="29" t="s">
        <v>54</v>
      </c>
      <c r="F544" s="20">
        <v>46246791</v>
      </c>
      <c r="G544" s="20" t="s">
        <v>7</v>
      </c>
      <c r="H544" s="20" t="s">
        <v>7</v>
      </c>
    </row>
    <row r="545" spans="1:8" s="19" customFormat="1" ht="56.25">
      <c r="A545" s="27">
        <f t="shared" si="8"/>
        <v>540</v>
      </c>
      <c r="B545" s="28">
        <v>540</v>
      </c>
      <c r="C545" s="21" t="s">
        <v>10</v>
      </c>
      <c r="D545" s="20" t="s">
        <v>618</v>
      </c>
      <c r="E545" s="29" t="s">
        <v>54</v>
      </c>
      <c r="F545" s="20">
        <v>46245380</v>
      </c>
      <c r="G545" s="20" t="s">
        <v>7</v>
      </c>
      <c r="H545" s="20" t="s">
        <v>7</v>
      </c>
    </row>
    <row r="546" spans="1:8" s="19" customFormat="1" ht="75">
      <c r="A546" s="27">
        <f t="shared" si="8"/>
        <v>541</v>
      </c>
      <c r="B546" s="28">
        <v>541</v>
      </c>
      <c r="C546" s="21" t="s">
        <v>10</v>
      </c>
      <c r="D546" s="20" t="s">
        <v>619</v>
      </c>
      <c r="E546" s="29" t="s">
        <v>54</v>
      </c>
      <c r="F546" s="20">
        <v>46239857</v>
      </c>
      <c r="G546" s="20" t="s">
        <v>63</v>
      </c>
      <c r="H546" s="20" t="s">
        <v>63</v>
      </c>
    </row>
    <row r="547" spans="1:8" s="19" customFormat="1" ht="56.25">
      <c r="A547" s="27">
        <f t="shared" si="8"/>
        <v>542</v>
      </c>
      <c r="B547" s="28">
        <v>542</v>
      </c>
      <c r="C547" s="21" t="s">
        <v>10</v>
      </c>
      <c r="D547" s="20" t="s">
        <v>620</v>
      </c>
      <c r="E547" s="29" t="s">
        <v>54</v>
      </c>
      <c r="F547" s="20">
        <v>46237304</v>
      </c>
      <c r="G547" s="20" t="s">
        <v>7</v>
      </c>
      <c r="H547" s="20" t="s">
        <v>7</v>
      </c>
    </row>
    <row r="548" spans="1:8" s="19" customFormat="1" ht="56.25">
      <c r="A548" s="27">
        <f t="shared" si="8"/>
        <v>543</v>
      </c>
      <c r="B548" s="28">
        <v>543</v>
      </c>
      <c r="C548" s="21" t="s">
        <v>10</v>
      </c>
      <c r="D548" s="20" t="s">
        <v>621</v>
      </c>
      <c r="E548" s="29" t="s">
        <v>54</v>
      </c>
      <c r="F548" s="20">
        <v>46236921</v>
      </c>
      <c r="G548" s="20" t="s">
        <v>7</v>
      </c>
      <c r="H548" s="20" t="s">
        <v>7</v>
      </c>
    </row>
    <row r="549" spans="1:8" s="19" customFormat="1" ht="56.25">
      <c r="A549" s="27">
        <f t="shared" si="8"/>
        <v>544</v>
      </c>
      <c r="B549" s="28">
        <v>544</v>
      </c>
      <c r="C549" s="21" t="s">
        <v>10</v>
      </c>
      <c r="D549" s="20" t="s">
        <v>622</v>
      </c>
      <c r="E549" s="29" t="s">
        <v>54</v>
      </c>
      <c r="F549" s="20">
        <v>46211667</v>
      </c>
      <c r="G549" s="20" t="s">
        <v>7</v>
      </c>
      <c r="H549" s="20" t="s">
        <v>7</v>
      </c>
    </row>
    <row r="550" spans="1:8" s="19" customFormat="1" ht="56.25">
      <c r="A550" s="27">
        <f t="shared" si="8"/>
        <v>545</v>
      </c>
      <c r="B550" s="28">
        <v>545</v>
      </c>
      <c r="C550" s="21" t="s">
        <v>10</v>
      </c>
      <c r="D550" s="20" t="s">
        <v>623</v>
      </c>
      <c r="E550" s="29" t="s">
        <v>54</v>
      </c>
      <c r="F550" s="20">
        <v>46218291</v>
      </c>
      <c r="G550" s="20" t="s">
        <v>7</v>
      </c>
      <c r="H550" s="20" t="s">
        <v>7</v>
      </c>
    </row>
    <row r="551" spans="1:8" s="19" customFormat="1" ht="75">
      <c r="A551" s="27">
        <f t="shared" si="8"/>
        <v>546</v>
      </c>
      <c r="B551" s="28">
        <v>546</v>
      </c>
      <c r="C551" s="21" t="s">
        <v>10</v>
      </c>
      <c r="D551" s="20" t="s">
        <v>624</v>
      </c>
      <c r="E551" s="29" t="s">
        <v>54</v>
      </c>
      <c r="F551" s="20">
        <v>46217219</v>
      </c>
      <c r="G551" s="20" t="s">
        <v>58</v>
      </c>
      <c r="H551" s="20" t="s">
        <v>58</v>
      </c>
    </row>
    <row r="552" spans="1:8" s="19" customFormat="1" ht="75">
      <c r="A552" s="27">
        <f t="shared" si="8"/>
        <v>547</v>
      </c>
      <c r="B552" s="28">
        <v>547</v>
      </c>
      <c r="C552" s="21" t="s">
        <v>10</v>
      </c>
      <c r="D552" s="20" t="s">
        <v>625</v>
      </c>
      <c r="E552" s="29" t="s">
        <v>54</v>
      </c>
      <c r="F552" s="20">
        <v>46214396</v>
      </c>
      <c r="G552" s="20" t="s">
        <v>57</v>
      </c>
      <c r="H552" s="20" t="s">
        <v>57</v>
      </c>
    </row>
    <row r="553" spans="1:8" s="19" customFormat="1" ht="56.25">
      <c r="A553" s="27">
        <f t="shared" si="8"/>
        <v>548</v>
      </c>
      <c r="B553" s="28">
        <v>548</v>
      </c>
      <c r="C553" s="21" t="s">
        <v>10</v>
      </c>
      <c r="D553" s="20" t="s">
        <v>626</v>
      </c>
      <c r="E553" s="29" t="s">
        <v>54</v>
      </c>
      <c r="F553" s="20">
        <v>46209678</v>
      </c>
      <c r="G553" s="20" t="s">
        <v>63</v>
      </c>
      <c r="H553" s="20" t="s">
        <v>63</v>
      </c>
    </row>
    <row r="554" spans="1:8" s="19" customFormat="1" ht="56.25">
      <c r="A554" s="27">
        <f t="shared" si="8"/>
        <v>549</v>
      </c>
      <c r="B554" s="28">
        <v>549</v>
      </c>
      <c r="C554" s="21" t="s">
        <v>10</v>
      </c>
      <c r="D554" s="20" t="s">
        <v>627</v>
      </c>
      <c r="E554" s="29" t="s">
        <v>54</v>
      </c>
      <c r="F554" s="20">
        <v>46208988</v>
      </c>
      <c r="G554" s="20" t="s">
        <v>7</v>
      </c>
      <c r="H554" s="20" t="s">
        <v>7</v>
      </c>
    </row>
    <row r="555" spans="1:8" s="19" customFormat="1" ht="75">
      <c r="A555" s="27">
        <f t="shared" si="8"/>
        <v>550</v>
      </c>
      <c r="B555" s="28">
        <v>550</v>
      </c>
      <c r="C555" s="21" t="s">
        <v>10</v>
      </c>
      <c r="D555" s="20" t="s">
        <v>628</v>
      </c>
      <c r="E555" s="29" t="s">
        <v>54</v>
      </c>
      <c r="F555" s="20">
        <v>46201821</v>
      </c>
      <c r="G555" s="20" t="s">
        <v>57</v>
      </c>
      <c r="H555" s="20" t="s">
        <v>57</v>
      </c>
    </row>
    <row r="556" spans="1:8" s="19" customFormat="1" ht="75">
      <c r="A556" s="27">
        <f t="shared" si="8"/>
        <v>551</v>
      </c>
      <c r="B556" s="28">
        <v>551</v>
      </c>
      <c r="C556" s="21" t="s">
        <v>10</v>
      </c>
      <c r="D556" s="20" t="s">
        <v>629</v>
      </c>
      <c r="E556" s="29" t="s">
        <v>54</v>
      </c>
      <c r="F556" s="20">
        <v>46193674</v>
      </c>
      <c r="G556" s="20" t="s">
        <v>57</v>
      </c>
      <c r="H556" s="20" t="s">
        <v>57</v>
      </c>
    </row>
    <row r="557" spans="1:8" s="19" customFormat="1" ht="56.25">
      <c r="A557" s="27">
        <f t="shared" si="8"/>
        <v>552</v>
      </c>
      <c r="B557" s="28">
        <v>552</v>
      </c>
      <c r="C557" s="21" t="s">
        <v>10</v>
      </c>
      <c r="D557" s="20" t="s">
        <v>630</v>
      </c>
      <c r="E557" s="29" t="s">
        <v>54</v>
      </c>
      <c r="F557" s="20">
        <v>46192011</v>
      </c>
      <c r="G557" s="20" t="s">
        <v>7</v>
      </c>
      <c r="H557" s="20" t="s">
        <v>7</v>
      </c>
    </row>
    <row r="558" spans="1:8" s="19" customFormat="1" ht="56.25">
      <c r="A558" s="27">
        <f t="shared" si="8"/>
        <v>553</v>
      </c>
      <c r="B558" s="28">
        <v>553</v>
      </c>
      <c r="C558" s="21" t="s">
        <v>10</v>
      </c>
      <c r="D558" s="20" t="s">
        <v>631</v>
      </c>
      <c r="E558" s="29" t="s">
        <v>54</v>
      </c>
      <c r="F558" s="20">
        <v>46189980</v>
      </c>
      <c r="G558" s="20" t="s">
        <v>7</v>
      </c>
      <c r="H558" s="20" t="s">
        <v>7</v>
      </c>
    </row>
    <row r="559" spans="1:8" s="19" customFormat="1" ht="56.25">
      <c r="A559" s="27">
        <f t="shared" si="8"/>
        <v>554</v>
      </c>
      <c r="B559" s="28">
        <v>554</v>
      </c>
      <c r="C559" s="21" t="s">
        <v>10</v>
      </c>
      <c r="D559" s="20" t="s">
        <v>632</v>
      </c>
      <c r="E559" s="29" t="s">
        <v>54</v>
      </c>
      <c r="F559" s="20">
        <v>46189283</v>
      </c>
      <c r="G559" s="20" t="s">
        <v>7</v>
      </c>
      <c r="H559" s="20" t="s">
        <v>7</v>
      </c>
    </row>
    <row r="560" spans="1:8" s="19" customFormat="1" ht="56.25">
      <c r="A560" s="27">
        <f t="shared" si="8"/>
        <v>555</v>
      </c>
      <c r="B560" s="28">
        <v>555</v>
      </c>
      <c r="C560" s="21" t="s">
        <v>10</v>
      </c>
      <c r="D560" s="20" t="s">
        <v>633</v>
      </c>
      <c r="E560" s="29" t="s">
        <v>54</v>
      </c>
      <c r="F560" s="20">
        <v>46186631</v>
      </c>
      <c r="G560" s="20" t="s">
        <v>7</v>
      </c>
      <c r="H560" s="20" t="s">
        <v>7</v>
      </c>
    </row>
    <row r="561" spans="1:8" s="19" customFormat="1" ht="75">
      <c r="A561" s="27">
        <f t="shared" si="8"/>
        <v>556</v>
      </c>
      <c r="B561" s="28">
        <v>556</v>
      </c>
      <c r="C561" s="21" t="s">
        <v>10</v>
      </c>
      <c r="D561" s="20" t="s">
        <v>634</v>
      </c>
      <c r="E561" s="29" t="s">
        <v>54</v>
      </c>
      <c r="F561" s="20">
        <v>46184522</v>
      </c>
      <c r="G561" s="20" t="s">
        <v>57</v>
      </c>
      <c r="H561" s="20" t="s">
        <v>57</v>
      </c>
    </row>
    <row r="562" spans="1:8" s="19" customFormat="1" ht="75">
      <c r="A562" s="27">
        <f t="shared" si="8"/>
        <v>557</v>
      </c>
      <c r="B562" s="28">
        <v>557</v>
      </c>
      <c r="C562" s="21" t="s">
        <v>10</v>
      </c>
      <c r="D562" s="20" t="s">
        <v>635</v>
      </c>
      <c r="E562" s="29" t="s">
        <v>54</v>
      </c>
      <c r="F562" s="20">
        <v>46160317</v>
      </c>
      <c r="G562" s="20" t="s">
        <v>57</v>
      </c>
      <c r="H562" s="20" t="s">
        <v>57</v>
      </c>
    </row>
    <row r="563" spans="1:8" s="19" customFormat="1" ht="56.25">
      <c r="A563" s="27">
        <f t="shared" si="8"/>
        <v>558</v>
      </c>
      <c r="B563" s="28">
        <v>558</v>
      </c>
      <c r="C563" s="21" t="s">
        <v>10</v>
      </c>
      <c r="D563" s="20" t="s">
        <v>636</v>
      </c>
      <c r="E563" s="29" t="s">
        <v>54</v>
      </c>
      <c r="F563" s="20">
        <v>46147949</v>
      </c>
      <c r="G563" s="20" t="s">
        <v>7</v>
      </c>
      <c r="H563" s="20" t="s">
        <v>7</v>
      </c>
    </row>
    <row r="564" spans="1:8" s="19" customFormat="1" ht="56.25">
      <c r="A564" s="27">
        <f t="shared" si="8"/>
        <v>559</v>
      </c>
      <c r="B564" s="28">
        <v>559</v>
      </c>
      <c r="C564" s="21" t="s">
        <v>10</v>
      </c>
      <c r="D564" s="20" t="s">
        <v>637</v>
      </c>
      <c r="E564" s="29" t="s">
        <v>54</v>
      </c>
      <c r="F564" s="20">
        <v>46147997</v>
      </c>
      <c r="G564" s="20" t="s">
        <v>56</v>
      </c>
      <c r="H564" s="20" t="s">
        <v>56</v>
      </c>
    </row>
    <row r="565" spans="1:8" s="19" customFormat="1" ht="56.25">
      <c r="A565" s="27">
        <f t="shared" si="8"/>
        <v>560</v>
      </c>
      <c r="B565" s="28">
        <v>560</v>
      </c>
      <c r="C565" s="21" t="s">
        <v>10</v>
      </c>
      <c r="D565" s="20" t="s">
        <v>638</v>
      </c>
      <c r="E565" s="29" t="s">
        <v>54</v>
      </c>
      <c r="F565" s="20">
        <v>46145797</v>
      </c>
      <c r="G565" s="20" t="s">
        <v>7</v>
      </c>
      <c r="H565" s="20" t="s">
        <v>7</v>
      </c>
    </row>
    <row r="566" spans="1:8" s="19" customFormat="1" ht="37.5">
      <c r="A566" s="27">
        <f t="shared" si="8"/>
        <v>561</v>
      </c>
      <c r="B566" s="28">
        <v>561</v>
      </c>
      <c r="C566" s="21" t="s">
        <v>10</v>
      </c>
      <c r="D566" s="20" t="s">
        <v>639</v>
      </c>
      <c r="E566" s="29" t="s">
        <v>54</v>
      </c>
      <c r="F566" s="20">
        <v>46412321</v>
      </c>
      <c r="G566" s="20" t="s">
        <v>56</v>
      </c>
      <c r="H566" s="20" t="s">
        <v>56</v>
      </c>
    </row>
    <row r="567" spans="1:8" s="19" customFormat="1" ht="37.5">
      <c r="A567" s="27">
        <f t="shared" si="8"/>
        <v>562</v>
      </c>
      <c r="B567" s="28">
        <v>562</v>
      </c>
      <c r="C567" s="21" t="s">
        <v>10</v>
      </c>
      <c r="D567" s="20" t="s">
        <v>640</v>
      </c>
      <c r="E567" s="29" t="s">
        <v>54</v>
      </c>
      <c r="F567" s="20">
        <v>46411068</v>
      </c>
      <c r="G567" s="20" t="s">
        <v>56</v>
      </c>
      <c r="H567" s="20" t="s">
        <v>56</v>
      </c>
    </row>
    <row r="568" spans="1:8" s="19" customFormat="1" ht="37.5">
      <c r="A568" s="27">
        <f t="shared" si="8"/>
        <v>563</v>
      </c>
      <c r="B568" s="28">
        <v>563</v>
      </c>
      <c r="C568" s="21" t="s">
        <v>10</v>
      </c>
      <c r="D568" s="20" t="s">
        <v>641</v>
      </c>
      <c r="E568" s="29" t="s">
        <v>54</v>
      </c>
      <c r="F568" s="20">
        <v>46410074</v>
      </c>
      <c r="G568" s="20" t="s">
        <v>56</v>
      </c>
      <c r="H568" s="20" t="s">
        <v>56</v>
      </c>
    </row>
    <row r="569" spans="1:8" s="19" customFormat="1" ht="56.25">
      <c r="A569" s="27">
        <f t="shared" si="8"/>
        <v>564</v>
      </c>
      <c r="B569" s="28">
        <v>564</v>
      </c>
      <c r="C569" s="21" t="s">
        <v>10</v>
      </c>
      <c r="D569" s="20" t="s">
        <v>642</v>
      </c>
      <c r="E569" s="29" t="s">
        <v>54</v>
      </c>
      <c r="F569" s="20">
        <v>46394331</v>
      </c>
      <c r="G569" s="20" t="s">
        <v>7</v>
      </c>
      <c r="H569" s="20" t="s">
        <v>7</v>
      </c>
    </row>
    <row r="570" spans="1:8" s="19" customFormat="1" ht="56.25">
      <c r="A570" s="27">
        <f t="shared" si="8"/>
        <v>565</v>
      </c>
      <c r="B570" s="28">
        <v>565</v>
      </c>
      <c r="C570" s="21" t="s">
        <v>10</v>
      </c>
      <c r="D570" s="20" t="s">
        <v>643</v>
      </c>
      <c r="E570" s="29" t="s">
        <v>54</v>
      </c>
      <c r="F570" s="20">
        <v>46373471</v>
      </c>
      <c r="G570" s="20" t="s">
        <v>63</v>
      </c>
      <c r="H570" s="20" t="s">
        <v>63</v>
      </c>
    </row>
    <row r="571" spans="1:8" s="19" customFormat="1" ht="56.25">
      <c r="A571" s="27">
        <f t="shared" si="8"/>
        <v>566</v>
      </c>
      <c r="B571" s="28">
        <v>566</v>
      </c>
      <c r="C571" s="21" t="s">
        <v>10</v>
      </c>
      <c r="D571" s="20" t="s">
        <v>644</v>
      </c>
      <c r="E571" s="29" t="s">
        <v>54</v>
      </c>
      <c r="F571" s="20">
        <v>46373772</v>
      </c>
      <c r="G571" s="20" t="s">
        <v>7</v>
      </c>
      <c r="H571" s="20" t="s">
        <v>7</v>
      </c>
    </row>
    <row r="572" spans="1:8" s="19" customFormat="1" ht="75">
      <c r="A572" s="27">
        <f t="shared" si="8"/>
        <v>567</v>
      </c>
      <c r="B572" s="28">
        <v>567</v>
      </c>
      <c r="C572" s="21" t="s">
        <v>10</v>
      </c>
      <c r="D572" s="20" t="s">
        <v>645</v>
      </c>
      <c r="E572" s="29" t="s">
        <v>54</v>
      </c>
      <c r="F572" s="20">
        <v>46368237</v>
      </c>
      <c r="G572" s="20" t="s">
        <v>57</v>
      </c>
      <c r="H572" s="20" t="s">
        <v>57</v>
      </c>
    </row>
    <row r="573" spans="1:8" s="19" customFormat="1" ht="75">
      <c r="A573" s="27">
        <f t="shared" si="8"/>
        <v>568</v>
      </c>
      <c r="B573" s="28">
        <v>568</v>
      </c>
      <c r="C573" s="21" t="s">
        <v>10</v>
      </c>
      <c r="D573" s="20" t="s">
        <v>646</v>
      </c>
      <c r="E573" s="29" t="s">
        <v>54</v>
      </c>
      <c r="F573" s="20">
        <v>46364161</v>
      </c>
      <c r="G573" s="20" t="s">
        <v>57</v>
      </c>
      <c r="H573" s="20" t="s">
        <v>57</v>
      </c>
    </row>
    <row r="574" spans="1:8" s="19" customFormat="1" ht="75">
      <c r="A574" s="27">
        <f t="shared" si="8"/>
        <v>569</v>
      </c>
      <c r="B574" s="28">
        <v>569</v>
      </c>
      <c r="C574" s="21" t="s">
        <v>10</v>
      </c>
      <c r="D574" s="20" t="s">
        <v>647</v>
      </c>
      <c r="E574" s="29" t="s">
        <v>54</v>
      </c>
      <c r="F574" s="20">
        <v>46359752</v>
      </c>
      <c r="G574" s="20" t="s">
        <v>57</v>
      </c>
      <c r="H574" s="20" t="s">
        <v>57</v>
      </c>
    </row>
    <row r="575" spans="1:8" s="19" customFormat="1" ht="56.25">
      <c r="A575" s="27">
        <f t="shared" si="8"/>
        <v>570</v>
      </c>
      <c r="B575" s="28">
        <v>570</v>
      </c>
      <c r="C575" s="21" t="s">
        <v>10</v>
      </c>
      <c r="D575" s="20" t="s">
        <v>648</v>
      </c>
      <c r="E575" s="29" t="s">
        <v>54</v>
      </c>
      <c r="F575" s="20">
        <v>46359019</v>
      </c>
      <c r="G575" s="20" t="s">
        <v>7</v>
      </c>
      <c r="H575" s="20" t="s">
        <v>7</v>
      </c>
    </row>
    <row r="576" spans="1:8" s="19" customFormat="1" ht="75">
      <c r="A576" s="27">
        <f t="shared" si="8"/>
        <v>571</v>
      </c>
      <c r="B576" s="28">
        <v>571</v>
      </c>
      <c r="C576" s="21" t="s">
        <v>10</v>
      </c>
      <c r="D576" s="20" t="s">
        <v>649</v>
      </c>
      <c r="E576" s="29" t="s">
        <v>54</v>
      </c>
      <c r="F576" s="20">
        <v>46358754</v>
      </c>
      <c r="G576" s="20" t="s">
        <v>57</v>
      </c>
      <c r="H576" s="20" t="s">
        <v>57</v>
      </c>
    </row>
    <row r="577" spans="1:8" s="19" customFormat="1" ht="37.5">
      <c r="A577" s="27">
        <f t="shared" si="8"/>
        <v>572</v>
      </c>
      <c r="B577" s="28">
        <v>572</v>
      </c>
      <c r="C577" s="21" t="s">
        <v>10</v>
      </c>
      <c r="D577" s="20" t="s">
        <v>650</v>
      </c>
      <c r="E577" s="29" t="s">
        <v>54</v>
      </c>
      <c r="F577" s="20">
        <v>46344127</v>
      </c>
      <c r="G577" s="20" t="s">
        <v>60</v>
      </c>
      <c r="H577" s="20" t="s">
        <v>60</v>
      </c>
    </row>
    <row r="578" spans="1:8" s="19" customFormat="1" ht="56.25">
      <c r="A578" s="27">
        <f t="shared" si="8"/>
        <v>573</v>
      </c>
      <c r="B578" s="28">
        <v>573</v>
      </c>
      <c r="C578" s="21" t="s">
        <v>10</v>
      </c>
      <c r="D578" s="20" t="s">
        <v>651</v>
      </c>
      <c r="E578" s="29" t="s">
        <v>54</v>
      </c>
      <c r="F578" s="20">
        <v>46344507</v>
      </c>
      <c r="G578" s="20" t="s">
        <v>63</v>
      </c>
      <c r="H578" s="20" t="s">
        <v>63</v>
      </c>
    </row>
    <row r="579" spans="1:8" s="19" customFormat="1" ht="75">
      <c r="A579" s="27">
        <f t="shared" si="8"/>
        <v>574</v>
      </c>
      <c r="B579" s="28">
        <v>574</v>
      </c>
      <c r="C579" s="21" t="s">
        <v>10</v>
      </c>
      <c r="D579" s="20" t="s">
        <v>652</v>
      </c>
      <c r="E579" s="29" t="s">
        <v>54</v>
      </c>
      <c r="F579" s="20">
        <v>46342943</v>
      </c>
      <c r="G579" s="20" t="s">
        <v>57</v>
      </c>
      <c r="H579" s="20" t="s">
        <v>57</v>
      </c>
    </row>
    <row r="580" spans="1:8" s="19" customFormat="1" ht="75">
      <c r="A580" s="27">
        <f t="shared" si="8"/>
        <v>575</v>
      </c>
      <c r="B580" s="28">
        <v>575</v>
      </c>
      <c r="C580" s="21" t="s">
        <v>10</v>
      </c>
      <c r="D580" s="20" t="s">
        <v>653</v>
      </c>
      <c r="E580" s="29" t="s">
        <v>54</v>
      </c>
      <c r="F580" s="20">
        <v>46342579</v>
      </c>
      <c r="G580" s="20" t="s">
        <v>57</v>
      </c>
      <c r="H580" s="20" t="s">
        <v>57</v>
      </c>
    </row>
    <row r="581" spans="1:8" s="19" customFormat="1" ht="37.5">
      <c r="A581" s="27">
        <f t="shared" si="8"/>
        <v>576</v>
      </c>
      <c r="B581" s="28">
        <v>576</v>
      </c>
      <c r="C581" s="21" t="s">
        <v>10</v>
      </c>
      <c r="D581" s="20" t="s">
        <v>654</v>
      </c>
      <c r="E581" s="29" t="s">
        <v>54</v>
      </c>
      <c r="F581" s="20">
        <v>46338976</v>
      </c>
      <c r="G581" s="20" t="s">
        <v>56</v>
      </c>
      <c r="H581" s="20" t="s">
        <v>56</v>
      </c>
    </row>
    <row r="582" spans="1:8" s="19" customFormat="1" ht="75">
      <c r="A582" s="27">
        <f t="shared" si="8"/>
        <v>577</v>
      </c>
      <c r="B582" s="28">
        <v>577</v>
      </c>
      <c r="C582" s="21" t="s">
        <v>10</v>
      </c>
      <c r="D582" s="20" t="s">
        <v>655</v>
      </c>
      <c r="E582" s="29" t="s">
        <v>54</v>
      </c>
      <c r="F582" s="20">
        <v>46332430</v>
      </c>
      <c r="G582" s="20" t="s">
        <v>57</v>
      </c>
      <c r="H582" s="20" t="s">
        <v>57</v>
      </c>
    </row>
    <row r="583" spans="1:8" s="19" customFormat="1" ht="75">
      <c r="A583" s="27">
        <f t="shared" si="8"/>
        <v>578</v>
      </c>
      <c r="B583" s="28">
        <v>578</v>
      </c>
      <c r="C583" s="21" t="s">
        <v>10</v>
      </c>
      <c r="D583" s="20" t="s">
        <v>656</v>
      </c>
      <c r="E583" s="29" t="s">
        <v>54</v>
      </c>
      <c r="F583" s="20">
        <v>46326743</v>
      </c>
      <c r="G583" s="20" t="s">
        <v>57</v>
      </c>
      <c r="H583" s="20" t="s">
        <v>57</v>
      </c>
    </row>
    <row r="584" spans="1:8" s="19" customFormat="1" ht="75">
      <c r="A584" s="27">
        <f t="shared" si="8"/>
        <v>579</v>
      </c>
      <c r="B584" s="28">
        <v>579</v>
      </c>
      <c r="C584" s="21" t="s">
        <v>10</v>
      </c>
      <c r="D584" s="20" t="s">
        <v>657</v>
      </c>
      <c r="E584" s="29" t="s">
        <v>54</v>
      </c>
      <c r="F584" s="20">
        <v>46327217</v>
      </c>
      <c r="G584" s="20" t="s">
        <v>57</v>
      </c>
      <c r="H584" s="20" t="s">
        <v>57</v>
      </c>
    </row>
    <row r="585" spans="1:8" s="19" customFormat="1" ht="75">
      <c r="A585" s="27">
        <f t="shared" ref="A585:A648" si="9">+A584+1</f>
        <v>580</v>
      </c>
      <c r="B585" s="28">
        <v>580</v>
      </c>
      <c r="C585" s="21" t="s">
        <v>10</v>
      </c>
      <c r="D585" s="20" t="s">
        <v>658</v>
      </c>
      <c r="E585" s="29" t="s">
        <v>54</v>
      </c>
      <c r="F585" s="20">
        <v>46332383</v>
      </c>
      <c r="G585" s="20" t="s">
        <v>57</v>
      </c>
      <c r="H585" s="20" t="s">
        <v>57</v>
      </c>
    </row>
    <row r="586" spans="1:8" s="19" customFormat="1" ht="75">
      <c r="A586" s="27">
        <f t="shared" si="9"/>
        <v>581</v>
      </c>
      <c r="B586" s="28">
        <v>581</v>
      </c>
      <c r="C586" s="21" t="s">
        <v>10</v>
      </c>
      <c r="D586" s="20" t="s">
        <v>659</v>
      </c>
      <c r="E586" s="29" t="s">
        <v>54</v>
      </c>
      <c r="F586" s="20">
        <v>46331854</v>
      </c>
      <c r="G586" s="20" t="s">
        <v>57</v>
      </c>
      <c r="H586" s="20" t="s">
        <v>57</v>
      </c>
    </row>
    <row r="587" spans="1:8" s="19" customFormat="1" ht="75">
      <c r="A587" s="27">
        <f t="shared" si="9"/>
        <v>582</v>
      </c>
      <c r="B587" s="28">
        <v>582</v>
      </c>
      <c r="C587" s="21" t="s">
        <v>10</v>
      </c>
      <c r="D587" s="20" t="s">
        <v>660</v>
      </c>
      <c r="E587" s="29" t="s">
        <v>54</v>
      </c>
      <c r="F587" s="20">
        <v>46328866</v>
      </c>
      <c r="G587" s="20" t="s">
        <v>57</v>
      </c>
      <c r="H587" s="20" t="s">
        <v>57</v>
      </c>
    </row>
    <row r="588" spans="1:8" s="19" customFormat="1" ht="75">
      <c r="A588" s="27">
        <f t="shared" si="9"/>
        <v>583</v>
      </c>
      <c r="B588" s="28">
        <v>583</v>
      </c>
      <c r="C588" s="21" t="s">
        <v>10</v>
      </c>
      <c r="D588" s="20" t="s">
        <v>661</v>
      </c>
      <c r="E588" s="29" t="s">
        <v>54</v>
      </c>
      <c r="F588" s="20">
        <v>46319760</v>
      </c>
      <c r="G588" s="20" t="s">
        <v>57</v>
      </c>
      <c r="H588" s="20" t="s">
        <v>57</v>
      </c>
    </row>
    <row r="589" spans="1:8" s="19" customFormat="1" ht="56.25">
      <c r="A589" s="27">
        <f t="shared" si="9"/>
        <v>584</v>
      </c>
      <c r="B589" s="28">
        <v>584</v>
      </c>
      <c r="C589" s="21" t="s">
        <v>10</v>
      </c>
      <c r="D589" s="20" t="s">
        <v>662</v>
      </c>
      <c r="E589" s="29" t="s">
        <v>54</v>
      </c>
      <c r="F589" s="20">
        <v>46327347</v>
      </c>
      <c r="G589" s="20" t="s">
        <v>63</v>
      </c>
      <c r="H589" s="20" t="s">
        <v>63</v>
      </c>
    </row>
    <row r="590" spans="1:8" s="19" customFormat="1" ht="75">
      <c r="A590" s="27">
        <f t="shared" si="9"/>
        <v>585</v>
      </c>
      <c r="B590" s="28">
        <v>585</v>
      </c>
      <c r="C590" s="21" t="s">
        <v>10</v>
      </c>
      <c r="D590" s="20" t="s">
        <v>663</v>
      </c>
      <c r="E590" s="29" t="s">
        <v>54</v>
      </c>
      <c r="F590" s="20">
        <v>46326056</v>
      </c>
      <c r="G590" s="20" t="s">
        <v>57</v>
      </c>
      <c r="H590" s="20" t="s">
        <v>57</v>
      </c>
    </row>
    <row r="591" spans="1:8" s="19" customFormat="1" ht="56.25">
      <c r="A591" s="27">
        <f t="shared" si="9"/>
        <v>586</v>
      </c>
      <c r="B591" s="28">
        <v>586</v>
      </c>
      <c r="C591" s="21" t="s">
        <v>10</v>
      </c>
      <c r="D591" s="20" t="s">
        <v>664</v>
      </c>
      <c r="E591" s="29" t="s">
        <v>54</v>
      </c>
      <c r="F591" s="20">
        <v>46325938</v>
      </c>
      <c r="G591" s="20" t="s">
        <v>7</v>
      </c>
      <c r="H591" s="20" t="s">
        <v>7</v>
      </c>
    </row>
    <row r="592" spans="1:8" s="19" customFormat="1" ht="75">
      <c r="A592" s="27">
        <f t="shared" si="9"/>
        <v>587</v>
      </c>
      <c r="B592" s="28">
        <v>587</v>
      </c>
      <c r="C592" s="21" t="s">
        <v>10</v>
      </c>
      <c r="D592" s="20" t="s">
        <v>665</v>
      </c>
      <c r="E592" s="29" t="s">
        <v>54</v>
      </c>
      <c r="F592" s="20">
        <v>46323309</v>
      </c>
      <c r="G592" s="20" t="s">
        <v>57</v>
      </c>
      <c r="H592" s="20" t="s">
        <v>57</v>
      </c>
    </row>
    <row r="593" spans="1:8" s="19" customFormat="1" ht="56.25">
      <c r="A593" s="27">
        <f t="shared" si="9"/>
        <v>588</v>
      </c>
      <c r="B593" s="28">
        <v>588</v>
      </c>
      <c r="C593" s="21" t="s">
        <v>10</v>
      </c>
      <c r="D593" s="20" t="s">
        <v>666</v>
      </c>
      <c r="E593" s="29" t="s">
        <v>54</v>
      </c>
      <c r="F593" s="20">
        <v>46313150</v>
      </c>
      <c r="G593" s="20" t="s">
        <v>7</v>
      </c>
      <c r="H593" s="20" t="s">
        <v>7</v>
      </c>
    </row>
    <row r="594" spans="1:8" s="19" customFormat="1" ht="56.25">
      <c r="A594" s="27">
        <f t="shared" si="9"/>
        <v>589</v>
      </c>
      <c r="B594" s="28">
        <v>589</v>
      </c>
      <c r="C594" s="21" t="s">
        <v>10</v>
      </c>
      <c r="D594" s="20" t="s">
        <v>667</v>
      </c>
      <c r="E594" s="29" t="s">
        <v>54</v>
      </c>
      <c r="F594" s="20">
        <v>46317215</v>
      </c>
      <c r="G594" s="20" t="s">
        <v>63</v>
      </c>
      <c r="H594" s="20" t="s">
        <v>63</v>
      </c>
    </row>
    <row r="595" spans="1:8" s="19" customFormat="1" ht="75">
      <c r="A595" s="27">
        <f t="shared" si="9"/>
        <v>590</v>
      </c>
      <c r="B595" s="28">
        <v>590</v>
      </c>
      <c r="C595" s="21" t="s">
        <v>10</v>
      </c>
      <c r="D595" s="20" t="s">
        <v>668</v>
      </c>
      <c r="E595" s="29" t="s">
        <v>54</v>
      </c>
      <c r="F595" s="20">
        <v>45717743</v>
      </c>
      <c r="G595" s="20" t="s">
        <v>57</v>
      </c>
      <c r="H595" s="20" t="s">
        <v>57</v>
      </c>
    </row>
    <row r="596" spans="1:8" s="19" customFormat="1" ht="75">
      <c r="A596" s="27">
        <f t="shared" si="9"/>
        <v>591</v>
      </c>
      <c r="B596" s="28">
        <v>591</v>
      </c>
      <c r="C596" s="21" t="s">
        <v>10</v>
      </c>
      <c r="D596" s="20" t="s">
        <v>669</v>
      </c>
      <c r="E596" s="29" t="s">
        <v>54</v>
      </c>
      <c r="F596" s="20">
        <v>46029856</v>
      </c>
      <c r="G596" s="20" t="s">
        <v>57</v>
      </c>
      <c r="H596" s="20" t="s">
        <v>57</v>
      </c>
    </row>
    <row r="597" spans="1:8" s="19" customFormat="1" ht="56.25">
      <c r="A597" s="27">
        <f t="shared" si="9"/>
        <v>592</v>
      </c>
      <c r="B597" s="28">
        <v>592</v>
      </c>
      <c r="C597" s="21" t="s">
        <v>10</v>
      </c>
      <c r="D597" s="20" t="s">
        <v>670</v>
      </c>
      <c r="E597" s="29" t="s">
        <v>54</v>
      </c>
      <c r="F597" s="20">
        <v>46316775</v>
      </c>
      <c r="G597" s="20" t="s">
        <v>65</v>
      </c>
      <c r="H597" s="20" t="s">
        <v>65</v>
      </c>
    </row>
    <row r="598" spans="1:8" s="19" customFormat="1" ht="56.25">
      <c r="A598" s="27">
        <f t="shared" si="9"/>
        <v>593</v>
      </c>
      <c r="B598" s="28">
        <v>593</v>
      </c>
      <c r="C598" s="21" t="s">
        <v>10</v>
      </c>
      <c r="D598" s="20" t="s">
        <v>671</v>
      </c>
      <c r="E598" s="29" t="s">
        <v>54</v>
      </c>
      <c r="F598" s="20">
        <v>46361523</v>
      </c>
      <c r="G598" s="20" t="s">
        <v>65</v>
      </c>
      <c r="H598" s="20" t="s">
        <v>65</v>
      </c>
    </row>
    <row r="599" spans="1:8" s="19" customFormat="1" ht="75">
      <c r="A599" s="27">
        <f t="shared" si="9"/>
        <v>594</v>
      </c>
      <c r="B599" s="28">
        <v>594</v>
      </c>
      <c r="C599" s="21" t="s">
        <v>10</v>
      </c>
      <c r="D599" s="20" t="s">
        <v>672</v>
      </c>
      <c r="E599" s="29" t="s">
        <v>54</v>
      </c>
      <c r="F599" s="20">
        <v>46374082</v>
      </c>
      <c r="G599" s="20" t="s">
        <v>57</v>
      </c>
      <c r="H599" s="20" t="s">
        <v>57</v>
      </c>
    </row>
    <row r="600" spans="1:8" s="19" customFormat="1" ht="75">
      <c r="A600" s="27">
        <f t="shared" si="9"/>
        <v>595</v>
      </c>
      <c r="B600" s="28">
        <v>595</v>
      </c>
      <c r="C600" s="21" t="s">
        <v>10</v>
      </c>
      <c r="D600" s="20" t="s">
        <v>673</v>
      </c>
      <c r="E600" s="29" t="s">
        <v>54</v>
      </c>
      <c r="F600" s="20">
        <v>46375483</v>
      </c>
      <c r="G600" s="20" t="s">
        <v>57</v>
      </c>
      <c r="H600" s="20" t="s">
        <v>57</v>
      </c>
    </row>
    <row r="601" spans="1:8" s="19" customFormat="1" ht="56.25">
      <c r="A601" s="27">
        <f t="shared" si="9"/>
        <v>596</v>
      </c>
      <c r="B601" s="28">
        <v>596</v>
      </c>
      <c r="C601" s="21" t="s">
        <v>10</v>
      </c>
      <c r="D601" s="20" t="s">
        <v>674</v>
      </c>
      <c r="E601" s="29" t="s">
        <v>54</v>
      </c>
      <c r="F601" s="20">
        <v>46394808</v>
      </c>
      <c r="G601" s="20" t="s">
        <v>62</v>
      </c>
      <c r="H601" s="20" t="s">
        <v>62</v>
      </c>
    </row>
    <row r="602" spans="1:8" s="19" customFormat="1" ht="75">
      <c r="A602" s="27">
        <f t="shared" si="9"/>
        <v>597</v>
      </c>
      <c r="B602" s="28">
        <v>597</v>
      </c>
      <c r="C602" s="21" t="s">
        <v>10</v>
      </c>
      <c r="D602" s="20" t="s">
        <v>675</v>
      </c>
      <c r="E602" s="29" t="s">
        <v>54</v>
      </c>
      <c r="F602" s="20">
        <v>46407028</v>
      </c>
      <c r="G602" s="20" t="s">
        <v>57</v>
      </c>
      <c r="H602" s="20" t="s">
        <v>57</v>
      </c>
    </row>
    <row r="603" spans="1:8" s="19" customFormat="1" ht="75">
      <c r="A603" s="27">
        <f t="shared" si="9"/>
        <v>598</v>
      </c>
      <c r="B603" s="28">
        <v>598</v>
      </c>
      <c r="C603" s="21" t="s">
        <v>10</v>
      </c>
      <c r="D603" s="20" t="s">
        <v>676</v>
      </c>
      <c r="E603" s="29" t="s">
        <v>54</v>
      </c>
      <c r="F603" s="20">
        <v>46408400</v>
      </c>
      <c r="G603" s="20" t="s">
        <v>57</v>
      </c>
      <c r="H603" s="20" t="s">
        <v>57</v>
      </c>
    </row>
    <row r="604" spans="1:8" s="19" customFormat="1" ht="75">
      <c r="A604" s="27">
        <f t="shared" si="9"/>
        <v>599</v>
      </c>
      <c r="B604" s="28">
        <v>599</v>
      </c>
      <c r="C604" s="21" t="s">
        <v>10</v>
      </c>
      <c r="D604" s="20" t="s">
        <v>677</v>
      </c>
      <c r="E604" s="29" t="s">
        <v>54</v>
      </c>
      <c r="F604" s="20">
        <v>46407456</v>
      </c>
      <c r="G604" s="20" t="s">
        <v>57</v>
      </c>
      <c r="H604" s="20" t="s">
        <v>57</v>
      </c>
    </row>
    <row r="605" spans="1:8" s="19" customFormat="1" ht="75">
      <c r="A605" s="27">
        <f t="shared" si="9"/>
        <v>600</v>
      </c>
      <c r="B605" s="28">
        <v>600</v>
      </c>
      <c r="C605" s="21" t="s">
        <v>10</v>
      </c>
      <c r="D605" s="20" t="s">
        <v>678</v>
      </c>
      <c r="E605" s="29" t="s">
        <v>54</v>
      </c>
      <c r="F605" s="20">
        <v>46411577</v>
      </c>
      <c r="G605" s="20" t="s">
        <v>57</v>
      </c>
      <c r="H605" s="20" t="s">
        <v>57</v>
      </c>
    </row>
    <row r="606" spans="1:8" s="19" customFormat="1" ht="56.25">
      <c r="A606" s="27">
        <f t="shared" si="9"/>
        <v>601</v>
      </c>
      <c r="B606" s="28">
        <v>601</v>
      </c>
      <c r="C606" s="21" t="s">
        <v>10</v>
      </c>
      <c r="D606" s="20" t="s">
        <v>679</v>
      </c>
      <c r="E606" s="29" t="s">
        <v>54</v>
      </c>
      <c r="F606" s="20">
        <v>42949874</v>
      </c>
      <c r="G606" s="20" t="s">
        <v>7</v>
      </c>
      <c r="H606" s="20" t="s">
        <v>7</v>
      </c>
    </row>
    <row r="607" spans="1:8" s="19" customFormat="1" ht="56.25">
      <c r="A607" s="27">
        <f t="shared" si="9"/>
        <v>602</v>
      </c>
      <c r="B607" s="28">
        <v>602</v>
      </c>
      <c r="C607" s="21" t="s">
        <v>10</v>
      </c>
      <c r="D607" s="20" t="s">
        <v>680</v>
      </c>
      <c r="E607" s="29" t="s">
        <v>54</v>
      </c>
      <c r="F607" s="20">
        <v>42941970</v>
      </c>
      <c r="G607" s="20" t="s">
        <v>7</v>
      </c>
      <c r="H607" s="20" t="s">
        <v>7</v>
      </c>
    </row>
    <row r="608" spans="1:8" s="19" customFormat="1" ht="75">
      <c r="A608" s="27">
        <f t="shared" si="9"/>
        <v>603</v>
      </c>
      <c r="B608" s="28">
        <v>1</v>
      </c>
      <c r="C608" s="21" t="s">
        <v>11</v>
      </c>
      <c r="D608" s="22" t="s">
        <v>681</v>
      </c>
      <c r="E608" s="29" t="s">
        <v>54</v>
      </c>
      <c r="F608" s="20">
        <v>43739574</v>
      </c>
      <c r="G608" s="22" t="s">
        <v>57</v>
      </c>
      <c r="H608" s="22" t="s">
        <v>68</v>
      </c>
    </row>
    <row r="609" spans="1:8" s="19" customFormat="1" ht="56.25">
      <c r="A609" s="27">
        <f t="shared" si="9"/>
        <v>604</v>
      </c>
      <c r="B609" s="28">
        <f t="shared" ref="B609:B625" si="10">B608+1</f>
        <v>2</v>
      </c>
      <c r="C609" s="21" t="s">
        <v>11</v>
      </c>
      <c r="D609" s="22" t="s">
        <v>682</v>
      </c>
      <c r="E609" s="29" t="s">
        <v>54</v>
      </c>
      <c r="F609" s="20">
        <v>44155131</v>
      </c>
      <c r="G609" s="22" t="s">
        <v>74</v>
      </c>
      <c r="H609" s="22" t="s">
        <v>75</v>
      </c>
    </row>
    <row r="610" spans="1:8" s="19" customFormat="1" ht="56.25">
      <c r="A610" s="27">
        <f t="shared" si="9"/>
        <v>605</v>
      </c>
      <c r="B610" s="28">
        <f t="shared" si="10"/>
        <v>3</v>
      </c>
      <c r="C610" s="21" t="s">
        <v>11</v>
      </c>
      <c r="D610" s="22" t="s">
        <v>691</v>
      </c>
      <c r="E610" s="30" t="s">
        <v>22</v>
      </c>
      <c r="F610" s="20">
        <v>44633057</v>
      </c>
      <c r="G610" s="22" t="s">
        <v>21</v>
      </c>
      <c r="H610" s="22" t="s">
        <v>71</v>
      </c>
    </row>
    <row r="611" spans="1:8" s="19" customFormat="1" ht="56.25">
      <c r="A611" s="27">
        <f t="shared" si="9"/>
        <v>606</v>
      </c>
      <c r="B611" s="28">
        <f t="shared" si="10"/>
        <v>4</v>
      </c>
      <c r="C611" s="21" t="s">
        <v>11</v>
      </c>
      <c r="D611" s="22" t="s">
        <v>683</v>
      </c>
      <c r="E611" s="29" t="s">
        <v>54</v>
      </c>
      <c r="F611" s="20">
        <v>44866906</v>
      </c>
      <c r="G611" s="22" t="s">
        <v>7</v>
      </c>
      <c r="H611" s="22" t="s">
        <v>67</v>
      </c>
    </row>
    <row r="612" spans="1:8" s="19" customFormat="1" ht="56.25">
      <c r="A612" s="27">
        <f t="shared" si="9"/>
        <v>607</v>
      </c>
      <c r="B612" s="28">
        <f t="shared" si="10"/>
        <v>5</v>
      </c>
      <c r="C612" s="21" t="s">
        <v>11</v>
      </c>
      <c r="D612" s="22" t="s">
        <v>684</v>
      </c>
      <c r="E612" s="29" t="s">
        <v>54</v>
      </c>
      <c r="F612" s="20">
        <v>45030014</v>
      </c>
      <c r="G612" s="22" t="s">
        <v>21</v>
      </c>
      <c r="H612" s="22" t="s">
        <v>71</v>
      </c>
    </row>
    <row r="613" spans="1:8" s="19" customFormat="1" ht="75">
      <c r="A613" s="27">
        <f t="shared" si="9"/>
        <v>608</v>
      </c>
      <c r="B613" s="28">
        <f t="shared" si="10"/>
        <v>6</v>
      </c>
      <c r="C613" s="21" t="s">
        <v>11</v>
      </c>
      <c r="D613" s="22" t="s">
        <v>685</v>
      </c>
      <c r="E613" s="29" t="s">
        <v>54</v>
      </c>
      <c r="F613" s="20">
        <v>45179391</v>
      </c>
      <c r="G613" s="22" t="s">
        <v>57</v>
      </c>
      <c r="H613" s="22" t="s">
        <v>68</v>
      </c>
    </row>
    <row r="614" spans="1:8" s="19" customFormat="1" ht="56.25">
      <c r="A614" s="27">
        <f t="shared" si="9"/>
        <v>609</v>
      </c>
      <c r="B614" s="28">
        <f t="shared" si="10"/>
        <v>7</v>
      </c>
      <c r="C614" s="21" t="s">
        <v>11</v>
      </c>
      <c r="D614" s="22" t="s">
        <v>692</v>
      </c>
      <c r="E614" s="30" t="s">
        <v>22</v>
      </c>
      <c r="F614" s="20">
        <v>45307774</v>
      </c>
      <c r="G614" s="22" t="s">
        <v>74</v>
      </c>
      <c r="H614" s="22" t="s">
        <v>75</v>
      </c>
    </row>
    <row r="615" spans="1:8" s="19" customFormat="1" ht="37.5">
      <c r="A615" s="27">
        <f t="shared" si="9"/>
        <v>610</v>
      </c>
      <c r="B615" s="28">
        <f t="shared" si="10"/>
        <v>8</v>
      </c>
      <c r="C615" s="21" t="s">
        <v>11</v>
      </c>
      <c r="D615" s="22" t="s">
        <v>693</v>
      </c>
      <c r="E615" s="30" t="s">
        <v>22</v>
      </c>
      <c r="F615" s="20">
        <v>45411931</v>
      </c>
      <c r="G615" s="22" t="s">
        <v>21</v>
      </c>
      <c r="H615" s="22" t="s">
        <v>71</v>
      </c>
    </row>
    <row r="616" spans="1:8" s="19" customFormat="1" ht="56.25">
      <c r="A616" s="27">
        <f t="shared" si="9"/>
        <v>611</v>
      </c>
      <c r="B616" s="28">
        <f t="shared" si="10"/>
        <v>9</v>
      </c>
      <c r="C616" s="21" t="s">
        <v>11</v>
      </c>
      <c r="D616" s="22" t="s">
        <v>694</v>
      </c>
      <c r="E616" s="30" t="s">
        <v>22</v>
      </c>
      <c r="F616" s="20">
        <v>45436124</v>
      </c>
      <c r="G616" s="22" t="s">
        <v>72</v>
      </c>
      <c r="H616" s="22" t="s">
        <v>73</v>
      </c>
    </row>
    <row r="617" spans="1:8" s="19" customFormat="1" ht="56.25">
      <c r="A617" s="27">
        <f t="shared" si="9"/>
        <v>612</v>
      </c>
      <c r="B617" s="28">
        <f t="shared" si="10"/>
        <v>10</v>
      </c>
      <c r="C617" s="21" t="s">
        <v>11</v>
      </c>
      <c r="D617" s="22" t="s">
        <v>695</v>
      </c>
      <c r="E617" s="30" t="s">
        <v>22</v>
      </c>
      <c r="F617" s="20">
        <v>45460900</v>
      </c>
      <c r="G617" s="22" t="s">
        <v>62</v>
      </c>
      <c r="H617" s="22" t="s">
        <v>696</v>
      </c>
    </row>
    <row r="618" spans="1:8" s="19" customFormat="1" ht="37.5">
      <c r="A618" s="27">
        <f t="shared" si="9"/>
        <v>613</v>
      </c>
      <c r="B618" s="28">
        <f t="shared" si="10"/>
        <v>11</v>
      </c>
      <c r="C618" s="21" t="s">
        <v>11</v>
      </c>
      <c r="D618" s="22" t="s">
        <v>697</v>
      </c>
      <c r="E618" s="30" t="s">
        <v>22</v>
      </c>
      <c r="F618" s="20">
        <v>45629202</v>
      </c>
      <c r="G618" s="22" t="s">
        <v>21</v>
      </c>
      <c r="H618" s="22" t="s">
        <v>71</v>
      </c>
    </row>
    <row r="619" spans="1:8" s="19" customFormat="1" ht="56.25">
      <c r="A619" s="27">
        <f t="shared" si="9"/>
        <v>614</v>
      </c>
      <c r="B619" s="28">
        <f t="shared" si="10"/>
        <v>12</v>
      </c>
      <c r="C619" s="21" t="s">
        <v>11</v>
      </c>
      <c r="D619" s="22" t="s">
        <v>686</v>
      </c>
      <c r="E619" s="29" t="s">
        <v>54</v>
      </c>
      <c r="F619" s="20">
        <v>45758753</v>
      </c>
      <c r="G619" s="22" t="s">
        <v>7</v>
      </c>
      <c r="H619" s="22" t="s">
        <v>67</v>
      </c>
    </row>
    <row r="620" spans="1:8" s="19" customFormat="1" ht="56.25">
      <c r="A620" s="27">
        <f t="shared" si="9"/>
        <v>615</v>
      </c>
      <c r="B620" s="28">
        <f t="shared" si="10"/>
        <v>13</v>
      </c>
      <c r="C620" s="21" t="s">
        <v>11</v>
      </c>
      <c r="D620" s="22" t="s">
        <v>687</v>
      </c>
      <c r="E620" s="29" t="s">
        <v>54</v>
      </c>
      <c r="F620" s="20">
        <v>45831140</v>
      </c>
      <c r="G620" s="22" t="s">
        <v>7</v>
      </c>
      <c r="H620" s="22" t="s">
        <v>67</v>
      </c>
    </row>
    <row r="621" spans="1:8" s="19" customFormat="1" ht="75">
      <c r="A621" s="27">
        <f t="shared" si="9"/>
        <v>616</v>
      </c>
      <c r="B621" s="28">
        <f t="shared" si="10"/>
        <v>14</v>
      </c>
      <c r="C621" s="21" t="s">
        <v>11</v>
      </c>
      <c r="D621" s="22" t="s">
        <v>698</v>
      </c>
      <c r="E621" s="30" t="s">
        <v>22</v>
      </c>
      <c r="F621" s="20">
        <v>45855541</v>
      </c>
      <c r="G621" s="22" t="s">
        <v>57</v>
      </c>
      <c r="H621" s="22" t="s">
        <v>68</v>
      </c>
    </row>
    <row r="622" spans="1:8" s="19" customFormat="1" ht="75">
      <c r="A622" s="27">
        <f t="shared" si="9"/>
        <v>617</v>
      </c>
      <c r="B622" s="28">
        <f t="shared" si="10"/>
        <v>15</v>
      </c>
      <c r="C622" s="21" t="s">
        <v>11</v>
      </c>
      <c r="D622" s="22" t="s">
        <v>688</v>
      </c>
      <c r="E622" s="29" t="s">
        <v>54</v>
      </c>
      <c r="F622" s="20">
        <v>46043275</v>
      </c>
      <c r="G622" s="22" t="s">
        <v>57</v>
      </c>
      <c r="H622" s="22" t="s">
        <v>68</v>
      </c>
    </row>
    <row r="623" spans="1:8" s="19" customFormat="1" ht="75">
      <c r="A623" s="27">
        <f t="shared" si="9"/>
        <v>618</v>
      </c>
      <c r="B623" s="28">
        <f t="shared" si="10"/>
        <v>16</v>
      </c>
      <c r="C623" s="21" t="s">
        <v>11</v>
      </c>
      <c r="D623" s="22" t="s">
        <v>699</v>
      </c>
      <c r="E623" s="30" t="s">
        <v>22</v>
      </c>
      <c r="F623" s="20">
        <v>46046466</v>
      </c>
      <c r="G623" s="22" t="s">
        <v>57</v>
      </c>
      <c r="H623" s="22" t="s">
        <v>68</v>
      </c>
    </row>
    <row r="624" spans="1:8" s="19" customFormat="1" ht="56.25">
      <c r="A624" s="27">
        <f t="shared" si="9"/>
        <v>619</v>
      </c>
      <c r="B624" s="28">
        <f t="shared" si="10"/>
        <v>17</v>
      </c>
      <c r="C624" s="21" t="s">
        <v>11</v>
      </c>
      <c r="D624" s="22" t="s">
        <v>689</v>
      </c>
      <c r="E624" s="29" t="s">
        <v>54</v>
      </c>
      <c r="F624" s="20">
        <v>46076956</v>
      </c>
      <c r="G624" s="22" t="s">
        <v>72</v>
      </c>
      <c r="H624" s="22" t="s">
        <v>73</v>
      </c>
    </row>
    <row r="625" spans="1:8" s="19" customFormat="1" ht="56.25">
      <c r="A625" s="27">
        <f t="shared" si="9"/>
        <v>620</v>
      </c>
      <c r="B625" s="28">
        <f t="shared" si="10"/>
        <v>18</v>
      </c>
      <c r="C625" s="21" t="s">
        <v>11</v>
      </c>
      <c r="D625" s="22" t="s">
        <v>690</v>
      </c>
      <c r="E625" s="29" t="s">
        <v>54</v>
      </c>
      <c r="F625" s="20">
        <v>46102667</v>
      </c>
      <c r="G625" s="22" t="s">
        <v>7</v>
      </c>
      <c r="H625" s="22" t="s">
        <v>67</v>
      </c>
    </row>
    <row r="626" spans="1:8" s="19" customFormat="1" ht="37.5">
      <c r="A626" s="27">
        <f t="shared" si="9"/>
        <v>621</v>
      </c>
      <c r="B626" s="20">
        <v>1</v>
      </c>
      <c r="C626" s="20" t="s">
        <v>12</v>
      </c>
      <c r="D626" s="20" t="s">
        <v>705</v>
      </c>
      <c r="E626" s="20" t="s">
        <v>22</v>
      </c>
      <c r="F626" s="20">
        <v>110890</v>
      </c>
      <c r="G626" s="20" t="s">
        <v>706</v>
      </c>
      <c r="H626" s="20" t="s">
        <v>707</v>
      </c>
    </row>
    <row r="627" spans="1:8" s="19" customFormat="1" ht="37.5">
      <c r="A627" s="27">
        <f t="shared" si="9"/>
        <v>622</v>
      </c>
      <c r="B627" s="20">
        <f>+B626+1</f>
        <v>2</v>
      </c>
      <c r="C627" s="20" t="s">
        <v>12</v>
      </c>
      <c r="D627" s="20" t="s">
        <v>708</v>
      </c>
      <c r="E627" s="20" t="s">
        <v>22</v>
      </c>
      <c r="F627" s="20">
        <v>112041</v>
      </c>
      <c r="G627" s="20" t="s">
        <v>709</v>
      </c>
      <c r="H627" s="20" t="s">
        <v>710</v>
      </c>
    </row>
    <row r="628" spans="1:8" s="19" customFormat="1" ht="37.5">
      <c r="A628" s="27">
        <f t="shared" si="9"/>
        <v>623</v>
      </c>
      <c r="B628" s="20">
        <f t="shared" ref="B628:B676" si="11">+B627+1</f>
        <v>3</v>
      </c>
      <c r="C628" s="20" t="s">
        <v>12</v>
      </c>
      <c r="D628" s="20" t="s">
        <v>711</v>
      </c>
      <c r="E628" s="20" t="s">
        <v>22</v>
      </c>
      <c r="F628" s="20">
        <v>113042</v>
      </c>
      <c r="G628" s="20" t="s">
        <v>706</v>
      </c>
      <c r="H628" s="20" t="s">
        <v>707</v>
      </c>
    </row>
    <row r="629" spans="1:8" s="19" customFormat="1" ht="37.5">
      <c r="A629" s="27">
        <f t="shared" si="9"/>
        <v>624</v>
      </c>
      <c r="B629" s="20">
        <f t="shared" si="11"/>
        <v>4</v>
      </c>
      <c r="C629" s="20" t="s">
        <v>12</v>
      </c>
      <c r="D629" s="20" t="s">
        <v>712</v>
      </c>
      <c r="E629" s="20" t="s">
        <v>22</v>
      </c>
      <c r="F629" s="20">
        <v>113113</v>
      </c>
      <c r="G629" s="20" t="s">
        <v>713</v>
      </c>
      <c r="H629" s="20" t="s">
        <v>714</v>
      </c>
    </row>
    <row r="630" spans="1:8" s="19" customFormat="1" ht="37.5">
      <c r="A630" s="27">
        <f t="shared" si="9"/>
        <v>625</v>
      </c>
      <c r="B630" s="20">
        <f t="shared" si="11"/>
        <v>5</v>
      </c>
      <c r="C630" s="20" t="s">
        <v>12</v>
      </c>
      <c r="D630" s="20" t="s">
        <v>715</v>
      </c>
      <c r="E630" s="20" t="s">
        <v>22</v>
      </c>
      <c r="F630" s="20">
        <v>113132</v>
      </c>
      <c r="G630" s="20" t="s">
        <v>716</v>
      </c>
      <c r="H630" s="20" t="s">
        <v>714</v>
      </c>
    </row>
    <row r="631" spans="1:8" s="19" customFormat="1" ht="37.5">
      <c r="A631" s="27">
        <f t="shared" si="9"/>
        <v>626</v>
      </c>
      <c r="B631" s="20">
        <f t="shared" si="11"/>
        <v>6</v>
      </c>
      <c r="C631" s="20" t="s">
        <v>12</v>
      </c>
      <c r="D631" s="20" t="s">
        <v>717</v>
      </c>
      <c r="E631" s="20" t="s">
        <v>22</v>
      </c>
      <c r="F631" s="20">
        <v>115710</v>
      </c>
      <c r="G631" s="20" t="s">
        <v>718</v>
      </c>
      <c r="H631" s="20" t="s">
        <v>33</v>
      </c>
    </row>
    <row r="632" spans="1:8" s="19" customFormat="1" ht="37.5">
      <c r="A632" s="27">
        <f t="shared" si="9"/>
        <v>627</v>
      </c>
      <c r="B632" s="20">
        <f t="shared" si="11"/>
        <v>7</v>
      </c>
      <c r="C632" s="20" t="s">
        <v>12</v>
      </c>
      <c r="D632" s="20" t="s">
        <v>719</v>
      </c>
      <c r="E632" s="20" t="s">
        <v>22</v>
      </c>
      <c r="F632" s="20">
        <v>120897</v>
      </c>
      <c r="G632" s="20" t="s">
        <v>706</v>
      </c>
      <c r="H632" s="20" t="s">
        <v>707</v>
      </c>
    </row>
    <row r="633" spans="1:8" s="19" customFormat="1" ht="37.5">
      <c r="A633" s="27">
        <f t="shared" si="9"/>
        <v>628</v>
      </c>
      <c r="B633" s="20">
        <f t="shared" si="11"/>
        <v>8</v>
      </c>
      <c r="C633" s="20" t="s">
        <v>12</v>
      </c>
      <c r="D633" s="20" t="s">
        <v>720</v>
      </c>
      <c r="E633" s="20" t="s">
        <v>22</v>
      </c>
      <c r="F633" s="20">
        <v>112000</v>
      </c>
      <c r="G633" s="20" t="s">
        <v>704</v>
      </c>
      <c r="H633" s="20" t="s">
        <v>721</v>
      </c>
    </row>
    <row r="634" spans="1:8" s="19" customFormat="1" ht="37.5">
      <c r="A634" s="27">
        <f t="shared" si="9"/>
        <v>629</v>
      </c>
      <c r="B634" s="20">
        <f t="shared" si="11"/>
        <v>9</v>
      </c>
      <c r="C634" s="20" t="s">
        <v>12</v>
      </c>
      <c r="D634" s="20" t="s">
        <v>722</v>
      </c>
      <c r="E634" s="20" t="s">
        <v>22</v>
      </c>
      <c r="F634" s="20">
        <v>113265</v>
      </c>
      <c r="G634" s="20" t="s">
        <v>704</v>
      </c>
      <c r="H634" s="20" t="s">
        <v>721</v>
      </c>
    </row>
    <row r="635" spans="1:8" s="19" customFormat="1" ht="37.5">
      <c r="A635" s="27">
        <f t="shared" si="9"/>
        <v>630</v>
      </c>
      <c r="B635" s="20">
        <f t="shared" si="11"/>
        <v>10</v>
      </c>
      <c r="C635" s="20" t="s">
        <v>12</v>
      </c>
      <c r="D635" s="20" t="s">
        <v>723</v>
      </c>
      <c r="E635" s="20" t="s">
        <v>22</v>
      </c>
      <c r="F635" s="20">
        <v>113470</v>
      </c>
      <c r="G635" s="20" t="s">
        <v>704</v>
      </c>
      <c r="H635" s="20" t="s">
        <v>721</v>
      </c>
    </row>
    <row r="636" spans="1:8" s="19" customFormat="1" ht="37.5">
      <c r="A636" s="27">
        <f t="shared" si="9"/>
        <v>631</v>
      </c>
      <c r="B636" s="20">
        <f t="shared" si="11"/>
        <v>11</v>
      </c>
      <c r="C636" s="20" t="s">
        <v>12</v>
      </c>
      <c r="D636" s="20" t="s">
        <v>724</v>
      </c>
      <c r="E636" s="20" t="s">
        <v>22</v>
      </c>
      <c r="F636" s="20">
        <v>117228</v>
      </c>
      <c r="G636" s="20" t="s">
        <v>709</v>
      </c>
      <c r="H636" s="20" t="s">
        <v>710</v>
      </c>
    </row>
    <row r="637" spans="1:8" s="19" customFormat="1" ht="37.5">
      <c r="A637" s="27">
        <f t="shared" si="9"/>
        <v>632</v>
      </c>
      <c r="B637" s="20">
        <f t="shared" si="11"/>
        <v>12</v>
      </c>
      <c r="C637" s="20" t="s">
        <v>12</v>
      </c>
      <c r="D637" s="20" t="s">
        <v>725</v>
      </c>
      <c r="E637" s="20" t="s">
        <v>22</v>
      </c>
      <c r="F637" s="20">
        <v>117260</v>
      </c>
      <c r="G637" s="20" t="s">
        <v>709</v>
      </c>
      <c r="H637" s="20" t="s">
        <v>710</v>
      </c>
    </row>
    <row r="638" spans="1:8" s="19" customFormat="1" ht="37.5">
      <c r="A638" s="27">
        <f t="shared" si="9"/>
        <v>633</v>
      </c>
      <c r="B638" s="20">
        <f t="shared" si="11"/>
        <v>13</v>
      </c>
      <c r="C638" s="20" t="s">
        <v>12</v>
      </c>
      <c r="D638" s="20" t="s">
        <v>726</v>
      </c>
      <c r="E638" s="20" t="s">
        <v>22</v>
      </c>
      <c r="F638" s="20">
        <v>44562629</v>
      </c>
      <c r="G638" s="20" t="s">
        <v>709</v>
      </c>
      <c r="H638" s="20" t="s">
        <v>710</v>
      </c>
    </row>
    <row r="639" spans="1:8" s="19" customFormat="1" ht="37.5">
      <c r="A639" s="27">
        <f t="shared" si="9"/>
        <v>634</v>
      </c>
      <c r="B639" s="20">
        <f t="shared" si="11"/>
        <v>14</v>
      </c>
      <c r="C639" s="20" t="s">
        <v>12</v>
      </c>
      <c r="D639" s="20" t="s">
        <v>727</v>
      </c>
      <c r="E639" s="20" t="s">
        <v>22</v>
      </c>
      <c r="F639" s="20">
        <v>44477000</v>
      </c>
      <c r="G639" s="20" t="s">
        <v>704</v>
      </c>
      <c r="H639" s="20" t="s">
        <v>721</v>
      </c>
    </row>
    <row r="640" spans="1:8" s="19" customFormat="1" ht="37.5">
      <c r="A640" s="27">
        <f t="shared" si="9"/>
        <v>635</v>
      </c>
      <c r="B640" s="20">
        <f t="shared" si="11"/>
        <v>15</v>
      </c>
      <c r="C640" s="20" t="s">
        <v>12</v>
      </c>
      <c r="D640" s="20" t="s">
        <v>728</v>
      </c>
      <c r="E640" s="20" t="s">
        <v>22</v>
      </c>
      <c r="F640" s="20">
        <v>44479980</v>
      </c>
      <c r="G640" s="20" t="s">
        <v>709</v>
      </c>
      <c r="H640" s="20" t="s">
        <v>710</v>
      </c>
    </row>
    <row r="641" spans="1:8" s="19" customFormat="1" ht="37.5">
      <c r="A641" s="27">
        <f t="shared" si="9"/>
        <v>636</v>
      </c>
      <c r="B641" s="20">
        <f t="shared" si="11"/>
        <v>16</v>
      </c>
      <c r="C641" s="20" t="s">
        <v>12</v>
      </c>
      <c r="D641" s="20" t="s">
        <v>729</v>
      </c>
      <c r="E641" s="20" t="s">
        <v>22</v>
      </c>
      <c r="F641" s="20">
        <v>44155739</v>
      </c>
      <c r="G641" s="20" t="s">
        <v>700</v>
      </c>
      <c r="H641" s="20" t="s">
        <v>730</v>
      </c>
    </row>
    <row r="642" spans="1:8" s="19" customFormat="1" ht="37.5">
      <c r="A642" s="27">
        <f t="shared" si="9"/>
        <v>637</v>
      </c>
      <c r="B642" s="20">
        <f t="shared" si="11"/>
        <v>17</v>
      </c>
      <c r="C642" s="20" t="s">
        <v>12</v>
      </c>
      <c r="D642" s="20" t="s">
        <v>731</v>
      </c>
      <c r="E642" s="20" t="s">
        <v>22</v>
      </c>
      <c r="F642" s="20">
        <v>44356433</v>
      </c>
      <c r="G642" s="20" t="s">
        <v>704</v>
      </c>
      <c r="H642" s="20" t="s">
        <v>721</v>
      </c>
    </row>
    <row r="643" spans="1:8" s="19" customFormat="1" ht="37.5">
      <c r="A643" s="27">
        <f t="shared" si="9"/>
        <v>638</v>
      </c>
      <c r="B643" s="20">
        <f t="shared" si="11"/>
        <v>18</v>
      </c>
      <c r="C643" s="20" t="s">
        <v>12</v>
      </c>
      <c r="D643" s="20" t="s">
        <v>732</v>
      </c>
      <c r="E643" s="20" t="s">
        <v>22</v>
      </c>
      <c r="F643" s="20">
        <v>44354791</v>
      </c>
      <c r="G643" s="20" t="s">
        <v>704</v>
      </c>
      <c r="H643" s="20" t="s">
        <v>721</v>
      </c>
    </row>
    <row r="644" spans="1:8" s="19" customFormat="1" ht="37.5">
      <c r="A644" s="27">
        <f t="shared" si="9"/>
        <v>639</v>
      </c>
      <c r="B644" s="20">
        <f t="shared" si="11"/>
        <v>19</v>
      </c>
      <c r="C644" s="20" t="s">
        <v>12</v>
      </c>
      <c r="D644" s="20" t="s">
        <v>733</v>
      </c>
      <c r="E644" s="20" t="s">
        <v>22</v>
      </c>
      <c r="F644" s="20">
        <v>44240602</v>
      </c>
      <c r="G644" s="20" t="s">
        <v>709</v>
      </c>
      <c r="H644" s="20" t="s">
        <v>710</v>
      </c>
    </row>
    <row r="645" spans="1:8" s="19" customFormat="1" ht="37.5">
      <c r="A645" s="27">
        <f t="shared" si="9"/>
        <v>640</v>
      </c>
      <c r="B645" s="20">
        <f t="shared" si="11"/>
        <v>20</v>
      </c>
      <c r="C645" s="20" t="s">
        <v>12</v>
      </c>
      <c r="D645" s="20" t="s">
        <v>734</v>
      </c>
      <c r="E645" s="20" t="s">
        <v>22</v>
      </c>
      <c r="F645" s="20">
        <v>44189678</v>
      </c>
      <c r="G645" s="20" t="s">
        <v>704</v>
      </c>
      <c r="H645" s="20" t="s">
        <v>721</v>
      </c>
    </row>
    <row r="646" spans="1:8" s="19" customFormat="1" ht="37.5">
      <c r="A646" s="27">
        <f t="shared" si="9"/>
        <v>641</v>
      </c>
      <c r="B646" s="20">
        <f t="shared" si="11"/>
        <v>21</v>
      </c>
      <c r="C646" s="20" t="s">
        <v>12</v>
      </c>
      <c r="D646" s="20" t="s">
        <v>735</v>
      </c>
      <c r="E646" s="20" t="s">
        <v>22</v>
      </c>
      <c r="F646" s="20">
        <v>44116393</v>
      </c>
      <c r="G646" s="20" t="s">
        <v>700</v>
      </c>
      <c r="H646" s="20" t="s">
        <v>730</v>
      </c>
    </row>
    <row r="647" spans="1:8" s="19" customFormat="1" ht="37.5">
      <c r="A647" s="27">
        <f t="shared" si="9"/>
        <v>642</v>
      </c>
      <c r="B647" s="20">
        <f t="shared" si="11"/>
        <v>22</v>
      </c>
      <c r="C647" s="20" t="s">
        <v>12</v>
      </c>
      <c r="D647" s="20" t="s">
        <v>736</v>
      </c>
      <c r="E647" s="20" t="s">
        <v>22</v>
      </c>
      <c r="F647" s="20">
        <v>44086244</v>
      </c>
      <c r="G647" s="20" t="s">
        <v>704</v>
      </c>
      <c r="H647" s="20" t="s">
        <v>721</v>
      </c>
    </row>
    <row r="648" spans="1:8" s="19" customFormat="1" ht="37.5">
      <c r="A648" s="27">
        <f t="shared" si="9"/>
        <v>643</v>
      </c>
      <c r="B648" s="20">
        <f t="shared" si="11"/>
        <v>23</v>
      </c>
      <c r="C648" s="20" t="s">
        <v>12</v>
      </c>
      <c r="D648" s="20" t="s">
        <v>737</v>
      </c>
      <c r="E648" s="20" t="s">
        <v>22</v>
      </c>
      <c r="F648" s="20">
        <v>44058624</v>
      </c>
      <c r="G648" s="20" t="s">
        <v>700</v>
      </c>
      <c r="H648" s="20" t="s">
        <v>730</v>
      </c>
    </row>
    <row r="649" spans="1:8" s="19" customFormat="1" ht="37.5">
      <c r="A649" s="27">
        <f t="shared" ref="A649:A712" si="12">+A648+1</f>
        <v>644</v>
      </c>
      <c r="B649" s="20">
        <f t="shared" si="11"/>
        <v>24</v>
      </c>
      <c r="C649" s="20" t="s">
        <v>12</v>
      </c>
      <c r="D649" s="20" t="s">
        <v>738</v>
      </c>
      <c r="E649" s="20" t="s">
        <v>22</v>
      </c>
      <c r="F649" s="20">
        <v>43746016</v>
      </c>
      <c r="G649" s="20" t="s">
        <v>700</v>
      </c>
      <c r="H649" s="20" t="s">
        <v>730</v>
      </c>
    </row>
    <row r="650" spans="1:8" s="19" customFormat="1" ht="37.5">
      <c r="A650" s="27">
        <f t="shared" si="12"/>
        <v>645</v>
      </c>
      <c r="B650" s="20">
        <f t="shared" si="11"/>
        <v>25</v>
      </c>
      <c r="C650" s="20" t="s">
        <v>12</v>
      </c>
      <c r="D650" s="20" t="s">
        <v>739</v>
      </c>
      <c r="E650" s="20" t="s">
        <v>22</v>
      </c>
      <c r="F650" s="20">
        <v>43757825</v>
      </c>
      <c r="G650" s="20" t="s">
        <v>709</v>
      </c>
      <c r="H650" s="20" t="s">
        <v>710</v>
      </c>
    </row>
    <row r="651" spans="1:8" s="19" customFormat="1" ht="37.5">
      <c r="A651" s="27">
        <f t="shared" si="12"/>
        <v>646</v>
      </c>
      <c r="B651" s="20">
        <f t="shared" si="11"/>
        <v>26</v>
      </c>
      <c r="C651" s="20" t="s">
        <v>12</v>
      </c>
      <c r="D651" s="20" t="s">
        <v>740</v>
      </c>
      <c r="E651" s="20" t="s">
        <v>22</v>
      </c>
      <c r="F651" s="20">
        <v>116831</v>
      </c>
      <c r="G651" s="20" t="s">
        <v>703</v>
      </c>
      <c r="H651" s="20" t="s">
        <v>721</v>
      </c>
    </row>
    <row r="652" spans="1:8" s="19" customFormat="1" ht="37.5">
      <c r="A652" s="27">
        <f t="shared" si="12"/>
        <v>647</v>
      </c>
      <c r="B652" s="20">
        <f t="shared" si="11"/>
        <v>27</v>
      </c>
      <c r="C652" s="20" t="s">
        <v>12</v>
      </c>
      <c r="D652" s="20" t="s">
        <v>741</v>
      </c>
      <c r="E652" s="20" t="s">
        <v>22</v>
      </c>
      <c r="F652" s="20">
        <v>117128</v>
      </c>
      <c r="G652" s="20" t="s">
        <v>700</v>
      </c>
      <c r="H652" s="20" t="s">
        <v>730</v>
      </c>
    </row>
    <row r="653" spans="1:8" s="19" customFormat="1" ht="37.5">
      <c r="A653" s="27">
        <f t="shared" si="12"/>
        <v>648</v>
      </c>
      <c r="B653" s="20">
        <f t="shared" si="11"/>
        <v>28</v>
      </c>
      <c r="C653" s="20" t="s">
        <v>12</v>
      </c>
      <c r="D653" s="20" t="s">
        <v>742</v>
      </c>
      <c r="E653" s="20" t="s">
        <v>22</v>
      </c>
      <c r="F653" s="20">
        <v>119219</v>
      </c>
      <c r="G653" s="20" t="s">
        <v>700</v>
      </c>
      <c r="H653" s="20" t="s">
        <v>730</v>
      </c>
    </row>
    <row r="654" spans="1:8" s="19" customFormat="1" ht="37.5">
      <c r="A654" s="27">
        <f t="shared" si="12"/>
        <v>649</v>
      </c>
      <c r="B654" s="20">
        <f t="shared" si="11"/>
        <v>29</v>
      </c>
      <c r="C654" s="20" t="s">
        <v>12</v>
      </c>
      <c r="D654" s="20" t="s">
        <v>743</v>
      </c>
      <c r="E654" s="20" t="s">
        <v>22</v>
      </c>
      <c r="F654" s="20">
        <v>119086</v>
      </c>
      <c r="G654" s="20" t="s">
        <v>744</v>
      </c>
      <c r="H654" s="20"/>
    </row>
    <row r="655" spans="1:8" s="19" customFormat="1" ht="37.5">
      <c r="A655" s="27">
        <f t="shared" si="12"/>
        <v>650</v>
      </c>
      <c r="B655" s="20">
        <f t="shared" si="11"/>
        <v>30</v>
      </c>
      <c r="C655" s="20" t="s">
        <v>12</v>
      </c>
      <c r="D655" s="20" t="s">
        <v>745</v>
      </c>
      <c r="E655" s="20" t="s">
        <v>22</v>
      </c>
      <c r="F655" s="20">
        <v>119538</v>
      </c>
      <c r="G655" s="20" t="s">
        <v>744</v>
      </c>
      <c r="H655" s="20" t="s">
        <v>746</v>
      </c>
    </row>
    <row r="656" spans="1:8" s="19" customFormat="1" ht="37.5">
      <c r="A656" s="27">
        <f t="shared" si="12"/>
        <v>651</v>
      </c>
      <c r="B656" s="20">
        <f t="shared" si="11"/>
        <v>31</v>
      </c>
      <c r="C656" s="20" t="s">
        <v>12</v>
      </c>
      <c r="D656" s="20" t="s">
        <v>747</v>
      </c>
      <c r="E656" s="20" t="s">
        <v>22</v>
      </c>
      <c r="F656" s="20">
        <v>536659</v>
      </c>
      <c r="G656" s="20" t="s">
        <v>718</v>
      </c>
      <c r="H656" s="20" t="s">
        <v>33</v>
      </c>
    </row>
    <row r="657" spans="1:8" s="19" customFormat="1" ht="37.5">
      <c r="A657" s="27">
        <f t="shared" si="12"/>
        <v>652</v>
      </c>
      <c r="B657" s="20">
        <f t="shared" si="11"/>
        <v>32</v>
      </c>
      <c r="C657" s="20" t="s">
        <v>12</v>
      </c>
      <c r="D657" s="20" t="s">
        <v>748</v>
      </c>
      <c r="E657" s="20" t="s">
        <v>22</v>
      </c>
      <c r="F657" s="20">
        <v>544832</v>
      </c>
      <c r="G657" s="20" t="s">
        <v>718</v>
      </c>
      <c r="H657" s="20" t="s">
        <v>33</v>
      </c>
    </row>
    <row r="658" spans="1:8" s="19" customFormat="1" ht="37.5">
      <c r="A658" s="27">
        <f t="shared" si="12"/>
        <v>653</v>
      </c>
      <c r="B658" s="20">
        <f t="shared" si="11"/>
        <v>33</v>
      </c>
      <c r="C658" s="20" t="s">
        <v>12</v>
      </c>
      <c r="D658" s="20" t="s">
        <v>749</v>
      </c>
      <c r="E658" s="20" t="s">
        <v>22</v>
      </c>
      <c r="F658" s="20">
        <v>394775</v>
      </c>
      <c r="G658" s="20" t="s">
        <v>703</v>
      </c>
      <c r="H658" s="20" t="s">
        <v>721</v>
      </c>
    </row>
    <row r="659" spans="1:8" s="19" customFormat="1" ht="37.5">
      <c r="A659" s="27">
        <f t="shared" si="12"/>
        <v>654</v>
      </c>
      <c r="B659" s="20">
        <f t="shared" si="11"/>
        <v>34</v>
      </c>
      <c r="C659" s="20" t="s">
        <v>12</v>
      </c>
      <c r="D659" s="20" t="s">
        <v>750</v>
      </c>
      <c r="E659" s="20" t="s">
        <v>22</v>
      </c>
      <c r="F659" s="20">
        <v>894451</v>
      </c>
      <c r="G659" s="20" t="s">
        <v>718</v>
      </c>
      <c r="H659" s="20" t="s">
        <v>33</v>
      </c>
    </row>
    <row r="660" spans="1:8" s="19" customFormat="1" ht="37.5">
      <c r="A660" s="27">
        <f t="shared" si="12"/>
        <v>655</v>
      </c>
      <c r="B660" s="20">
        <f t="shared" si="11"/>
        <v>35</v>
      </c>
      <c r="C660" s="20" t="s">
        <v>12</v>
      </c>
      <c r="D660" s="20" t="s">
        <v>751</v>
      </c>
      <c r="E660" s="20" t="s">
        <v>22</v>
      </c>
      <c r="F660" s="20">
        <v>646853</v>
      </c>
      <c r="G660" s="20" t="s">
        <v>718</v>
      </c>
      <c r="H660" s="20" t="s">
        <v>33</v>
      </c>
    </row>
    <row r="661" spans="1:8" s="19" customFormat="1" ht="37.5">
      <c r="A661" s="27">
        <f t="shared" si="12"/>
        <v>656</v>
      </c>
      <c r="B661" s="20">
        <f t="shared" si="11"/>
        <v>36</v>
      </c>
      <c r="C661" s="20" t="s">
        <v>12</v>
      </c>
      <c r="D661" s="20" t="s">
        <v>752</v>
      </c>
      <c r="E661" s="20" t="s">
        <v>22</v>
      </c>
      <c r="F661" s="20">
        <v>210719</v>
      </c>
      <c r="G661" s="20" t="s">
        <v>700</v>
      </c>
      <c r="H661" s="20" t="s">
        <v>730</v>
      </c>
    </row>
    <row r="662" spans="1:8" s="19" customFormat="1" ht="37.5">
      <c r="A662" s="27">
        <f t="shared" si="12"/>
        <v>657</v>
      </c>
      <c r="B662" s="20">
        <f t="shared" si="11"/>
        <v>37</v>
      </c>
      <c r="C662" s="20" t="s">
        <v>12</v>
      </c>
      <c r="D662" s="20" t="s">
        <v>753</v>
      </c>
      <c r="E662" s="20" t="s">
        <v>22</v>
      </c>
      <c r="F662" s="20">
        <v>349673</v>
      </c>
      <c r="G662" s="20" t="s">
        <v>718</v>
      </c>
      <c r="H662" s="20" t="s">
        <v>33</v>
      </c>
    </row>
    <row r="663" spans="1:8" s="19" customFormat="1" ht="37.5">
      <c r="A663" s="27">
        <f t="shared" si="12"/>
        <v>658</v>
      </c>
      <c r="B663" s="20">
        <f t="shared" si="11"/>
        <v>38</v>
      </c>
      <c r="C663" s="20" t="s">
        <v>12</v>
      </c>
      <c r="D663" s="20" t="s">
        <v>754</v>
      </c>
      <c r="E663" s="20" t="s">
        <v>22</v>
      </c>
      <c r="F663" s="20">
        <v>470221</v>
      </c>
      <c r="G663" s="20" t="s">
        <v>706</v>
      </c>
      <c r="H663" s="20" t="s">
        <v>707</v>
      </c>
    </row>
    <row r="664" spans="1:8" s="19" customFormat="1" ht="37.5">
      <c r="A664" s="27">
        <f t="shared" si="12"/>
        <v>659</v>
      </c>
      <c r="B664" s="20">
        <f t="shared" si="11"/>
        <v>39</v>
      </c>
      <c r="C664" s="20" t="s">
        <v>12</v>
      </c>
      <c r="D664" s="20" t="s">
        <v>755</v>
      </c>
      <c r="E664" s="20" t="s">
        <v>22</v>
      </c>
      <c r="F664" s="20">
        <v>997005</v>
      </c>
      <c r="G664" s="20" t="s">
        <v>756</v>
      </c>
      <c r="H664" s="20" t="s">
        <v>757</v>
      </c>
    </row>
    <row r="665" spans="1:8" s="19" customFormat="1" ht="37.5">
      <c r="A665" s="27">
        <f t="shared" si="12"/>
        <v>660</v>
      </c>
      <c r="B665" s="20">
        <f t="shared" si="11"/>
        <v>40</v>
      </c>
      <c r="C665" s="20" t="s">
        <v>12</v>
      </c>
      <c r="D665" s="20" t="s">
        <v>758</v>
      </c>
      <c r="E665" s="20" t="s">
        <v>22</v>
      </c>
      <c r="F665" s="20">
        <v>595337</v>
      </c>
      <c r="G665" s="20" t="s">
        <v>700</v>
      </c>
      <c r="H665" s="20" t="s">
        <v>730</v>
      </c>
    </row>
    <row r="666" spans="1:8" s="19" customFormat="1" ht="37.5">
      <c r="A666" s="27">
        <f t="shared" si="12"/>
        <v>661</v>
      </c>
      <c r="B666" s="20">
        <f t="shared" si="11"/>
        <v>41</v>
      </c>
      <c r="C666" s="20" t="s">
        <v>12</v>
      </c>
      <c r="D666" s="20" t="s">
        <v>759</v>
      </c>
      <c r="E666" s="20" t="s">
        <v>22</v>
      </c>
      <c r="F666" s="20">
        <v>836160</v>
      </c>
      <c r="G666" s="20" t="s">
        <v>701</v>
      </c>
      <c r="H666" s="20" t="s">
        <v>702</v>
      </c>
    </row>
    <row r="667" spans="1:8" s="19" customFormat="1" ht="37.5">
      <c r="A667" s="27">
        <f t="shared" si="12"/>
        <v>662</v>
      </c>
      <c r="B667" s="20">
        <f t="shared" si="11"/>
        <v>42</v>
      </c>
      <c r="C667" s="20" t="s">
        <v>12</v>
      </c>
      <c r="D667" s="20" t="s">
        <v>760</v>
      </c>
      <c r="E667" s="20" t="s">
        <v>22</v>
      </c>
      <c r="F667" s="20">
        <v>813134</v>
      </c>
      <c r="G667" s="20" t="s">
        <v>700</v>
      </c>
      <c r="H667" s="20" t="s">
        <v>730</v>
      </c>
    </row>
    <row r="668" spans="1:8" s="19" customFormat="1" ht="37.5">
      <c r="A668" s="27">
        <f t="shared" si="12"/>
        <v>663</v>
      </c>
      <c r="B668" s="20">
        <f t="shared" si="11"/>
        <v>43</v>
      </c>
      <c r="C668" s="20" t="s">
        <v>12</v>
      </c>
      <c r="D668" s="20" t="s">
        <v>761</v>
      </c>
      <c r="E668" s="20" t="s">
        <v>22</v>
      </c>
      <c r="F668" s="20">
        <v>786368</v>
      </c>
      <c r="G668" s="20" t="s">
        <v>700</v>
      </c>
      <c r="H668" s="20" t="s">
        <v>730</v>
      </c>
    </row>
    <row r="669" spans="1:8" s="19" customFormat="1" ht="37.5">
      <c r="A669" s="27">
        <f t="shared" si="12"/>
        <v>664</v>
      </c>
      <c r="B669" s="20">
        <f t="shared" si="11"/>
        <v>44</v>
      </c>
      <c r="C669" s="20" t="s">
        <v>12</v>
      </c>
      <c r="D669" s="20" t="s">
        <v>762</v>
      </c>
      <c r="E669" s="20" t="s">
        <v>22</v>
      </c>
      <c r="F669" s="20">
        <v>206678</v>
      </c>
      <c r="G669" s="20" t="s">
        <v>700</v>
      </c>
      <c r="H669" s="20" t="s">
        <v>730</v>
      </c>
    </row>
    <row r="670" spans="1:8" s="19" customFormat="1" ht="37.5">
      <c r="A670" s="27">
        <f t="shared" si="12"/>
        <v>665</v>
      </c>
      <c r="B670" s="20">
        <f t="shared" si="11"/>
        <v>45</v>
      </c>
      <c r="C670" s="20" t="s">
        <v>12</v>
      </c>
      <c r="D670" s="20" t="s">
        <v>763</v>
      </c>
      <c r="E670" s="20" t="s">
        <v>22</v>
      </c>
      <c r="F670" s="20">
        <v>805261</v>
      </c>
      <c r="G670" s="20" t="s">
        <v>718</v>
      </c>
      <c r="H670" s="20" t="s">
        <v>33</v>
      </c>
    </row>
    <row r="671" spans="1:8" s="19" customFormat="1" ht="37.5">
      <c r="A671" s="27">
        <f t="shared" si="12"/>
        <v>666</v>
      </c>
      <c r="B671" s="20">
        <f t="shared" si="11"/>
        <v>46</v>
      </c>
      <c r="C671" s="20" t="s">
        <v>12</v>
      </c>
      <c r="D671" s="20" t="s">
        <v>764</v>
      </c>
      <c r="E671" s="20" t="s">
        <v>22</v>
      </c>
      <c r="F671" s="20">
        <v>134080</v>
      </c>
      <c r="G671" s="20" t="s">
        <v>700</v>
      </c>
      <c r="H671" s="20" t="s">
        <v>730</v>
      </c>
    </row>
    <row r="672" spans="1:8" s="19" customFormat="1" ht="37.5">
      <c r="A672" s="27">
        <f t="shared" si="12"/>
        <v>667</v>
      </c>
      <c r="B672" s="20">
        <f t="shared" si="11"/>
        <v>47</v>
      </c>
      <c r="C672" s="20" t="s">
        <v>12</v>
      </c>
      <c r="D672" s="20" t="s">
        <v>765</v>
      </c>
      <c r="E672" s="20" t="s">
        <v>22</v>
      </c>
      <c r="F672" s="20">
        <v>113224</v>
      </c>
      <c r="G672" s="20" t="s">
        <v>766</v>
      </c>
      <c r="H672" s="20" t="s">
        <v>767</v>
      </c>
    </row>
    <row r="673" spans="1:8" s="19" customFormat="1" ht="37.5">
      <c r="A673" s="27">
        <f t="shared" si="12"/>
        <v>668</v>
      </c>
      <c r="B673" s="20">
        <f t="shared" si="11"/>
        <v>48</v>
      </c>
      <c r="C673" s="20" t="s">
        <v>12</v>
      </c>
      <c r="D673" s="20" t="s">
        <v>768</v>
      </c>
      <c r="E673" s="20" t="s">
        <v>22</v>
      </c>
      <c r="F673" s="20">
        <v>113230</v>
      </c>
      <c r="G673" s="20" t="s">
        <v>766</v>
      </c>
      <c r="H673" s="20" t="s">
        <v>767</v>
      </c>
    </row>
    <row r="674" spans="1:8" s="19" customFormat="1">
      <c r="A674" s="27">
        <f t="shared" si="12"/>
        <v>669</v>
      </c>
      <c r="B674" s="20">
        <f t="shared" si="11"/>
        <v>49</v>
      </c>
      <c r="C674" s="20" t="s">
        <v>12</v>
      </c>
      <c r="D674" s="20" t="s">
        <v>769</v>
      </c>
      <c r="E674" s="20" t="s">
        <v>22</v>
      </c>
      <c r="F674" s="20">
        <v>423195</v>
      </c>
      <c r="G674" s="20" t="s">
        <v>766</v>
      </c>
      <c r="H674" s="20" t="s">
        <v>767</v>
      </c>
    </row>
    <row r="675" spans="1:8" s="19" customFormat="1" ht="37.5">
      <c r="A675" s="27">
        <f t="shared" si="12"/>
        <v>670</v>
      </c>
      <c r="B675" s="20">
        <f t="shared" si="11"/>
        <v>50</v>
      </c>
      <c r="C675" s="20" t="s">
        <v>12</v>
      </c>
      <c r="D675" s="20" t="s">
        <v>770</v>
      </c>
      <c r="E675" s="20" t="s">
        <v>22</v>
      </c>
      <c r="F675" s="20">
        <v>400693</v>
      </c>
      <c r="G675" s="20" t="s">
        <v>718</v>
      </c>
      <c r="H675" s="20" t="s">
        <v>33</v>
      </c>
    </row>
    <row r="676" spans="1:8" s="19" customFormat="1" ht="37.5">
      <c r="A676" s="27">
        <f t="shared" si="12"/>
        <v>671</v>
      </c>
      <c r="B676" s="20">
        <f t="shared" si="11"/>
        <v>51</v>
      </c>
      <c r="C676" s="20" t="s">
        <v>12</v>
      </c>
      <c r="D676" s="20" t="s">
        <v>771</v>
      </c>
      <c r="E676" s="20" t="s">
        <v>22</v>
      </c>
      <c r="F676" s="20">
        <v>880652</v>
      </c>
      <c r="G676" s="20" t="s">
        <v>700</v>
      </c>
      <c r="H676" s="20" t="s">
        <v>730</v>
      </c>
    </row>
    <row r="677" spans="1:8" s="19" customFormat="1" ht="56.25">
      <c r="A677" s="27">
        <f t="shared" si="12"/>
        <v>672</v>
      </c>
      <c r="B677" s="20">
        <v>1</v>
      </c>
      <c r="C677" s="20" t="s">
        <v>13</v>
      </c>
      <c r="D677" s="20" t="s">
        <v>773</v>
      </c>
      <c r="E677" s="30" t="s">
        <v>22</v>
      </c>
      <c r="F677" s="20">
        <v>43691580</v>
      </c>
      <c r="G677" s="20" t="s">
        <v>7</v>
      </c>
      <c r="H677" s="20"/>
    </row>
    <row r="678" spans="1:8" s="19" customFormat="1" ht="56.25">
      <c r="A678" s="27">
        <f t="shared" si="12"/>
        <v>673</v>
      </c>
      <c r="B678" s="20">
        <f>+B677+1</f>
        <v>2</v>
      </c>
      <c r="C678" s="20" t="s">
        <v>13</v>
      </c>
      <c r="D678" s="20" t="s">
        <v>774</v>
      </c>
      <c r="E678" s="29" t="s">
        <v>54</v>
      </c>
      <c r="F678" s="20">
        <v>43846106</v>
      </c>
      <c r="G678" s="20" t="s">
        <v>7</v>
      </c>
      <c r="H678" s="20"/>
    </row>
    <row r="679" spans="1:8" s="19" customFormat="1" ht="56.25">
      <c r="A679" s="27">
        <f t="shared" si="12"/>
        <v>674</v>
      </c>
      <c r="B679" s="20">
        <f t="shared" ref="B679:B719" si="13">+B678+1</f>
        <v>3</v>
      </c>
      <c r="C679" s="20" t="s">
        <v>13</v>
      </c>
      <c r="D679" s="20" t="s">
        <v>775</v>
      </c>
      <c r="E679" s="30" t="s">
        <v>22</v>
      </c>
      <c r="F679" s="20">
        <v>43871483</v>
      </c>
      <c r="G679" s="20" t="s">
        <v>7</v>
      </c>
      <c r="H679" s="20"/>
    </row>
    <row r="680" spans="1:8" s="19" customFormat="1" ht="56.25">
      <c r="A680" s="27">
        <f t="shared" si="12"/>
        <v>675</v>
      </c>
      <c r="B680" s="20">
        <f t="shared" si="13"/>
        <v>4</v>
      </c>
      <c r="C680" s="20" t="s">
        <v>13</v>
      </c>
      <c r="D680" s="20" t="s">
        <v>776</v>
      </c>
      <c r="E680" s="29" t="s">
        <v>54</v>
      </c>
      <c r="F680" s="20">
        <v>43861056</v>
      </c>
      <c r="G680" s="20" t="s">
        <v>7</v>
      </c>
      <c r="H680" s="20"/>
    </row>
    <row r="681" spans="1:8" s="19" customFormat="1" ht="75">
      <c r="A681" s="27">
        <f t="shared" si="12"/>
        <v>676</v>
      </c>
      <c r="B681" s="20">
        <f t="shared" si="13"/>
        <v>5</v>
      </c>
      <c r="C681" s="20" t="s">
        <v>13</v>
      </c>
      <c r="D681" s="20" t="s">
        <v>777</v>
      </c>
      <c r="E681" s="29" t="s">
        <v>54</v>
      </c>
      <c r="F681" s="20">
        <v>43899356</v>
      </c>
      <c r="G681" s="20" t="s">
        <v>57</v>
      </c>
      <c r="H681" s="20"/>
    </row>
    <row r="682" spans="1:8" s="19" customFormat="1" ht="75">
      <c r="A682" s="27">
        <f t="shared" si="12"/>
        <v>677</v>
      </c>
      <c r="B682" s="20">
        <f t="shared" si="13"/>
        <v>6</v>
      </c>
      <c r="C682" s="20" t="s">
        <v>13</v>
      </c>
      <c r="D682" s="20" t="s">
        <v>778</v>
      </c>
      <c r="E682" s="29" t="s">
        <v>54</v>
      </c>
      <c r="F682" s="20">
        <v>44013900</v>
      </c>
      <c r="G682" s="20" t="s">
        <v>57</v>
      </c>
      <c r="H682" s="20"/>
    </row>
    <row r="683" spans="1:8" s="19" customFormat="1" ht="56.25">
      <c r="A683" s="27">
        <f t="shared" si="12"/>
        <v>678</v>
      </c>
      <c r="B683" s="20">
        <f t="shared" si="13"/>
        <v>7</v>
      </c>
      <c r="C683" s="20" t="s">
        <v>13</v>
      </c>
      <c r="D683" s="20" t="s">
        <v>779</v>
      </c>
      <c r="E683" s="30" t="s">
        <v>22</v>
      </c>
      <c r="F683" s="20">
        <v>43916152</v>
      </c>
      <c r="G683" s="20" t="s">
        <v>63</v>
      </c>
      <c r="H683" s="20"/>
    </row>
    <row r="684" spans="1:8" s="19" customFormat="1" ht="56.25">
      <c r="A684" s="27">
        <f t="shared" si="12"/>
        <v>679</v>
      </c>
      <c r="B684" s="20">
        <f t="shared" si="13"/>
        <v>8</v>
      </c>
      <c r="C684" s="20" t="s">
        <v>13</v>
      </c>
      <c r="D684" s="20" t="s">
        <v>780</v>
      </c>
      <c r="E684" s="29" t="s">
        <v>54</v>
      </c>
      <c r="F684" s="20">
        <v>44049400</v>
      </c>
      <c r="G684" s="20" t="s">
        <v>7</v>
      </c>
      <c r="H684" s="20"/>
    </row>
    <row r="685" spans="1:8" s="19" customFormat="1" ht="56.25">
      <c r="A685" s="27">
        <f t="shared" si="12"/>
        <v>680</v>
      </c>
      <c r="B685" s="20">
        <f t="shared" si="13"/>
        <v>9</v>
      </c>
      <c r="C685" s="20" t="s">
        <v>13</v>
      </c>
      <c r="D685" s="20" t="s">
        <v>781</v>
      </c>
      <c r="E685" s="29" t="s">
        <v>54</v>
      </c>
      <c r="F685" s="20">
        <v>44185026</v>
      </c>
      <c r="G685" s="20" t="s">
        <v>7</v>
      </c>
      <c r="H685" s="20"/>
    </row>
    <row r="686" spans="1:8" s="19" customFormat="1" ht="75">
      <c r="A686" s="27">
        <f t="shared" si="12"/>
        <v>681</v>
      </c>
      <c r="B686" s="20">
        <f t="shared" si="13"/>
        <v>10</v>
      </c>
      <c r="C686" s="20" t="s">
        <v>13</v>
      </c>
      <c r="D686" s="20" t="s">
        <v>782</v>
      </c>
      <c r="E686" s="29" t="s">
        <v>54</v>
      </c>
      <c r="F686" s="20">
        <v>44220353</v>
      </c>
      <c r="G686" s="20" t="s">
        <v>57</v>
      </c>
      <c r="H686" s="20"/>
    </row>
    <row r="687" spans="1:8" s="19" customFormat="1" ht="56.25">
      <c r="A687" s="27">
        <f t="shared" si="12"/>
        <v>682</v>
      </c>
      <c r="B687" s="20">
        <f t="shared" si="13"/>
        <v>11</v>
      </c>
      <c r="C687" s="20" t="s">
        <v>13</v>
      </c>
      <c r="D687" s="20" t="s">
        <v>783</v>
      </c>
      <c r="E687" s="30" t="s">
        <v>22</v>
      </c>
      <c r="F687" s="20">
        <v>44296799</v>
      </c>
      <c r="G687" s="20" t="s">
        <v>7</v>
      </c>
      <c r="H687" s="20"/>
    </row>
    <row r="688" spans="1:8" s="19" customFormat="1" ht="56.25">
      <c r="A688" s="27">
        <f t="shared" si="12"/>
        <v>683</v>
      </c>
      <c r="B688" s="20">
        <f t="shared" si="13"/>
        <v>12</v>
      </c>
      <c r="C688" s="20" t="s">
        <v>13</v>
      </c>
      <c r="D688" s="20" t="s">
        <v>784</v>
      </c>
      <c r="E688" s="30" t="s">
        <v>22</v>
      </c>
      <c r="F688" s="20">
        <v>44351014</v>
      </c>
      <c r="G688" s="20" t="s">
        <v>772</v>
      </c>
      <c r="H688" s="20"/>
    </row>
    <row r="689" spans="1:8" s="19" customFormat="1" ht="56.25">
      <c r="A689" s="27">
        <f t="shared" si="12"/>
        <v>684</v>
      </c>
      <c r="B689" s="20">
        <f t="shared" si="13"/>
        <v>13</v>
      </c>
      <c r="C689" s="20" t="s">
        <v>13</v>
      </c>
      <c r="D689" s="20" t="s">
        <v>785</v>
      </c>
      <c r="E689" s="29" t="s">
        <v>54</v>
      </c>
      <c r="F689" s="20">
        <v>44481145</v>
      </c>
      <c r="G689" s="20" t="s">
        <v>7</v>
      </c>
      <c r="H689" s="20"/>
    </row>
    <row r="690" spans="1:8" s="19" customFormat="1" ht="75">
      <c r="A690" s="27">
        <f t="shared" si="12"/>
        <v>685</v>
      </c>
      <c r="B690" s="20">
        <f t="shared" si="13"/>
        <v>14</v>
      </c>
      <c r="C690" s="20" t="s">
        <v>13</v>
      </c>
      <c r="D690" s="20" t="s">
        <v>786</v>
      </c>
      <c r="E690" s="30" t="s">
        <v>22</v>
      </c>
      <c r="F690" s="20">
        <v>44539740</v>
      </c>
      <c r="G690" s="20" t="s">
        <v>57</v>
      </c>
      <c r="H690" s="20"/>
    </row>
    <row r="691" spans="1:8" s="19" customFormat="1" ht="56.25">
      <c r="A691" s="27">
        <f t="shared" si="12"/>
        <v>686</v>
      </c>
      <c r="B691" s="20">
        <f t="shared" si="13"/>
        <v>15</v>
      </c>
      <c r="C691" s="20" t="s">
        <v>13</v>
      </c>
      <c r="D691" s="20" t="s">
        <v>787</v>
      </c>
      <c r="E691" s="29" t="s">
        <v>54</v>
      </c>
      <c r="F691" s="20">
        <v>44561350</v>
      </c>
      <c r="G691" s="20" t="s">
        <v>62</v>
      </c>
      <c r="H691" s="20"/>
    </row>
    <row r="692" spans="1:8" s="19" customFormat="1" ht="37.5">
      <c r="A692" s="27">
        <f t="shared" si="12"/>
        <v>687</v>
      </c>
      <c r="B692" s="20">
        <f t="shared" si="13"/>
        <v>16</v>
      </c>
      <c r="C692" s="20" t="s">
        <v>13</v>
      </c>
      <c r="D692" s="20" t="s">
        <v>788</v>
      </c>
      <c r="E692" s="29" t="s">
        <v>54</v>
      </c>
      <c r="F692" s="20">
        <v>44936818</v>
      </c>
      <c r="G692" s="20" t="s">
        <v>60</v>
      </c>
      <c r="H692" s="20"/>
    </row>
    <row r="693" spans="1:8" s="19" customFormat="1" ht="75">
      <c r="A693" s="27">
        <f t="shared" si="12"/>
        <v>688</v>
      </c>
      <c r="B693" s="20">
        <f t="shared" si="13"/>
        <v>17</v>
      </c>
      <c r="C693" s="20" t="s">
        <v>13</v>
      </c>
      <c r="D693" s="20" t="s">
        <v>789</v>
      </c>
      <c r="E693" s="30" t="s">
        <v>22</v>
      </c>
      <c r="F693" s="20">
        <v>44821316</v>
      </c>
      <c r="G693" s="20" t="s">
        <v>57</v>
      </c>
      <c r="H693" s="20"/>
    </row>
    <row r="694" spans="1:8" s="19" customFormat="1" ht="56.25">
      <c r="A694" s="27">
        <f t="shared" si="12"/>
        <v>689</v>
      </c>
      <c r="B694" s="20">
        <f t="shared" si="13"/>
        <v>18</v>
      </c>
      <c r="C694" s="20" t="s">
        <v>13</v>
      </c>
      <c r="D694" s="20" t="s">
        <v>790</v>
      </c>
      <c r="E694" s="29" t="s">
        <v>54</v>
      </c>
      <c r="F694" s="20">
        <v>44750263</v>
      </c>
      <c r="G694" s="20" t="s">
        <v>7</v>
      </c>
      <c r="H694" s="20"/>
    </row>
    <row r="695" spans="1:8" s="19" customFormat="1" ht="56.25">
      <c r="A695" s="27">
        <f t="shared" si="12"/>
        <v>690</v>
      </c>
      <c r="B695" s="20">
        <f t="shared" si="13"/>
        <v>19</v>
      </c>
      <c r="C695" s="20" t="s">
        <v>13</v>
      </c>
      <c r="D695" s="20" t="s">
        <v>791</v>
      </c>
      <c r="E695" s="30" t="s">
        <v>22</v>
      </c>
      <c r="F695" s="20">
        <v>44853353</v>
      </c>
      <c r="G695" s="20" t="s">
        <v>7</v>
      </c>
      <c r="H695" s="20"/>
    </row>
    <row r="696" spans="1:8" s="19" customFormat="1" ht="56.25">
      <c r="A696" s="27">
        <f t="shared" si="12"/>
        <v>691</v>
      </c>
      <c r="B696" s="20">
        <f t="shared" si="13"/>
        <v>20</v>
      </c>
      <c r="C696" s="20" t="s">
        <v>13</v>
      </c>
      <c r="D696" s="20" t="s">
        <v>792</v>
      </c>
      <c r="E696" s="30" t="s">
        <v>22</v>
      </c>
      <c r="F696" s="20">
        <v>44864105</v>
      </c>
      <c r="G696" s="20" t="s">
        <v>7</v>
      </c>
      <c r="H696" s="20"/>
    </row>
    <row r="697" spans="1:8" s="19" customFormat="1" ht="56.25">
      <c r="A697" s="27">
        <f t="shared" si="12"/>
        <v>692</v>
      </c>
      <c r="B697" s="20">
        <f t="shared" si="13"/>
        <v>21</v>
      </c>
      <c r="C697" s="20" t="s">
        <v>13</v>
      </c>
      <c r="D697" s="20" t="s">
        <v>793</v>
      </c>
      <c r="E697" s="29" t="s">
        <v>54</v>
      </c>
      <c r="F697" s="20">
        <v>44876319</v>
      </c>
      <c r="G697" s="20" t="s">
        <v>7</v>
      </c>
      <c r="H697" s="20"/>
    </row>
    <row r="698" spans="1:8" s="19" customFormat="1" ht="56.25">
      <c r="A698" s="27">
        <f t="shared" si="12"/>
        <v>693</v>
      </c>
      <c r="B698" s="20">
        <f t="shared" si="13"/>
        <v>22</v>
      </c>
      <c r="C698" s="20" t="s">
        <v>13</v>
      </c>
      <c r="D698" s="20" t="s">
        <v>794</v>
      </c>
      <c r="E698" s="30" t="s">
        <v>22</v>
      </c>
      <c r="F698" s="20">
        <v>44986032</v>
      </c>
      <c r="G698" s="20" t="s">
        <v>7</v>
      </c>
      <c r="H698" s="20"/>
    </row>
    <row r="699" spans="1:8" s="19" customFormat="1" ht="56.25">
      <c r="A699" s="27">
        <f t="shared" si="12"/>
        <v>694</v>
      </c>
      <c r="B699" s="20">
        <f t="shared" si="13"/>
        <v>23</v>
      </c>
      <c r="C699" s="20" t="s">
        <v>13</v>
      </c>
      <c r="D699" s="20" t="s">
        <v>795</v>
      </c>
      <c r="E699" s="30" t="s">
        <v>22</v>
      </c>
      <c r="F699" s="20">
        <v>45029932</v>
      </c>
      <c r="G699" s="20" t="s">
        <v>7</v>
      </c>
      <c r="H699" s="20"/>
    </row>
    <row r="700" spans="1:8" s="19" customFormat="1" ht="75">
      <c r="A700" s="27">
        <f t="shared" si="12"/>
        <v>695</v>
      </c>
      <c r="B700" s="20">
        <f t="shared" si="13"/>
        <v>24</v>
      </c>
      <c r="C700" s="20" t="s">
        <v>13</v>
      </c>
      <c r="D700" s="20" t="s">
        <v>796</v>
      </c>
      <c r="E700" s="30" t="s">
        <v>22</v>
      </c>
      <c r="F700" s="20">
        <v>45375240</v>
      </c>
      <c r="G700" s="20" t="s">
        <v>58</v>
      </c>
      <c r="H700" s="20"/>
    </row>
    <row r="701" spans="1:8" s="19" customFormat="1" ht="37.5">
      <c r="A701" s="27">
        <f t="shared" si="12"/>
        <v>696</v>
      </c>
      <c r="B701" s="20">
        <f t="shared" si="13"/>
        <v>25</v>
      </c>
      <c r="C701" s="20" t="s">
        <v>13</v>
      </c>
      <c r="D701" s="20" t="s">
        <v>797</v>
      </c>
      <c r="E701" s="29" t="s">
        <v>54</v>
      </c>
      <c r="F701" s="20">
        <v>45515471</v>
      </c>
      <c r="G701" s="20" t="s">
        <v>60</v>
      </c>
      <c r="H701" s="20"/>
    </row>
    <row r="702" spans="1:8" s="19" customFormat="1" ht="75">
      <c r="A702" s="27">
        <f t="shared" si="12"/>
        <v>697</v>
      </c>
      <c r="B702" s="20">
        <f t="shared" si="13"/>
        <v>26</v>
      </c>
      <c r="C702" s="20" t="s">
        <v>13</v>
      </c>
      <c r="D702" s="20" t="s">
        <v>798</v>
      </c>
      <c r="E702" s="30" t="s">
        <v>22</v>
      </c>
      <c r="F702" s="20">
        <v>44877978</v>
      </c>
      <c r="G702" s="20" t="s">
        <v>57</v>
      </c>
      <c r="H702" s="20"/>
    </row>
    <row r="703" spans="1:8" s="19" customFormat="1" ht="56.25">
      <c r="A703" s="27">
        <f t="shared" si="12"/>
        <v>698</v>
      </c>
      <c r="B703" s="20">
        <f t="shared" si="13"/>
        <v>27</v>
      </c>
      <c r="C703" s="20" t="s">
        <v>13</v>
      </c>
      <c r="D703" s="20" t="s">
        <v>799</v>
      </c>
      <c r="E703" s="29" t="s">
        <v>54</v>
      </c>
      <c r="F703" s="20">
        <v>45164927</v>
      </c>
      <c r="G703" s="20" t="s">
        <v>7</v>
      </c>
      <c r="H703" s="20"/>
    </row>
    <row r="704" spans="1:8" s="19" customFormat="1" ht="56.25">
      <c r="A704" s="27">
        <f t="shared" si="12"/>
        <v>699</v>
      </c>
      <c r="B704" s="20">
        <f t="shared" si="13"/>
        <v>28</v>
      </c>
      <c r="C704" s="20" t="s">
        <v>13</v>
      </c>
      <c r="D704" s="20" t="s">
        <v>800</v>
      </c>
      <c r="E704" s="29" t="s">
        <v>54</v>
      </c>
      <c r="F704" s="20">
        <v>45349285</v>
      </c>
      <c r="G704" s="20" t="s">
        <v>7</v>
      </c>
      <c r="H704" s="20"/>
    </row>
    <row r="705" spans="1:8" s="19" customFormat="1" ht="56.25">
      <c r="A705" s="27">
        <f t="shared" si="12"/>
        <v>700</v>
      </c>
      <c r="B705" s="20">
        <f t="shared" si="13"/>
        <v>29</v>
      </c>
      <c r="C705" s="20" t="s">
        <v>13</v>
      </c>
      <c r="D705" s="20" t="s">
        <v>801</v>
      </c>
      <c r="E705" s="30" t="s">
        <v>22</v>
      </c>
      <c r="F705" s="20">
        <v>45388574</v>
      </c>
      <c r="G705" s="20" t="s">
        <v>7</v>
      </c>
      <c r="H705" s="20"/>
    </row>
    <row r="706" spans="1:8" s="19" customFormat="1" ht="56.25">
      <c r="A706" s="27">
        <f t="shared" si="12"/>
        <v>701</v>
      </c>
      <c r="B706" s="20">
        <f t="shared" si="13"/>
        <v>30</v>
      </c>
      <c r="C706" s="20" t="s">
        <v>13</v>
      </c>
      <c r="D706" s="20" t="s">
        <v>802</v>
      </c>
      <c r="E706" s="29" t="s">
        <v>54</v>
      </c>
      <c r="F706" s="20">
        <v>45383012</v>
      </c>
      <c r="G706" s="20" t="s">
        <v>7</v>
      </c>
      <c r="H706" s="20"/>
    </row>
    <row r="707" spans="1:8" s="19" customFormat="1" ht="75">
      <c r="A707" s="27">
        <f t="shared" si="12"/>
        <v>702</v>
      </c>
      <c r="B707" s="20">
        <f t="shared" si="13"/>
        <v>31</v>
      </c>
      <c r="C707" s="20" t="s">
        <v>13</v>
      </c>
      <c r="D707" s="20" t="s">
        <v>803</v>
      </c>
      <c r="E707" s="29" t="s">
        <v>54</v>
      </c>
      <c r="F707" s="20">
        <v>43853564</v>
      </c>
      <c r="G707" s="20" t="s">
        <v>57</v>
      </c>
      <c r="H707" s="20"/>
    </row>
    <row r="708" spans="1:8" s="19" customFormat="1" ht="56.25">
      <c r="A708" s="27">
        <f t="shared" si="12"/>
        <v>703</v>
      </c>
      <c r="B708" s="20">
        <f t="shared" si="13"/>
        <v>32</v>
      </c>
      <c r="C708" s="20" t="s">
        <v>13</v>
      </c>
      <c r="D708" s="20" t="s">
        <v>804</v>
      </c>
      <c r="E708" s="30" t="s">
        <v>22</v>
      </c>
      <c r="F708" s="20">
        <v>45472338</v>
      </c>
      <c r="G708" s="20" t="s">
        <v>7</v>
      </c>
      <c r="H708" s="20"/>
    </row>
    <row r="709" spans="1:8" s="19" customFormat="1" ht="75">
      <c r="A709" s="27">
        <f t="shared" si="12"/>
        <v>704</v>
      </c>
      <c r="B709" s="20">
        <f t="shared" si="13"/>
        <v>33</v>
      </c>
      <c r="C709" s="20" t="s">
        <v>13</v>
      </c>
      <c r="D709" s="20" t="s">
        <v>805</v>
      </c>
      <c r="E709" s="30" t="s">
        <v>22</v>
      </c>
      <c r="F709" s="20">
        <v>45474404</v>
      </c>
      <c r="G709" s="20" t="s">
        <v>57</v>
      </c>
      <c r="H709" s="20"/>
    </row>
    <row r="710" spans="1:8" s="19" customFormat="1" ht="75">
      <c r="A710" s="27">
        <f t="shared" si="12"/>
        <v>705</v>
      </c>
      <c r="B710" s="20">
        <f t="shared" si="13"/>
        <v>34</v>
      </c>
      <c r="C710" s="20" t="s">
        <v>13</v>
      </c>
      <c r="D710" s="20" t="s">
        <v>806</v>
      </c>
      <c r="E710" s="30" t="s">
        <v>22</v>
      </c>
      <c r="F710" s="20">
        <v>45474787</v>
      </c>
      <c r="G710" s="20" t="s">
        <v>57</v>
      </c>
      <c r="H710" s="20"/>
    </row>
    <row r="711" spans="1:8" s="19" customFormat="1" ht="75">
      <c r="A711" s="27">
        <f t="shared" si="12"/>
        <v>706</v>
      </c>
      <c r="B711" s="20">
        <f t="shared" si="13"/>
        <v>35</v>
      </c>
      <c r="C711" s="20" t="s">
        <v>13</v>
      </c>
      <c r="D711" s="20" t="s">
        <v>807</v>
      </c>
      <c r="E711" s="30" t="s">
        <v>22</v>
      </c>
      <c r="F711" s="20">
        <v>45523965</v>
      </c>
      <c r="G711" s="20" t="s">
        <v>57</v>
      </c>
      <c r="H711" s="20"/>
    </row>
    <row r="712" spans="1:8" s="19" customFormat="1" ht="56.25">
      <c r="A712" s="27">
        <f t="shared" si="12"/>
        <v>707</v>
      </c>
      <c r="B712" s="20">
        <f t="shared" si="13"/>
        <v>36</v>
      </c>
      <c r="C712" s="20" t="s">
        <v>13</v>
      </c>
      <c r="D712" s="20" t="s">
        <v>808</v>
      </c>
      <c r="E712" s="30" t="s">
        <v>22</v>
      </c>
      <c r="F712" s="20">
        <v>45664225</v>
      </c>
      <c r="G712" s="20" t="s">
        <v>7</v>
      </c>
      <c r="H712" s="20"/>
    </row>
    <row r="713" spans="1:8" s="19" customFormat="1" ht="56.25">
      <c r="A713" s="27">
        <f t="shared" ref="A713:A776" si="14">+A712+1</f>
        <v>708</v>
      </c>
      <c r="B713" s="20">
        <f t="shared" si="13"/>
        <v>37</v>
      </c>
      <c r="C713" s="20" t="s">
        <v>13</v>
      </c>
      <c r="D713" s="20" t="s">
        <v>809</v>
      </c>
      <c r="E713" s="30" t="s">
        <v>22</v>
      </c>
      <c r="F713" s="20">
        <v>45665658</v>
      </c>
      <c r="G713" s="20" t="s">
        <v>7</v>
      </c>
      <c r="H713" s="20"/>
    </row>
    <row r="714" spans="1:8" s="19" customFormat="1" ht="56.25">
      <c r="A714" s="27">
        <f t="shared" si="14"/>
        <v>709</v>
      </c>
      <c r="B714" s="20">
        <f t="shared" si="13"/>
        <v>38</v>
      </c>
      <c r="C714" s="20" t="s">
        <v>13</v>
      </c>
      <c r="D714" s="20" t="s">
        <v>810</v>
      </c>
      <c r="E714" s="29" t="s">
        <v>54</v>
      </c>
      <c r="F714" s="20">
        <v>45661635</v>
      </c>
      <c r="G714" s="20" t="s">
        <v>7</v>
      </c>
      <c r="H714" s="20"/>
    </row>
    <row r="715" spans="1:8" s="19" customFormat="1" ht="56.25">
      <c r="A715" s="27">
        <f t="shared" si="14"/>
        <v>710</v>
      </c>
      <c r="B715" s="20">
        <f t="shared" si="13"/>
        <v>39</v>
      </c>
      <c r="C715" s="20" t="s">
        <v>13</v>
      </c>
      <c r="D715" s="20" t="s">
        <v>811</v>
      </c>
      <c r="E715" s="30" t="s">
        <v>22</v>
      </c>
      <c r="F715" s="20">
        <v>45680412</v>
      </c>
      <c r="G715" s="20" t="s">
        <v>7</v>
      </c>
      <c r="H715" s="20"/>
    </row>
    <row r="716" spans="1:8" s="19" customFormat="1" ht="56.25">
      <c r="A716" s="27">
        <f t="shared" si="14"/>
        <v>711</v>
      </c>
      <c r="B716" s="20">
        <f t="shared" si="13"/>
        <v>40</v>
      </c>
      <c r="C716" s="20" t="s">
        <v>13</v>
      </c>
      <c r="D716" s="20" t="s">
        <v>812</v>
      </c>
      <c r="E716" s="29" t="s">
        <v>54</v>
      </c>
      <c r="F716" s="20">
        <v>45711409</v>
      </c>
      <c r="G716" s="20" t="s">
        <v>7</v>
      </c>
      <c r="H716" s="20"/>
    </row>
    <row r="717" spans="1:8" s="19" customFormat="1" ht="37.5">
      <c r="A717" s="27">
        <f t="shared" si="14"/>
        <v>712</v>
      </c>
      <c r="B717" s="20">
        <f t="shared" si="13"/>
        <v>41</v>
      </c>
      <c r="C717" s="20" t="s">
        <v>13</v>
      </c>
      <c r="D717" s="20" t="s">
        <v>813</v>
      </c>
      <c r="E717" s="29" t="s">
        <v>54</v>
      </c>
      <c r="F717" s="20">
        <v>45816645</v>
      </c>
      <c r="G717" s="20" t="s">
        <v>60</v>
      </c>
      <c r="H717" s="20"/>
    </row>
    <row r="718" spans="1:8" s="19" customFormat="1" ht="56.25">
      <c r="A718" s="27">
        <f t="shared" si="14"/>
        <v>713</v>
      </c>
      <c r="B718" s="20">
        <f t="shared" si="13"/>
        <v>42</v>
      </c>
      <c r="C718" s="20" t="s">
        <v>13</v>
      </c>
      <c r="D718" s="20" t="s">
        <v>814</v>
      </c>
      <c r="E718" s="30" t="s">
        <v>22</v>
      </c>
      <c r="F718" s="20">
        <v>45731406</v>
      </c>
      <c r="G718" s="20" t="s">
        <v>7</v>
      </c>
      <c r="H718" s="20"/>
    </row>
    <row r="719" spans="1:8" s="19" customFormat="1" ht="56.25">
      <c r="A719" s="27">
        <f t="shared" si="14"/>
        <v>714</v>
      </c>
      <c r="B719" s="20">
        <f t="shared" si="13"/>
        <v>43</v>
      </c>
      <c r="C719" s="20" t="s">
        <v>13</v>
      </c>
      <c r="D719" s="20" t="s">
        <v>815</v>
      </c>
      <c r="E719" s="30" t="s">
        <v>22</v>
      </c>
      <c r="F719" s="20">
        <v>45903375</v>
      </c>
      <c r="G719" s="20" t="s">
        <v>60</v>
      </c>
      <c r="H719" s="20"/>
    </row>
    <row r="720" spans="1:8" s="19" customFormat="1" ht="37.5">
      <c r="A720" s="27">
        <f t="shared" si="14"/>
        <v>715</v>
      </c>
      <c r="B720" s="28">
        <v>1</v>
      </c>
      <c r="C720" s="21" t="s">
        <v>14</v>
      </c>
      <c r="D720" s="20" t="s">
        <v>1065</v>
      </c>
      <c r="E720" s="29" t="s">
        <v>54</v>
      </c>
      <c r="F720" s="20">
        <v>45713887</v>
      </c>
      <c r="G720" s="20" t="s">
        <v>819</v>
      </c>
      <c r="H720" s="20" t="s">
        <v>1066</v>
      </c>
    </row>
    <row r="721" spans="1:8" s="19" customFormat="1" ht="37.5">
      <c r="A721" s="27">
        <f t="shared" si="14"/>
        <v>716</v>
      </c>
      <c r="B721" s="28">
        <v>2</v>
      </c>
      <c r="C721" s="21" t="s">
        <v>14</v>
      </c>
      <c r="D721" s="20" t="s">
        <v>1067</v>
      </c>
      <c r="E721" s="29" t="s">
        <v>54</v>
      </c>
      <c r="F721" s="20">
        <v>45714097</v>
      </c>
      <c r="G721" s="20" t="s">
        <v>1068</v>
      </c>
      <c r="H721" s="20" t="s">
        <v>1069</v>
      </c>
    </row>
    <row r="722" spans="1:8" s="19" customFormat="1" ht="56.25">
      <c r="A722" s="27">
        <f t="shared" si="14"/>
        <v>717</v>
      </c>
      <c r="B722" s="28">
        <v>3</v>
      </c>
      <c r="C722" s="21" t="s">
        <v>14</v>
      </c>
      <c r="D722" s="20" t="s">
        <v>1070</v>
      </c>
      <c r="E722" s="29" t="s">
        <v>54</v>
      </c>
      <c r="F722" s="20">
        <v>45712835</v>
      </c>
      <c r="G722" s="20" t="s">
        <v>819</v>
      </c>
      <c r="H722" s="20" t="s">
        <v>1066</v>
      </c>
    </row>
    <row r="723" spans="1:8" s="19" customFormat="1" ht="37.5">
      <c r="A723" s="27">
        <f t="shared" si="14"/>
        <v>718</v>
      </c>
      <c r="B723" s="28">
        <v>4</v>
      </c>
      <c r="C723" s="21" t="s">
        <v>14</v>
      </c>
      <c r="D723" s="20" t="s">
        <v>1071</v>
      </c>
      <c r="E723" s="30" t="s">
        <v>22</v>
      </c>
      <c r="F723" s="20">
        <v>45708023</v>
      </c>
      <c r="G723" s="20" t="s">
        <v>1072</v>
      </c>
      <c r="H723" s="20" t="s">
        <v>1073</v>
      </c>
    </row>
    <row r="724" spans="1:8" s="19" customFormat="1" ht="56.25">
      <c r="A724" s="27">
        <f t="shared" si="14"/>
        <v>719</v>
      </c>
      <c r="B724" s="28">
        <v>5</v>
      </c>
      <c r="C724" s="21" t="s">
        <v>14</v>
      </c>
      <c r="D724" s="20" t="s">
        <v>1074</v>
      </c>
      <c r="E724" s="30" t="s">
        <v>22</v>
      </c>
      <c r="F724" s="20">
        <v>45698112</v>
      </c>
      <c r="G724" s="20" t="s">
        <v>1075</v>
      </c>
      <c r="H724" s="20" t="s">
        <v>1076</v>
      </c>
    </row>
    <row r="725" spans="1:8" s="19" customFormat="1" ht="56.25">
      <c r="A725" s="27">
        <f t="shared" si="14"/>
        <v>720</v>
      </c>
      <c r="B725" s="28">
        <v>6</v>
      </c>
      <c r="C725" s="21" t="s">
        <v>14</v>
      </c>
      <c r="D725" s="20" t="s">
        <v>1077</v>
      </c>
      <c r="E725" s="29" t="s">
        <v>54</v>
      </c>
      <c r="F725" s="20">
        <v>45645503</v>
      </c>
      <c r="G725" s="20" t="s">
        <v>819</v>
      </c>
      <c r="H725" s="20" t="s">
        <v>1066</v>
      </c>
    </row>
    <row r="726" spans="1:8" s="19" customFormat="1" ht="37.5">
      <c r="A726" s="27">
        <f t="shared" si="14"/>
        <v>721</v>
      </c>
      <c r="B726" s="28">
        <v>7</v>
      </c>
      <c r="C726" s="21" t="s">
        <v>14</v>
      </c>
      <c r="D726" s="20" t="s">
        <v>1078</v>
      </c>
      <c r="E726" s="29" t="s">
        <v>54</v>
      </c>
      <c r="F726" s="20">
        <v>45675943</v>
      </c>
      <c r="G726" s="20" t="s">
        <v>1072</v>
      </c>
      <c r="H726" s="20" t="s">
        <v>1073</v>
      </c>
    </row>
    <row r="727" spans="1:8" s="19" customFormat="1" ht="56.25">
      <c r="A727" s="27">
        <f t="shared" si="14"/>
        <v>722</v>
      </c>
      <c r="B727" s="28">
        <v>8</v>
      </c>
      <c r="C727" s="21" t="s">
        <v>14</v>
      </c>
      <c r="D727" s="20" t="s">
        <v>1079</v>
      </c>
      <c r="E727" s="29" t="s">
        <v>54</v>
      </c>
      <c r="F727" s="20">
        <v>45666506</v>
      </c>
      <c r="G727" s="20" t="s">
        <v>1080</v>
      </c>
      <c r="H727" s="20" t="s">
        <v>1081</v>
      </c>
    </row>
    <row r="728" spans="1:8" s="19" customFormat="1" ht="37.5">
      <c r="A728" s="27">
        <f t="shared" si="14"/>
        <v>723</v>
      </c>
      <c r="B728" s="28">
        <v>9</v>
      </c>
      <c r="C728" s="21" t="s">
        <v>14</v>
      </c>
      <c r="D728" s="20" t="s">
        <v>1082</v>
      </c>
      <c r="E728" s="29" t="s">
        <v>54</v>
      </c>
      <c r="F728" s="20">
        <v>45627993</v>
      </c>
      <c r="G728" s="20" t="s">
        <v>1083</v>
      </c>
      <c r="H728" s="20" t="s">
        <v>1084</v>
      </c>
    </row>
    <row r="729" spans="1:8" s="19" customFormat="1" ht="37.5">
      <c r="A729" s="27">
        <f t="shared" si="14"/>
        <v>724</v>
      </c>
      <c r="B729" s="28">
        <v>10</v>
      </c>
      <c r="C729" s="21" t="s">
        <v>14</v>
      </c>
      <c r="D729" s="20" t="s">
        <v>1085</v>
      </c>
      <c r="E729" s="29" t="s">
        <v>54</v>
      </c>
      <c r="F729" s="20">
        <v>45613179</v>
      </c>
      <c r="G729" s="20" t="s">
        <v>1072</v>
      </c>
      <c r="H729" s="20" t="s">
        <v>1073</v>
      </c>
    </row>
    <row r="730" spans="1:8" s="19" customFormat="1" ht="37.5">
      <c r="A730" s="27">
        <f t="shared" si="14"/>
        <v>725</v>
      </c>
      <c r="B730" s="28">
        <v>11</v>
      </c>
      <c r="C730" s="21" t="s">
        <v>14</v>
      </c>
      <c r="D730" s="20" t="s">
        <v>1086</v>
      </c>
      <c r="E730" s="30" t="s">
        <v>22</v>
      </c>
      <c r="F730" s="20">
        <v>45549135</v>
      </c>
      <c r="G730" s="20" t="s">
        <v>1075</v>
      </c>
      <c r="H730" s="20" t="s">
        <v>1076</v>
      </c>
    </row>
    <row r="731" spans="1:8" s="19" customFormat="1" ht="56.25">
      <c r="A731" s="27">
        <f t="shared" si="14"/>
        <v>726</v>
      </c>
      <c r="B731" s="28">
        <v>12</v>
      </c>
      <c r="C731" s="21" t="s">
        <v>14</v>
      </c>
      <c r="D731" s="20" t="s">
        <v>1087</v>
      </c>
      <c r="E731" s="29" t="s">
        <v>54</v>
      </c>
      <c r="F731" s="20">
        <v>45523393</v>
      </c>
      <c r="G731" s="20" t="s">
        <v>1068</v>
      </c>
      <c r="H731" s="20" t="s">
        <v>1069</v>
      </c>
    </row>
    <row r="732" spans="1:8" s="19" customFormat="1" ht="56.25">
      <c r="A732" s="27">
        <f t="shared" si="14"/>
        <v>727</v>
      </c>
      <c r="B732" s="28">
        <v>13</v>
      </c>
      <c r="C732" s="21" t="s">
        <v>14</v>
      </c>
      <c r="D732" s="20" t="s">
        <v>1088</v>
      </c>
      <c r="E732" s="29" t="s">
        <v>54</v>
      </c>
      <c r="F732" s="20">
        <v>45514805</v>
      </c>
      <c r="G732" s="20" t="s">
        <v>819</v>
      </c>
      <c r="H732" s="20" t="s">
        <v>1066</v>
      </c>
    </row>
    <row r="733" spans="1:8" s="19" customFormat="1" ht="56.25">
      <c r="A733" s="27">
        <f t="shared" si="14"/>
        <v>728</v>
      </c>
      <c r="B733" s="28">
        <v>14</v>
      </c>
      <c r="C733" s="21" t="s">
        <v>14</v>
      </c>
      <c r="D733" s="20" t="s">
        <v>1089</v>
      </c>
      <c r="E733" s="30" t="s">
        <v>22</v>
      </c>
      <c r="F733" s="20">
        <v>45501923</v>
      </c>
      <c r="G733" s="20" t="s">
        <v>1075</v>
      </c>
      <c r="H733" s="20" t="s">
        <v>1076</v>
      </c>
    </row>
    <row r="734" spans="1:8" s="19" customFormat="1" ht="37.5">
      <c r="A734" s="27">
        <f t="shared" si="14"/>
        <v>729</v>
      </c>
      <c r="B734" s="28">
        <v>15</v>
      </c>
      <c r="C734" s="21" t="s">
        <v>14</v>
      </c>
      <c r="D734" s="20" t="s">
        <v>1090</v>
      </c>
      <c r="E734" s="29" t="s">
        <v>54</v>
      </c>
      <c r="F734" s="20">
        <v>45267931</v>
      </c>
      <c r="G734" s="20" t="s">
        <v>819</v>
      </c>
      <c r="H734" s="20" t="s">
        <v>1066</v>
      </c>
    </row>
    <row r="735" spans="1:8" s="19" customFormat="1" ht="37.5">
      <c r="A735" s="27">
        <f t="shared" si="14"/>
        <v>730</v>
      </c>
      <c r="B735" s="28">
        <v>16</v>
      </c>
      <c r="C735" s="21" t="s">
        <v>14</v>
      </c>
      <c r="D735" s="20" t="s">
        <v>1091</v>
      </c>
      <c r="E735" s="29" t="s">
        <v>54</v>
      </c>
      <c r="F735" s="20">
        <v>45267917</v>
      </c>
      <c r="G735" s="20" t="s">
        <v>819</v>
      </c>
      <c r="H735" s="20" t="s">
        <v>1066</v>
      </c>
    </row>
    <row r="736" spans="1:8" s="19" customFormat="1" ht="56.25">
      <c r="A736" s="27">
        <f t="shared" si="14"/>
        <v>731</v>
      </c>
      <c r="B736" s="28">
        <v>17</v>
      </c>
      <c r="C736" s="21" t="s">
        <v>14</v>
      </c>
      <c r="D736" s="20" t="s">
        <v>1092</v>
      </c>
      <c r="E736" s="29" t="s">
        <v>54</v>
      </c>
      <c r="F736" s="20">
        <v>45264890</v>
      </c>
      <c r="G736" s="20" t="s">
        <v>1068</v>
      </c>
      <c r="H736" s="20" t="s">
        <v>1069</v>
      </c>
    </row>
    <row r="737" spans="1:8" s="19" customFormat="1" ht="56.25">
      <c r="A737" s="27">
        <f t="shared" si="14"/>
        <v>732</v>
      </c>
      <c r="B737" s="28">
        <v>18</v>
      </c>
      <c r="C737" s="21" t="s">
        <v>14</v>
      </c>
      <c r="D737" s="20" t="s">
        <v>1093</v>
      </c>
      <c r="E737" s="30" t="s">
        <v>22</v>
      </c>
      <c r="F737" s="20">
        <v>45305310</v>
      </c>
      <c r="G737" s="20" t="s">
        <v>1068</v>
      </c>
      <c r="H737" s="20" t="s">
        <v>1069</v>
      </c>
    </row>
    <row r="738" spans="1:8" s="19" customFormat="1" ht="56.25">
      <c r="A738" s="27">
        <f t="shared" si="14"/>
        <v>733</v>
      </c>
      <c r="B738" s="28">
        <v>19</v>
      </c>
      <c r="C738" s="21" t="s">
        <v>14</v>
      </c>
      <c r="D738" s="20" t="s">
        <v>1094</v>
      </c>
      <c r="E738" s="29" t="s">
        <v>54</v>
      </c>
      <c r="F738" s="20">
        <v>45295751</v>
      </c>
      <c r="G738" s="20" t="s">
        <v>819</v>
      </c>
      <c r="H738" s="20" t="s">
        <v>1066</v>
      </c>
    </row>
    <row r="739" spans="1:8" s="19" customFormat="1" ht="37.5">
      <c r="A739" s="27">
        <f t="shared" si="14"/>
        <v>734</v>
      </c>
      <c r="B739" s="28">
        <v>20</v>
      </c>
      <c r="C739" s="21" t="s">
        <v>14</v>
      </c>
      <c r="D739" s="20" t="s">
        <v>1095</v>
      </c>
      <c r="E739" s="29" t="s">
        <v>54</v>
      </c>
      <c r="F739" s="20">
        <v>45304690</v>
      </c>
      <c r="G739" s="20" t="s">
        <v>819</v>
      </c>
      <c r="H739" s="20" t="s">
        <v>1066</v>
      </c>
    </row>
    <row r="740" spans="1:8" s="19" customFormat="1" ht="56.25">
      <c r="A740" s="27">
        <f t="shared" si="14"/>
        <v>735</v>
      </c>
      <c r="B740" s="28">
        <v>21</v>
      </c>
      <c r="C740" s="21" t="s">
        <v>14</v>
      </c>
      <c r="D740" s="20" t="s">
        <v>1096</v>
      </c>
      <c r="E740" s="29" t="s">
        <v>54</v>
      </c>
      <c r="F740" s="20">
        <v>45201515</v>
      </c>
      <c r="G740" s="20" t="s">
        <v>819</v>
      </c>
      <c r="H740" s="20" t="s">
        <v>1066</v>
      </c>
    </row>
    <row r="741" spans="1:8" s="19" customFormat="1" ht="37.5">
      <c r="A741" s="27">
        <f t="shared" si="14"/>
        <v>736</v>
      </c>
      <c r="B741" s="28">
        <v>22</v>
      </c>
      <c r="C741" s="21" t="s">
        <v>14</v>
      </c>
      <c r="D741" s="20" t="s">
        <v>1097</v>
      </c>
      <c r="E741" s="29" t="s">
        <v>54</v>
      </c>
      <c r="F741" s="20">
        <v>45018336</v>
      </c>
      <c r="G741" s="20" t="s">
        <v>1080</v>
      </c>
      <c r="H741" s="20" t="s">
        <v>1081</v>
      </c>
    </row>
    <row r="742" spans="1:8" s="19" customFormat="1" ht="37.5">
      <c r="A742" s="27">
        <f t="shared" si="14"/>
        <v>737</v>
      </c>
      <c r="B742" s="28">
        <v>23</v>
      </c>
      <c r="C742" s="21" t="s">
        <v>14</v>
      </c>
      <c r="D742" s="20" t="s">
        <v>1098</v>
      </c>
      <c r="E742" s="29" t="s">
        <v>54</v>
      </c>
      <c r="F742" s="20">
        <v>44831109</v>
      </c>
      <c r="G742" s="20" t="s">
        <v>1080</v>
      </c>
      <c r="H742" s="20" t="s">
        <v>1081</v>
      </c>
    </row>
    <row r="743" spans="1:8" s="19" customFormat="1" ht="56.25">
      <c r="A743" s="27">
        <f t="shared" si="14"/>
        <v>738</v>
      </c>
      <c r="B743" s="28">
        <v>24</v>
      </c>
      <c r="C743" s="21" t="s">
        <v>14</v>
      </c>
      <c r="D743" s="20" t="s">
        <v>1099</v>
      </c>
      <c r="E743" s="29" t="s">
        <v>54</v>
      </c>
      <c r="F743" s="20">
        <v>45469636</v>
      </c>
      <c r="G743" s="20" t="s">
        <v>845</v>
      </c>
      <c r="H743" s="20" t="s">
        <v>1100</v>
      </c>
    </row>
    <row r="744" spans="1:8" s="19" customFormat="1" ht="56.25">
      <c r="A744" s="27">
        <f t="shared" si="14"/>
        <v>739</v>
      </c>
      <c r="B744" s="28">
        <v>25</v>
      </c>
      <c r="C744" s="21" t="s">
        <v>14</v>
      </c>
      <c r="D744" s="20" t="s">
        <v>1101</v>
      </c>
      <c r="E744" s="30" t="s">
        <v>22</v>
      </c>
      <c r="F744" s="20">
        <v>45427625</v>
      </c>
      <c r="G744" s="20" t="s">
        <v>1080</v>
      </c>
      <c r="H744" s="20" t="s">
        <v>1081</v>
      </c>
    </row>
    <row r="745" spans="1:8" s="19" customFormat="1" ht="37.5">
      <c r="A745" s="27">
        <f t="shared" si="14"/>
        <v>740</v>
      </c>
      <c r="B745" s="28">
        <v>26</v>
      </c>
      <c r="C745" s="21" t="s">
        <v>14</v>
      </c>
      <c r="D745" s="20" t="s">
        <v>1102</v>
      </c>
      <c r="E745" s="29" t="s">
        <v>54</v>
      </c>
      <c r="F745" s="20">
        <v>45406776</v>
      </c>
      <c r="G745" s="20" t="s">
        <v>817</v>
      </c>
      <c r="H745" s="20" t="s">
        <v>892</v>
      </c>
    </row>
    <row r="746" spans="1:8" s="19" customFormat="1" ht="37.5">
      <c r="A746" s="27">
        <f t="shared" si="14"/>
        <v>741</v>
      </c>
      <c r="B746" s="28">
        <v>27</v>
      </c>
      <c r="C746" s="21" t="s">
        <v>14</v>
      </c>
      <c r="D746" s="20" t="s">
        <v>1103</v>
      </c>
      <c r="E746" s="29" t="s">
        <v>54</v>
      </c>
      <c r="F746" s="20">
        <v>45398088</v>
      </c>
      <c r="G746" s="20" t="s">
        <v>1083</v>
      </c>
      <c r="H746" s="20" t="s">
        <v>1084</v>
      </c>
    </row>
    <row r="747" spans="1:8" s="19" customFormat="1" ht="56.25">
      <c r="A747" s="27">
        <f t="shared" si="14"/>
        <v>742</v>
      </c>
      <c r="B747" s="28">
        <v>28</v>
      </c>
      <c r="C747" s="21" t="s">
        <v>14</v>
      </c>
      <c r="D747" s="20" t="s">
        <v>1104</v>
      </c>
      <c r="E747" s="29" t="s">
        <v>54</v>
      </c>
      <c r="F747" s="20">
        <v>45322683</v>
      </c>
      <c r="G747" s="20" t="s">
        <v>845</v>
      </c>
      <c r="H747" s="20" t="s">
        <v>1100</v>
      </c>
    </row>
    <row r="748" spans="1:8" s="19" customFormat="1" ht="37.5">
      <c r="A748" s="27">
        <f t="shared" si="14"/>
        <v>743</v>
      </c>
      <c r="B748" s="28">
        <v>29</v>
      </c>
      <c r="C748" s="21" t="s">
        <v>14</v>
      </c>
      <c r="D748" s="20" t="s">
        <v>1105</v>
      </c>
      <c r="E748" s="29" t="s">
        <v>54</v>
      </c>
      <c r="F748" s="20">
        <v>45347911</v>
      </c>
      <c r="G748" s="20" t="s">
        <v>1072</v>
      </c>
      <c r="H748" s="20" t="s">
        <v>1073</v>
      </c>
    </row>
    <row r="749" spans="1:8" s="19" customFormat="1" ht="56.25">
      <c r="A749" s="27">
        <f t="shared" si="14"/>
        <v>744</v>
      </c>
      <c r="B749" s="28">
        <v>30</v>
      </c>
      <c r="C749" s="21" t="s">
        <v>14</v>
      </c>
      <c r="D749" s="20" t="s">
        <v>1106</v>
      </c>
      <c r="E749" s="29" t="s">
        <v>54</v>
      </c>
      <c r="F749" s="20">
        <v>45345146</v>
      </c>
      <c r="G749" s="20" t="s">
        <v>845</v>
      </c>
      <c r="H749" s="20" t="s">
        <v>1100</v>
      </c>
    </row>
    <row r="750" spans="1:8" s="19" customFormat="1" ht="56.25">
      <c r="A750" s="27">
        <f t="shared" si="14"/>
        <v>745</v>
      </c>
      <c r="B750" s="28">
        <v>31</v>
      </c>
      <c r="C750" s="21" t="s">
        <v>14</v>
      </c>
      <c r="D750" s="20" t="s">
        <v>1107</v>
      </c>
      <c r="E750" s="29" t="s">
        <v>54</v>
      </c>
      <c r="F750" s="20">
        <v>45154804</v>
      </c>
      <c r="G750" s="20" t="s">
        <v>1072</v>
      </c>
      <c r="H750" s="20" t="s">
        <v>1073</v>
      </c>
    </row>
    <row r="751" spans="1:8" s="19" customFormat="1" ht="56.25">
      <c r="A751" s="27">
        <f t="shared" si="14"/>
        <v>746</v>
      </c>
      <c r="B751" s="28">
        <v>32</v>
      </c>
      <c r="C751" s="21" t="s">
        <v>14</v>
      </c>
      <c r="D751" s="20" t="s">
        <v>1108</v>
      </c>
      <c r="E751" s="30" t="s">
        <v>22</v>
      </c>
      <c r="F751" s="20">
        <v>45137036</v>
      </c>
      <c r="G751" s="20" t="s">
        <v>1075</v>
      </c>
      <c r="H751" s="20" t="s">
        <v>1076</v>
      </c>
    </row>
    <row r="752" spans="1:8" s="19" customFormat="1" ht="37.5">
      <c r="A752" s="27">
        <f t="shared" si="14"/>
        <v>747</v>
      </c>
      <c r="B752" s="28">
        <v>33</v>
      </c>
      <c r="C752" s="21" t="s">
        <v>14</v>
      </c>
      <c r="D752" s="20" t="s">
        <v>1109</v>
      </c>
      <c r="E752" s="29" t="s">
        <v>54</v>
      </c>
      <c r="F752" s="20">
        <v>45130999</v>
      </c>
      <c r="G752" s="20" t="s">
        <v>1083</v>
      </c>
      <c r="H752" s="20" t="s">
        <v>1084</v>
      </c>
    </row>
    <row r="753" spans="1:8" s="19" customFormat="1" ht="56.25">
      <c r="A753" s="27">
        <f t="shared" si="14"/>
        <v>748</v>
      </c>
      <c r="B753" s="28">
        <v>34</v>
      </c>
      <c r="C753" s="21" t="s">
        <v>14</v>
      </c>
      <c r="D753" s="20" t="s">
        <v>1110</v>
      </c>
      <c r="E753" s="29" t="s">
        <v>54</v>
      </c>
      <c r="F753" s="20">
        <v>45133569</v>
      </c>
      <c r="G753" s="20" t="s">
        <v>819</v>
      </c>
      <c r="H753" s="20" t="s">
        <v>1066</v>
      </c>
    </row>
    <row r="754" spans="1:8" s="19" customFormat="1" ht="37.5">
      <c r="A754" s="27">
        <f t="shared" si="14"/>
        <v>749</v>
      </c>
      <c r="B754" s="28">
        <v>35</v>
      </c>
      <c r="C754" s="21" t="s">
        <v>14</v>
      </c>
      <c r="D754" s="20" t="s">
        <v>1111</v>
      </c>
      <c r="E754" s="29" t="s">
        <v>54</v>
      </c>
      <c r="F754" s="20">
        <v>45127014</v>
      </c>
      <c r="G754" s="20" t="s">
        <v>1112</v>
      </c>
      <c r="H754" s="20" t="s">
        <v>1113</v>
      </c>
    </row>
    <row r="755" spans="1:8" s="19" customFormat="1" ht="37.5">
      <c r="A755" s="27">
        <f t="shared" si="14"/>
        <v>750</v>
      </c>
      <c r="B755" s="28">
        <v>36</v>
      </c>
      <c r="C755" s="21" t="s">
        <v>14</v>
      </c>
      <c r="D755" s="20" t="s">
        <v>1114</v>
      </c>
      <c r="E755" s="30" t="s">
        <v>22</v>
      </c>
      <c r="F755" s="20">
        <v>45124217</v>
      </c>
      <c r="G755" s="20" t="s">
        <v>1075</v>
      </c>
      <c r="H755" s="20" t="s">
        <v>1076</v>
      </c>
    </row>
    <row r="756" spans="1:8" s="19" customFormat="1" ht="37.5">
      <c r="A756" s="27">
        <f t="shared" si="14"/>
        <v>751</v>
      </c>
      <c r="B756" s="28">
        <v>37</v>
      </c>
      <c r="C756" s="21" t="s">
        <v>14</v>
      </c>
      <c r="D756" s="20" t="s">
        <v>1115</v>
      </c>
      <c r="E756" s="30" t="s">
        <v>22</v>
      </c>
      <c r="F756" s="20">
        <v>45064511</v>
      </c>
      <c r="G756" s="20" t="s">
        <v>1075</v>
      </c>
      <c r="H756" s="20" t="s">
        <v>1076</v>
      </c>
    </row>
    <row r="757" spans="1:8" s="19" customFormat="1" ht="37.5">
      <c r="A757" s="27">
        <f t="shared" si="14"/>
        <v>752</v>
      </c>
      <c r="B757" s="28">
        <v>38</v>
      </c>
      <c r="C757" s="21" t="s">
        <v>14</v>
      </c>
      <c r="D757" s="20" t="s">
        <v>1116</v>
      </c>
      <c r="E757" s="29" t="s">
        <v>54</v>
      </c>
      <c r="F757" s="20">
        <v>45057929</v>
      </c>
      <c r="G757" s="20" t="s">
        <v>819</v>
      </c>
      <c r="H757" s="20" t="s">
        <v>1066</v>
      </c>
    </row>
    <row r="758" spans="1:8" s="19" customFormat="1" ht="56.25">
      <c r="A758" s="27">
        <f t="shared" si="14"/>
        <v>753</v>
      </c>
      <c r="B758" s="28">
        <v>39</v>
      </c>
      <c r="C758" s="21" t="s">
        <v>14</v>
      </c>
      <c r="D758" s="20" t="s">
        <v>1117</v>
      </c>
      <c r="E758" s="29" t="s">
        <v>54</v>
      </c>
      <c r="F758" s="20">
        <v>44988192</v>
      </c>
      <c r="G758" s="20" t="s">
        <v>819</v>
      </c>
      <c r="H758" s="20" t="s">
        <v>1066</v>
      </c>
    </row>
    <row r="759" spans="1:8" s="19" customFormat="1" ht="56.25">
      <c r="A759" s="27">
        <f t="shared" si="14"/>
        <v>754</v>
      </c>
      <c r="B759" s="28">
        <v>40</v>
      </c>
      <c r="C759" s="21" t="s">
        <v>14</v>
      </c>
      <c r="D759" s="20" t="s">
        <v>1118</v>
      </c>
      <c r="E759" s="29" t="s">
        <v>54</v>
      </c>
      <c r="F759" s="20">
        <v>44987301</v>
      </c>
      <c r="G759" s="20" t="s">
        <v>819</v>
      </c>
      <c r="H759" s="20" t="s">
        <v>1066</v>
      </c>
    </row>
    <row r="760" spans="1:8" s="19" customFormat="1" ht="37.5">
      <c r="A760" s="27">
        <f t="shared" si="14"/>
        <v>755</v>
      </c>
      <c r="B760" s="28">
        <v>41</v>
      </c>
      <c r="C760" s="21" t="s">
        <v>14</v>
      </c>
      <c r="D760" s="20" t="s">
        <v>1119</v>
      </c>
      <c r="E760" s="30" t="s">
        <v>22</v>
      </c>
      <c r="F760" s="20">
        <v>44983298</v>
      </c>
      <c r="G760" s="20" t="s">
        <v>819</v>
      </c>
      <c r="H760" s="20" t="s">
        <v>1066</v>
      </c>
    </row>
    <row r="761" spans="1:8" s="19" customFormat="1" ht="56.25">
      <c r="A761" s="27">
        <f t="shared" si="14"/>
        <v>756</v>
      </c>
      <c r="B761" s="28">
        <v>42</v>
      </c>
      <c r="C761" s="21" t="s">
        <v>14</v>
      </c>
      <c r="D761" s="20" t="s">
        <v>1120</v>
      </c>
      <c r="E761" s="29" t="s">
        <v>54</v>
      </c>
      <c r="F761" s="20">
        <v>44950728</v>
      </c>
      <c r="G761" s="20" t="s">
        <v>1075</v>
      </c>
      <c r="H761" s="20" t="s">
        <v>1076</v>
      </c>
    </row>
    <row r="762" spans="1:8" s="19" customFormat="1" ht="37.5">
      <c r="A762" s="27">
        <f t="shared" si="14"/>
        <v>757</v>
      </c>
      <c r="B762" s="28">
        <v>43</v>
      </c>
      <c r="C762" s="21" t="s">
        <v>14</v>
      </c>
      <c r="D762" s="20" t="s">
        <v>1121</v>
      </c>
      <c r="E762" s="30" t="s">
        <v>22</v>
      </c>
      <c r="F762" s="20">
        <v>44944087</v>
      </c>
      <c r="G762" s="20" t="s">
        <v>1122</v>
      </c>
      <c r="H762" s="20" t="s">
        <v>1123</v>
      </c>
    </row>
    <row r="763" spans="1:8" s="19" customFormat="1" ht="37.5">
      <c r="A763" s="27">
        <f t="shared" si="14"/>
        <v>758</v>
      </c>
      <c r="B763" s="28">
        <v>44</v>
      </c>
      <c r="C763" s="21" t="s">
        <v>14</v>
      </c>
      <c r="D763" s="20" t="s">
        <v>1124</v>
      </c>
      <c r="E763" s="30" t="s">
        <v>22</v>
      </c>
      <c r="F763" s="20">
        <v>44936981</v>
      </c>
      <c r="G763" s="20" t="s">
        <v>1075</v>
      </c>
      <c r="H763" s="20" t="s">
        <v>1076</v>
      </c>
    </row>
    <row r="764" spans="1:8" s="19" customFormat="1" ht="56.25">
      <c r="A764" s="27">
        <f t="shared" si="14"/>
        <v>759</v>
      </c>
      <c r="B764" s="28">
        <v>45</v>
      </c>
      <c r="C764" s="21" t="s">
        <v>14</v>
      </c>
      <c r="D764" s="20" t="s">
        <v>1125</v>
      </c>
      <c r="E764" s="29" t="s">
        <v>54</v>
      </c>
      <c r="F764" s="20">
        <v>44936657</v>
      </c>
      <c r="G764" s="20" t="s">
        <v>819</v>
      </c>
      <c r="H764" s="20" t="s">
        <v>1066</v>
      </c>
    </row>
    <row r="765" spans="1:8" s="19" customFormat="1" ht="56.25">
      <c r="A765" s="27">
        <f t="shared" si="14"/>
        <v>760</v>
      </c>
      <c r="B765" s="28">
        <v>46</v>
      </c>
      <c r="C765" s="21" t="s">
        <v>14</v>
      </c>
      <c r="D765" s="20" t="s">
        <v>1126</v>
      </c>
      <c r="E765" s="30" t="s">
        <v>22</v>
      </c>
      <c r="F765" s="20">
        <v>44934296</v>
      </c>
      <c r="G765" s="20" t="s">
        <v>1075</v>
      </c>
      <c r="H765" s="20" t="s">
        <v>1076</v>
      </c>
    </row>
    <row r="766" spans="1:8" s="19" customFormat="1" ht="37.5">
      <c r="A766" s="27">
        <f t="shared" si="14"/>
        <v>761</v>
      </c>
      <c r="B766" s="28">
        <v>47</v>
      </c>
      <c r="C766" s="21" t="s">
        <v>14</v>
      </c>
      <c r="D766" s="20" t="s">
        <v>1127</v>
      </c>
      <c r="E766" s="29" t="s">
        <v>54</v>
      </c>
      <c r="F766" s="20">
        <v>44923457</v>
      </c>
      <c r="G766" s="20" t="s">
        <v>819</v>
      </c>
      <c r="H766" s="20" t="s">
        <v>1066</v>
      </c>
    </row>
    <row r="767" spans="1:8" s="19" customFormat="1" ht="56.25">
      <c r="A767" s="27">
        <f t="shared" si="14"/>
        <v>762</v>
      </c>
      <c r="B767" s="28">
        <v>48</v>
      </c>
      <c r="C767" s="21" t="s">
        <v>14</v>
      </c>
      <c r="D767" s="20" t="s">
        <v>1128</v>
      </c>
      <c r="E767" s="29" t="s">
        <v>54</v>
      </c>
      <c r="F767" s="20">
        <v>44926443</v>
      </c>
      <c r="G767" s="20" t="s">
        <v>1083</v>
      </c>
      <c r="H767" s="20" t="s">
        <v>1084</v>
      </c>
    </row>
    <row r="768" spans="1:8" s="19" customFormat="1" ht="56.25">
      <c r="A768" s="27">
        <f t="shared" si="14"/>
        <v>763</v>
      </c>
      <c r="B768" s="28">
        <v>49</v>
      </c>
      <c r="C768" s="21" t="s">
        <v>14</v>
      </c>
      <c r="D768" s="20" t="s">
        <v>1129</v>
      </c>
      <c r="E768" s="29" t="s">
        <v>54</v>
      </c>
      <c r="F768" s="20">
        <v>44918007</v>
      </c>
      <c r="G768" s="20" t="s">
        <v>819</v>
      </c>
      <c r="H768" s="20" t="s">
        <v>1066</v>
      </c>
    </row>
    <row r="769" spans="1:8" s="19" customFormat="1" ht="56.25">
      <c r="A769" s="27">
        <f t="shared" si="14"/>
        <v>764</v>
      </c>
      <c r="B769" s="28">
        <v>50</v>
      </c>
      <c r="C769" s="21" t="s">
        <v>14</v>
      </c>
      <c r="D769" s="20" t="s">
        <v>1130</v>
      </c>
      <c r="E769" s="29" t="s">
        <v>54</v>
      </c>
      <c r="F769" s="20">
        <v>44913686</v>
      </c>
      <c r="G769" s="20" t="s">
        <v>819</v>
      </c>
      <c r="H769" s="20" t="s">
        <v>1066</v>
      </c>
    </row>
    <row r="770" spans="1:8" s="19" customFormat="1" ht="56.25">
      <c r="A770" s="27">
        <f t="shared" si="14"/>
        <v>765</v>
      </c>
      <c r="B770" s="28">
        <v>51</v>
      </c>
      <c r="C770" s="21" t="s">
        <v>14</v>
      </c>
      <c r="D770" s="20" t="s">
        <v>1131</v>
      </c>
      <c r="E770" s="29" t="s">
        <v>54</v>
      </c>
      <c r="F770" s="20">
        <v>44910797</v>
      </c>
      <c r="G770" s="20" t="s">
        <v>819</v>
      </c>
      <c r="H770" s="20" t="s">
        <v>1066</v>
      </c>
    </row>
    <row r="771" spans="1:8" s="19" customFormat="1" ht="56.25">
      <c r="A771" s="27">
        <f t="shared" si="14"/>
        <v>766</v>
      </c>
      <c r="B771" s="28">
        <v>52</v>
      </c>
      <c r="C771" s="21" t="s">
        <v>14</v>
      </c>
      <c r="D771" s="20" t="s">
        <v>1132</v>
      </c>
      <c r="E771" s="29" t="s">
        <v>54</v>
      </c>
      <c r="F771" s="20">
        <v>44902769</v>
      </c>
      <c r="G771" s="20" t="s">
        <v>819</v>
      </c>
      <c r="H771" s="20" t="s">
        <v>1066</v>
      </c>
    </row>
    <row r="772" spans="1:8" s="19" customFormat="1" ht="37.5">
      <c r="A772" s="27">
        <f t="shared" si="14"/>
        <v>767</v>
      </c>
      <c r="B772" s="28">
        <v>53</v>
      </c>
      <c r="C772" s="21" t="s">
        <v>14</v>
      </c>
      <c r="D772" s="20" t="s">
        <v>1133</v>
      </c>
      <c r="E772" s="29" t="s">
        <v>54</v>
      </c>
      <c r="F772" s="20">
        <v>44877457</v>
      </c>
      <c r="G772" s="20" t="s">
        <v>1112</v>
      </c>
      <c r="H772" s="20" t="s">
        <v>1113</v>
      </c>
    </row>
    <row r="773" spans="1:8" s="19" customFormat="1" ht="56.25">
      <c r="A773" s="27">
        <f t="shared" si="14"/>
        <v>768</v>
      </c>
      <c r="B773" s="28">
        <v>54</v>
      </c>
      <c r="C773" s="21" t="s">
        <v>14</v>
      </c>
      <c r="D773" s="20" t="s">
        <v>1134</v>
      </c>
      <c r="E773" s="30" t="s">
        <v>22</v>
      </c>
      <c r="F773" s="20">
        <v>44875977</v>
      </c>
      <c r="G773" s="20" t="s">
        <v>1075</v>
      </c>
      <c r="H773" s="20" t="s">
        <v>1076</v>
      </c>
    </row>
    <row r="774" spans="1:8" s="19" customFormat="1" ht="37.5">
      <c r="A774" s="27">
        <f t="shared" si="14"/>
        <v>769</v>
      </c>
      <c r="B774" s="28">
        <v>55</v>
      </c>
      <c r="C774" s="21" t="s">
        <v>14</v>
      </c>
      <c r="D774" s="20" t="s">
        <v>1135</v>
      </c>
      <c r="E774" s="29" t="s">
        <v>54</v>
      </c>
      <c r="F774" s="20">
        <v>44759032</v>
      </c>
      <c r="G774" s="20" t="s">
        <v>819</v>
      </c>
      <c r="H774" s="20" t="s">
        <v>1066</v>
      </c>
    </row>
    <row r="775" spans="1:8" s="19" customFormat="1" ht="37.5">
      <c r="A775" s="27">
        <f t="shared" si="14"/>
        <v>770</v>
      </c>
      <c r="B775" s="28">
        <v>56</v>
      </c>
      <c r="C775" s="21" t="s">
        <v>14</v>
      </c>
      <c r="D775" s="20" t="s">
        <v>1136</v>
      </c>
      <c r="E775" s="29" t="s">
        <v>54</v>
      </c>
      <c r="F775" s="20">
        <v>44756130</v>
      </c>
      <c r="G775" s="20" t="s">
        <v>1080</v>
      </c>
      <c r="H775" s="20" t="s">
        <v>1081</v>
      </c>
    </row>
    <row r="776" spans="1:8" s="19" customFormat="1" ht="56.25">
      <c r="A776" s="27">
        <f t="shared" si="14"/>
        <v>771</v>
      </c>
      <c r="B776" s="28">
        <v>57</v>
      </c>
      <c r="C776" s="21" t="s">
        <v>14</v>
      </c>
      <c r="D776" s="20" t="s">
        <v>1137</v>
      </c>
      <c r="E776" s="29" t="s">
        <v>54</v>
      </c>
      <c r="F776" s="20">
        <v>44738979</v>
      </c>
      <c r="G776" s="20" t="s">
        <v>817</v>
      </c>
      <c r="H776" s="20" t="s">
        <v>892</v>
      </c>
    </row>
    <row r="777" spans="1:8" s="19" customFormat="1" ht="37.5">
      <c r="A777" s="27">
        <f t="shared" ref="A777:A840" si="15">+A776+1</f>
        <v>772</v>
      </c>
      <c r="B777" s="28">
        <v>58</v>
      </c>
      <c r="C777" s="21" t="s">
        <v>14</v>
      </c>
      <c r="D777" s="20" t="s">
        <v>1138</v>
      </c>
      <c r="E777" s="30" t="s">
        <v>22</v>
      </c>
      <c r="F777" s="20">
        <v>44728717</v>
      </c>
      <c r="G777" s="20" t="s">
        <v>1068</v>
      </c>
      <c r="H777" s="20" t="s">
        <v>1069</v>
      </c>
    </row>
    <row r="778" spans="1:8" s="19" customFormat="1" ht="37.5">
      <c r="A778" s="27">
        <f t="shared" si="15"/>
        <v>773</v>
      </c>
      <c r="B778" s="28">
        <v>59</v>
      </c>
      <c r="C778" s="21" t="s">
        <v>14</v>
      </c>
      <c r="D778" s="20" t="s">
        <v>1139</v>
      </c>
      <c r="E778" s="29" t="s">
        <v>54</v>
      </c>
      <c r="F778" s="20">
        <v>44725127</v>
      </c>
      <c r="G778" s="20" t="s">
        <v>1068</v>
      </c>
      <c r="H778" s="20" t="s">
        <v>1069</v>
      </c>
    </row>
    <row r="779" spans="1:8" s="19" customFormat="1" ht="56.25">
      <c r="A779" s="27">
        <f t="shared" si="15"/>
        <v>774</v>
      </c>
      <c r="B779" s="28">
        <v>60</v>
      </c>
      <c r="C779" s="21" t="s">
        <v>14</v>
      </c>
      <c r="D779" s="20" t="s">
        <v>1140</v>
      </c>
      <c r="E779" s="29" t="s">
        <v>54</v>
      </c>
      <c r="F779" s="20">
        <v>44723180</v>
      </c>
      <c r="G779" s="20" t="s">
        <v>817</v>
      </c>
      <c r="H779" s="20" t="s">
        <v>892</v>
      </c>
    </row>
    <row r="780" spans="1:8" s="19" customFormat="1" ht="37.5">
      <c r="A780" s="27">
        <f t="shared" si="15"/>
        <v>775</v>
      </c>
      <c r="B780" s="28">
        <v>61</v>
      </c>
      <c r="C780" s="21" t="s">
        <v>14</v>
      </c>
      <c r="D780" s="20" t="s">
        <v>1141</v>
      </c>
      <c r="E780" s="29" t="s">
        <v>54</v>
      </c>
      <c r="F780" s="20">
        <v>44718689</v>
      </c>
      <c r="G780" s="20" t="s">
        <v>819</v>
      </c>
      <c r="H780" s="20" t="s">
        <v>1066</v>
      </c>
    </row>
    <row r="781" spans="1:8" s="19" customFormat="1" ht="37.5">
      <c r="A781" s="27">
        <f t="shared" si="15"/>
        <v>776</v>
      </c>
      <c r="B781" s="28">
        <v>62</v>
      </c>
      <c r="C781" s="21" t="s">
        <v>14</v>
      </c>
      <c r="D781" s="20" t="s">
        <v>1142</v>
      </c>
      <c r="E781" s="29" t="s">
        <v>54</v>
      </c>
      <c r="F781" s="20">
        <v>44712039</v>
      </c>
      <c r="G781" s="20" t="s">
        <v>819</v>
      </c>
      <c r="H781" s="20" t="s">
        <v>1066</v>
      </c>
    </row>
    <row r="782" spans="1:8" s="19" customFormat="1" ht="37.5">
      <c r="A782" s="27">
        <f t="shared" si="15"/>
        <v>777</v>
      </c>
      <c r="B782" s="28">
        <v>63</v>
      </c>
      <c r="C782" s="21" t="s">
        <v>14</v>
      </c>
      <c r="D782" s="20" t="s">
        <v>1143</v>
      </c>
      <c r="E782" s="29" t="s">
        <v>54</v>
      </c>
      <c r="F782" s="20">
        <v>44707659</v>
      </c>
      <c r="G782" s="20" t="s">
        <v>819</v>
      </c>
      <c r="H782" s="20" t="s">
        <v>1066</v>
      </c>
    </row>
    <row r="783" spans="1:8" s="19" customFormat="1" ht="37.5">
      <c r="A783" s="27">
        <f t="shared" si="15"/>
        <v>778</v>
      </c>
      <c r="B783" s="28">
        <v>64</v>
      </c>
      <c r="C783" s="21" t="s">
        <v>14</v>
      </c>
      <c r="D783" s="20" t="s">
        <v>1144</v>
      </c>
      <c r="E783" s="29" t="s">
        <v>54</v>
      </c>
      <c r="F783" s="20">
        <v>44699468</v>
      </c>
      <c r="G783" s="20" t="s">
        <v>819</v>
      </c>
      <c r="H783" s="20" t="s">
        <v>1066</v>
      </c>
    </row>
    <row r="784" spans="1:8" s="19" customFormat="1" ht="56.25">
      <c r="A784" s="27">
        <f t="shared" si="15"/>
        <v>779</v>
      </c>
      <c r="B784" s="28">
        <v>65</v>
      </c>
      <c r="C784" s="21" t="s">
        <v>14</v>
      </c>
      <c r="D784" s="20" t="s">
        <v>1145</v>
      </c>
      <c r="E784" s="29" t="s">
        <v>54</v>
      </c>
      <c r="F784" s="20">
        <v>44644011</v>
      </c>
      <c r="G784" s="20" t="s">
        <v>819</v>
      </c>
      <c r="H784" s="20" t="s">
        <v>1066</v>
      </c>
    </row>
    <row r="785" spans="1:8" s="19" customFormat="1" ht="56.25">
      <c r="A785" s="27">
        <f t="shared" si="15"/>
        <v>780</v>
      </c>
      <c r="B785" s="28">
        <v>66</v>
      </c>
      <c r="C785" s="21" t="s">
        <v>14</v>
      </c>
      <c r="D785" s="20" t="s">
        <v>1146</v>
      </c>
      <c r="E785" s="29" t="s">
        <v>54</v>
      </c>
      <c r="F785" s="20">
        <v>44642467</v>
      </c>
      <c r="G785" s="20" t="s">
        <v>819</v>
      </c>
      <c r="H785" s="20" t="s">
        <v>1066</v>
      </c>
    </row>
    <row r="786" spans="1:8" s="19" customFormat="1" ht="37.5">
      <c r="A786" s="27">
        <f t="shared" si="15"/>
        <v>781</v>
      </c>
      <c r="B786" s="28">
        <v>67</v>
      </c>
      <c r="C786" s="21" t="s">
        <v>14</v>
      </c>
      <c r="D786" s="20" t="s">
        <v>1147</v>
      </c>
      <c r="E786" s="30" t="s">
        <v>22</v>
      </c>
      <c r="F786" s="20">
        <v>44624989</v>
      </c>
      <c r="G786" s="20" t="s">
        <v>819</v>
      </c>
      <c r="H786" s="20" t="s">
        <v>1066</v>
      </c>
    </row>
    <row r="787" spans="1:8" s="19" customFormat="1" ht="56.25">
      <c r="A787" s="27">
        <f t="shared" si="15"/>
        <v>782</v>
      </c>
      <c r="B787" s="28">
        <v>68</v>
      </c>
      <c r="C787" s="21" t="s">
        <v>14</v>
      </c>
      <c r="D787" s="20" t="s">
        <v>1148</v>
      </c>
      <c r="E787" s="29" t="s">
        <v>54</v>
      </c>
      <c r="F787" s="20">
        <v>44605312</v>
      </c>
      <c r="G787" s="20" t="s">
        <v>819</v>
      </c>
      <c r="H787" s="20" t="s">
        <v>1066</v>
      </c>
    </row>
    <row r="788" spans="1:8" s="19" customFormat="1" ht="37.5">
      <c r="A788" s="27">
        <f t="shared" si="15"/>
        <v>783</v>
      </c>
      <c r="B788" s="28">
        <v>69</v>
      </c>
      <c r="C788" s="21" t="s">
        <v>14</v>
      </c>
      <c r="D788" s="20" t="s">
        <v>1149</v>
      </c>
      <c r="E788" s="30" t="s">
        <v>22</v>
      </c>
      <c r="F788" s="20">
        <v>44602810</v>
      </c>
      <c r="G788" s="20" t="s">
        <v>1075</v>
      </c>
      <c r="H788" s="20" t="s">
        <v>1076</v>
      </c>
    </row>
    <row r="789" spans="1:8" s="19" customFormat="1" ht="37.5">
      <c r="A789" s="27">
        <f t="shared" si="15"/>
        <v>784</v>
      </c>
      <c r="B789" s="28">
        <v>70</v>
      </c>
      <c r="C789" s="21" t="s">
        <v>14</v>
      </c>
      <c r="D789" s="20" t="s">
        <v>1150</v>
      </c>
      <c r="E789" s="30" t="s">
        <v>22</v>
      </c>
      <c r="F789" s="20">
        <v>44541236</v>
      </c>
      <c r="G789" s="20" t="s">
        <v>1075</v>
      </c>
      <c r="H789" s="20" t="s">
        <v>1076</v>
      </c>
    </row>
    <row r="790" spans="1:8" s="19" customFormat="1" ht="37.5">
      <c r="A790" s="27">
        <f t="shared" si="15"/>
        <v>785</v>
      </c>
      <c r="B790" s="28">
        <v>71</v>
      </c>
      <c r="C790" s="21" t="s">
        <v>14</v>
      </c>
      <c r="D790" s="20" t="s">
        <v>1151</v>
      </c>
      <c r="E790" s="29" t="s">
        <v>54</v>
      </c>
      <c r="F790" s="20">
        <v>44493977</v>
      </c>
      <c r="G790" s="20" t="s">
        <v>819</v>
      </c>
      <c r="H790" s="20" t="s">
        <v>1066</v>
      </c>
    </row>
    <row r="791" spans="1:8" s="19" customFormat="1" ht="56.25">
      <c r="A791" s="27">
        <f t="shared" si="15"/>
        <v>786</v>
      </c>
      <c r="B791" s="28">
        <v>72</v>
      </c>
      <c r="C791" s="21" t="s">
        <v>14</v>
      </c>
      <c r="D791" s="20" t="s">
        <v>1152</v>
      </c>
      <c r="E791" s="29" t="s">
        <v>54</v>
      </c>
      <c r="F791" s="20">
        <v>44474324</v>
      </c>
      <c r="G791" s="20" t="s">
        <v>819</v>
      </c>
      <c r="H791" s="20" t="s">
        <v>1066</v>
      </c>
    </row>
    <row r="792" spans="1:8" s="19" customFormat="1" ht="56.25">
      <c r="A792" s="27">
        <f t="shared" si="15"/>
        <v>787</v>
      </c>
      <c r="B792" s="28">
        <v>73</v>
      </c>
      <c r="C792" s="21" t="s">
        <v>14</v>
      </c>
      <c r="D792" s="20" t="s">
        <v>1153</v>
      </c>
      <c r="E792" s="29" t="s">
        <v>54</v>
      </c>
      <c r="F792" s="20">
        <v>44459484</v>
      </c>
      <c r="G792" s="20" t="s">
        <v>819</v>
      </c>
      <c r="H792" s="20" t="s">
        <v>1066</v>
      </c>
    </row>
    <row r="793" spans="1:8" s="19" customFormat="1" ht="56.25">
      <c r="A793" s="27">
        <f t="shared" si="15"/>
        <v>788</v>
      </c>
      <c r="B793" s="28">
        <v>74</v>
      </c>
      <c r="C793" s="21" t="s">
        <v>14</v>
      </c>
      <c r="D793" s="20" t="s">
        <v>1154</v>
      </c>
      <c r="E793" s="29" t="s">
        <v>54</v>
      </c>
      <c r="F793" s="20">
        <v>44452087</v>
      </c>
      <c r="G793" s="20" t="s">
        <v>819</v>
      </c>
      <c r="H793" s="20" t="s">
        <v>1066</v>
      </c>
    </row>
    <row r="794" spans="1:8" s="19" customFormat="1" ht="56.25">
      <c r="A794" s="27">
        <f t="shared" si="15"/>
        <v>789</v>
      </c>
      <c r="B794" s="28">
        <v>75</v>
      </c>
      <c r="C794" s="21" t="s">
        <v>14</v>
      </c>
      <c r="D794" s="20" t="s">
        <v>1155</v>
      </c>
      <c r="E794" s="29" t="s">
        <v>54</v>
      </c>
      <c r="F794" s="20">
        <v>44445022</v>
      </c>
      <c r="G794" s="20" t="s">
        <v>1122</v>
      </c>
      <c r="H794" s="20" t="s">
        <v>1123</v>
      </c>
    </row>
    <row r="795" spans="1:8" s="19" customFormat="1" ht="37.5">
      <c r="A795" s="27">
        <f t="shared" si="15"/>
        <v>790</v>
      </c>
      <c r="B795" s="28">
        <v>76</v>
      </c>
      <c r="C795" s="21" t="s">
        <v>14</v>
      </c>
      <c r="D795" s="20" t="s">
        <v>1156</v>
      </c>
      <c r="E795" s="29" t="s">
        <v>54</v>
      </c>
      <c r="F795" s="20">
        <v>44440158</v>
      </c>
      <c r="G795" s="20" t="s">
        <v>819</v>
      </c>
      <c r="H795" s="20" t="s">
        <v>1066</v>
      </c>
    </row>
    <row r="796" spans="1:8" s="19" customFormat="1" ht="56.25">
      <c r="A796" s="27">
        <f t="shared" si="15"/>
        <v>791</v>
      </c>
      <c r="B796" s="28">
        <v>77</v>
      </c>
      <c r="C796" s="21" t="s">
        <v>14</v>
      </c>
      <c r="D796" s="20" t="s">
        <v>1157</v>
      </c>
      <c r="E796" s="29" t="s">
        <v>54</v>
      </c>
      <c r="F796" s="20">
        <v>44418135</v>
      </c>
      <c r="G796" s="20" t="s">
        <v>819</v>
      </c>
      <c r="H796" s="20" t="s">
        <v>1066</v>
      </c>
    </row>
    <row r="797" spans="1:8" s="19" customFormat="1" ht="37.5">
      <c r="A797" s="27">
        <f t="shared" si="15"/>
        <v>792</v>
      </c>
      <c r="B797" s="28">
        <v>78</v>
      </c>
      <c r="C797" s="21" t="s">
        <v>14</v>
      </c>
      <c r="D797" s="20" t="s">
        <v>1158</v>
      </c>
      <c r="E797" s="29" t="s">
        <v>54</v>
      </c>
      <c r="F797" s="20">
        <v>44412506</v>
      </c>
      <c r="G797" s="20" t="s">
        <v>819</v>
      </c>
      <c r="H797" s="20" t="s">
        <v>1066</v>
      </c>
    </row>
    <row r="798" spans="1:8" s="19" customFormat="1" ht="37.5">
      <c r="A798" s="27">
        <f t="shared" si="15"/>
        <v>793</v>
      </c>
      <c r="B798" s="28">
        <v>79</v>
      </c>
      <c r="C798" s="21" t="s">
        <v>14</v>
      </c>
      <c r="D798" s="20" t="s">
        <v>1159</v>
      </c>
      <c r="E798" s="30" t="s">
        <v>22</v>
      </c>
      <c r="F798" s="20">
        <v>44378280</v>
      </c>
      <c r="G798" s="20" t="s">
        <v>1068</v>
      </c>
      <c r="H798" s="20" t="s">
        <v>1069</v>
      </c>
    </row>
    <row r="799" spans="1:8" s="19" customFormat="1" ht="56.25">
      <c r="A799" s="27">
        <f t="shared" si="15"/>
        <v>794</v>
      </c>
      <c r="B799" s="28">
        <v>80</v>
      </c>
      <c r="C799" s="21" t="s">
        <v>14</v>
      </c>
      <c r="D799" s="20" t="s">
        <v>1160</v>
      </c>
      <c r="E799" s="29" t="s">
        <v>54</v>
      </c>
      <c r="F799" s="20">
        <v>44351303</v>
      </c>
      <c r="G799" s="20" t="s">
        <v>1083</v>
      </c>
      <c r="H799" s="20" t="s">
        <v>1084</v>
      </c>
    </row>
    <row r="800" spans="1:8" s="19" customFormat="1" ht="37.5">
      <c r="A800" s="27">
        <f t="shared" si="15"/>
        <v>795</v>
      </c>
      <c r="B800" s="28">
        <v>81</v>
      </c>
      <c r="C800" s="21" t="s">
        <v>14</v>
      </c>
      <c r="D800" s="20" t="s">
        <v>1161</v>
      </c>
      <c r="E800" s="29" t="s">
        <v>54</v>
      </c>
      <c r="F800" s="20">
        <v>44291399</v>
      </c>
      <c r="G800" s="20" t="s">
        <v>819</v>
      </c>
      <c r="H800" s="20" t="s">
        <v>1066</v>
      </c>
    </row>
    <row r="801" spans="1:8" s="19" customFormat="1" ht="56.25">
      <c r="A801" s="27">
        <f t="shared" si="15"/>
        <v>796</v>
      </c>
      <c r="B801" s="28">
        <v>82</v>
      </c>
      <c r="C801" s="21" t="s">
        <v>14</v>
      </c>
      <c r="D801" s="20" t="s">
        <v>1162</v>
      </c>
      <c r="E801" s="29" t="s">
        <v>54</v>
      </c>
      <c r="F801" s="20">
        <v>44289115</v>
      </c>
      <c r="G801" s="20" t="s">
        <v>819</v>
      </c>
      <c r="H801" s="20" t="s">
        <v>1066</v>
      </c>
    </row>
    <row r="802" spans="1:8" s="19" customFormat="1" ht="37.5">
      <c r="A802" s="27">
        <f t="shared" si="15"/>
        <v>797</v>
      </c>
      <c r="B802" s="28">
        <v>83</v>
      </c>
      <c r="C802" s="21" t="s">
        <v>14</v>
      </c>
      <c r="D802" s="20" t="s">
        <v>1163</v>
      </c>
      <c r="E802" s="29" t="s">
        <v>54</v>
      </c>
      <c r="F802" s="20">
        <v>44279836</v>
      </c>
      <c r="G802" s="20" t="s">
        <v>819</v>
      </c>
      <c r="H802" s="20" t="s">
        <v>1066</v>
      </c>
    </row>
    <row r="803" spans="1:8" s="19" customFormat="1" ht="56.25">
      <c r="A803" s="27">
        <f t="shared" si="15"/>
        <v>798</v>
      </c>
      <c r="B803" s="28">
        <v>84</v>
      </c>
      <c r="C803" s="21" t="s">
        <v>14</v>
      </c>
      <c r="D803" s="20" t="s">
        <v>1164</v>
      </c>
      <c r="E803" s="29" t="s">
        <v>54</v>
      </c>
      <c r="F803" s="20">
        <v>44287845</v>
      </c>
      <c r="G803" s="20" t="s">
        <v>819</v>
      </c>
      <c r="H803" s="20" t="s">
        <v>1066</v>
      </c>
    </row>
    <row r="804" spans="1:8" s="19" customFormat="1" ht="37.5">
      <c r="A804" s="27">
        <f t="shared" si="15"/>
        <v>799</v>
      </c>
      <c r="B804" s="28">
        <v>85</v>
      </c>
      <c r="C804" s="21" t="s">
        <v>14</v>
      </c>
      <c r="D804" s="20" t="s">
        <v>1165</v>
      </c>
      <c r="E804" s="29" t="s">
        <v>54</v>
      </c>
      <c r="F804" s="20">
        <v>44286098</v>
      </c>
      <c r="G804" s="20" t="s">
        <v>1072</v>
      </c>
      <c r="H804" s="20" t="s">
        <v>1073</v>
      </c>
    </row>
    <row r="805" spans="1:8" s="19" customFormat="1" ht="37.5">
      <c r="A805" s="27">
        <f t="shared" si="15"/>
        <v>800</v>
      </c>
      <c r="B805" s="28">
        <v>86</v>
      </c>
      <c r="C805" s="21" t="s">
        <v>14</v>
      </c>
      <c r="D805" s="20" t="s">
        <v>1166</v>
      </c>
      <c r="E805" s="29" t="s">
        <v>54</v>
      </c>
      <c r="F805" s="20">
        <v>44276853</v>
      </c>
      <c r="G805" s="20" t="s">
        <v>817</v>
      </c>
      <c r="H805" s="20" t="s">
        <v>892</v>
      </c>
    </row>
    <row r="806" spans="1:8" s="19" customFormat="1" ht="37.5">
      <c r="A806" s="27">
        <f t="shared" si="15"/>
        <v>801</v>
      </c>
      <c r="B806" s="28">
        <v>87</v>
      </c>
      <c r="C806" s="21" t="s">
        <v>14</v>
      </c>
      <c r="D806" s="20" t="s">
        <v>1167</v>
      </c>
      <c r="E806" s="29" t="s">
        <v>54</v>
      </c>
      <c r="F806" s="20">
        <v>44272737</v>
      </c>
      <c r="G806" s="20" t="s">
        <v>1068</v>
      </c>
      <c r="H806" s="20" t="s">
        <v>1069</v>
      </c>
    </row>
    <row r="807" spans="1:8" s="19" customFormat="1" ht="56.25">
      <c r="A807" s="27">
        <f t="shared" si="15"/>
        <v>802</v>
      </c>
      <c r="B807" s="28">
        <v>88</v>
      </c>
      <c r="C807" s="21" t="s">
        <v>14</v>
      </c>
      <c r="D807" s="20" t="s">
        <v>1168</v>
      </c>
      <c r="E807" s="30" t="s">
        <v>22</v>
      </c>
      <c r="F807" s="20">
        <v>44200539</v>
      </c>
      <c r="G807" s="20" t="s">
        <v>1075</v>
      </c>
      <c r="H807" s="20" t="s">
        <v>1076</v>
      </c>
    </row>
    <row r="808" spans="1:8" s="19" customFormat="1" ht="37.5">
      <c r="A808" s="27">
        <f t="shared" si="15"/>
        <v>803</v>
      </c>
      <c r="B808" s="28">
        <v>89</v>
      </c>
      <c r="C808" s="21" t="s">
        <v>14</v>
      </c>
      <c r="D808" s="20" t="s">
        <v>1169</v>
      </c>
      <c r="E808" s="30" t="s">
        <v>22</v>
      </c>
      <c r="F808" s="20">
        <v>44177911</v>
      </c>
      <c r="G808" s="20" t="s">
        <v>1075</v>
      </c>
      <c r="H808" s="20" t="s">
        <v>1076</v>
      </c>
    </row>
    <row r="809" spans="1:8" s="19" customFormat="1" ht="56.25">
      <c r="A809" s="27">
        <f t="shared" si="15"/>
        <v>804</v>
      </c>
      <c r="B809" s="28">
        <v>90</v>
      </c>
      <c r="C809" s="21" t="s">
        <v>14</v>
      </c>
      <c r="D809" s="20" t="s">
        <v>1170</v>
      </c>
      <c r="E809" s="29" t="s">
        <v>54</v>
      </c>
      <c r="F809" s="20">
        <v>44104963</v>
      </c>
      <c r="G809" s="20" t="s">
        <v>819</v>
      </c>
      <c r="H809" s="20" t="s">
        <v>1066</v>
      </c>
    </row>
    <row r="810" spans="1:8" s="19" customFormat="1" ht="37.5">
      <c r="A810" s="27">
        <f t="shared" si="15"/>
        <v>805</v>
      </c>
      <c r="B810" s="28">
        <v>91</v>
      </c>
      <c r="C810" s="21" t="s">
        <v>14</v>
      </c>
      <c r="D810" s="20" t="s">
        <v>1171</v>
      </c>
      <c r="E810" s="29" t="s">
        <v>54</v>
      </c>
      <c r="F810" s="20">
        <v>44078668</v>
      </c>
      <c r="G810" s="20" t="s">
        <v>1112</v>
      </c>
      <c r="H810" s="20" t="s">
        <v>1113</v>
      </c>
    </row>
    <row r="811" spans="1:8" s="19" customFormat="1" ht="56.25">
      <c r="A811" s="27">
        <f t="shared" si="15"/>
        <v>806</v>
      </c>
      <c r="B811" s="28">
        <v>92</v>
      </c>
      <c r="C811" s="21" t="s">
        <v>14</v>
      </c>
      <c r="D811" s="20" t="s">
        <v>1172</v>
      </c>
      <c r="E811" s="29" t="s">
        <v>54</v>
      </c>
      <c r="F811" s="20">
        <v>44068581</v>
      </c>
      <c r="G811" s="20" t="s">
        <v>819</v>
      </c>
      <c r="H811" s="20" t="s">
        <v>1066</v>
      </c>
    </row>
    <row r="812" spans="1:8" s="19" customFormat="1" ht="56.25">
      <c r="A812" s="27">
        <f t="shared" si="15"/>
        <v>807</v>
      </c>
      <c r="B812" s="28">
        <v>93</v>
      </c>
      <c r="C812" s="21" t="s">
        <v>14</v>
      </c>
      <c r="D812" s="20" t="s">
        <v>1173</v>
      </c>
      <c r="E812" s="29" t="s">
        <v>54</v>
      </c>
      <c r="F812" s="20">
        <v>43955147</v>
      </c>
      <c r="G812" s="20" t="s">
        <v>819</v>
      </c>
      <c r="H812" s="20" t="s">
        <v>1066</v>
      </c>
    </row>
    <row r="813" spans="1:8" s="19" customFormat="1" ht="56.25">
      <c r="A813" s="27">
        <f t="shared" si="15"/>
        <v>808</v>
      </c>
      <c r="B813" s="28">
        <v>94</v>
      </c>
      <c r="C813" s="21" t="s">
        <v>14</v>
      </c>
      <c r="D813" s="20" t="s">
        <v>1174</v>
      </c>
      <c r="E813" s="29" t="s">
        <v>54</v>
      </c>
      <c r="F813" s="20">
        <v>43870183</v>
      </c>
      <c r="G813" s="20" t="s">
        <v>817</v>
      </c>
      <c r="H813" s="20" t="s">
        <v>892</v>
      </c>
    </row>
    <row r="814" spans="1:8" s="19" customFormat="1" ht="37.5">
      <c r="A814" s="27">
        <f t="shared" si="15"/>
        <v>809</v>
      </c>
      <c r="B814" s="28">
        <v>95</v>
      </c>
      <c r="C814" s="21" t="s">
        <v>14</v>
      </c>
      <c r="D814" s="20" t="s">
        <v>1175</v>
      </c>
      <c r="E814" s="29" t="s">
        <v>54</v>
      </c>
      <c r="F814" s="20">
        <v>43869100</v>
      </c>
      <c r="G814" s="20" t="s">
        <v>819</v>
      </c>
      <c r="H814" s="20" t="s">
        <v>1066</v>
      </c>
    </row>
    <row r="815" spans="1:8" s="19" customFormat="1" ht="37.5">
      <c r="A815" s="27">
        <f t="shared" si="15"/>
        <v>810</v>
      </c>
      <c r="B815" s="28">
        <v>96</v>
      </c>
      <c r="C815" s="21" t="s">
        <v>14</v>
      </c>
      <c r="D815" s="20" t="s">
        <v>1176</v>
      </c>
      <c r="E815" s="29" t="s">
        <v>54</v>
      </c>
      <c r="F815" s="20">
        <v>43806011</v>
      </c>
      <c r="G815" s="20" t="s">
        <v>1083</v>
      </c>
      <c r="H815" s="20" t="s">
        <v>1084</v>
      </c>
    </row>
    <row r="816" spans="1:8" s="19" customFormat="1" ht="56.25">
      <c r="A816" s="27">
        <f t="shared" si="15"/>
        <v>811</v>
      </c>
      <c r="B816" s="28">
        <v>97</v>
      </c>
      <c r="C816" s="21" t="s">
        <v>14</v>
      </c>
      <c r="D816" s="20" t="s">
        <v>1177</v>
      </c>
      <c r="E816" s="29" t="s">
        <v>54</v>
      </c>
      <c r="F816" s="20">
        <v>43762435</v>
      </c>
      <c r="G816" s="20" t="s">
        <v>819</v>
      </c>
      <c r="H816" s="20" t="s">
        <v>1066</v>
      </c>
    </row>
    <row r="817" spans="1:8" s="19" customFormat="1" ht="37.5">
      <c r="A817" s="27">
        <f t="shared" si="15"/>
        <v>812</v>
      </c>
      <c r="B817" s="28">
        <v>98</v>
      </c>
      <c r="C817" s="21" t="s">
        <v>14</v>
      </c>
      <c r="D817" s="20" t="s">
        <v>1178</v>
      </c>
      <c r="E817" s="29" t="s">
        <v>54</v>
      </c>
      <c r="F817" s="20">
        <v>43731896</v>
      </c>
      <c r="G817" s="20" t="s">
        <v>840</v>
      </c>
      <c r="H817" s="20" t="s">
        <v>1084</v>
      </c>
    </row>
    <row r="818" spans="1:8" s="19" customFormat="1" ht="37.5">
      <c r="A818" s="27">
        <f t="shared" si="15"/>
        <v>813</v>
      </c>
      <c r="B818" s="28">
        <v>99</v>
      </c>
      <c r="C818" s="21" t="s">
        <v>14</v>
      </c>
      <c r="D818" s="20" t="s">
        <v>1179</v>
      </c>
      <c r="E818" s="29" t="s">
        <v>54</v>
      </c>
      <c r="F818" s="20">
        <v>43715765</v>
      </c>
      <c r="G818" s="20" t="s">
        <v>819</v>
      </c>
      <c r="H818" s="20" t="s">
        <v>1066</v>
      </c>
    </row>
    <row r="819" spans="1:8" s="19" customFormat="1" ht="37.5">
      <c r="A819" s="27">
        <f t="shared" si="15"/>
        <v>814</v>
      </c>
      <c r="B819" s="28">
        <v>100</v>
      </c>
      <c r="C819" s="21" t="s">
        <v>14</v>
      </c>
      <c r="D819" s="20" t="s">
        <v>1180</v>
      </c>
      <c r="E819" s="29" t="s">
        <v>54</v>
      </c>
      <c r="F819" s="20">
        <v>43702268</v>
      </c>
      <c r="G819" s="20" t="s">
        <v>819</v>
      </c>
      <c r="H819" s="20" t="s">
        <v>1066</v>
      </c>
    </row>
    <row r="820" spans="1:8" s="19" customFormat="1" ht="56.25">
      <c r="A820" s="27">
        <f t="shared" si="15"/>
        <v>815</v>
      </c>
      <c r="B820" s="28">
        <v>101</v>
      </c>
      <c r="C820" s="21" t="s">
        <v>14</v>
      </c>
      <c r="D820" s="20" t="s">
        <v>1181</v>
      </c>
      <c r="E820" s="30" t="s">
        <v>22</v>
      </c>
      <c r="F820" s="20">
        <v>43681081</v>
      </c>
      <c r="G820" s="20" t="s">
        <v>1075</v>
      </c>
      <c r="H820" s="20" t="s">
        <v>1076</v>
      </c>
    </row>
    <row r="821" spans="1:8" s="19" customFormat="1" ht="56.25">
      <c r="A821" s="27">
        <f t="shared" si="15"/>
        <v>816</v>
      </c>
      <c r="B821" s="20">
        <v>1</v>
      </c>
      <c r="C821" s="21" t="s">
        <v>15</v>
      </c>
      <c r="D821" s="20" t="s">
        <v>822</v>
      </c>
      <c r="E821" s="30" t="s">
        <v>22</v>
      </c>
      <c r="F821" s="20">
        <v>45571543</v>
      </c>
      <c r="G821" s="20" t="s">
        <v>821</v>
      </c>
      <c r="H821" s="20" t="s">
        <v>821</v>
      </c>
    </row>
    <row r="822" spans="1:8" s="19" customFormat="1" ht="37.5">
      <c r="A822" s="27">
        <f t="shared" si="15"/>
        <v>817</v>
      </c>
      <c r="B822" s="20">
        <v>2</v>
      </c>
      <c r="C822" s="21" t="s">
        <v>15</v>
      </c>
      <c r="D822" s="20" t="s">
        <v>823</v>
      </c>
      <c r="E822" s="30" t="s">
        <v>22</v>
      </c>
      <c r="F822" s="20">
        <v>45514481</v>
      </c>
      <c r="G822" s="20" t="s">
        <v>819</v>
      </c>
      <c r="H822" s="20" t="s">
        <v>819</v>
      </c>
    </row>
    <row r="823" spans="1:8" s="19" customFormat="1" ht="56.25">
      <c r="A823" s="27">
        <f t="shared" si="15"/>
        <v>818</v>
      </c>
      <c r="B823" s="20">
        <v>3</v>
      </c>
      <c r="C823" s="21" t="s">
        <v>15</v>
      </c>
      <c r="D823" s="20" t="s">
        <v>824</v>
      </c>
      <c r="E823" s="29" t="s">
        <v>54</v>
      </c>
      <c r="F823" s="20">
        <v>45513745</v>
      </c>
      <c r="G823" s="20" t="s">
        <v>819</v>
      </c>
      <c r="H823" s="20" t="s">
        <v>819</v>
      </c>
    </row>
    <row r="824" spans="1:8" s="19" customFormat="1" ht="56.25">
      <c r="A824" s="27">
        <f t="shared" si="15"/>
        <v>819</v>
      </c>
      <c r="B824" s="20">
        <v>4</v>
      </c>
      <c r="C824" s="21" t="s">
        <v>15</v>
      </c>
      <c r="D824" s="20" t="s">
        <v>825</v>
      </c>
      <c r="E824" s="30" t="s">
        <v>22</v>
      </c>
      <c r="F824" s="20">
        <v>45498826</v>
      </c>
      <c r="G824" s="20" t="s">
        <v>818</v>
      </c>
      <c r="H824" s="20" t="s">
        <v>818</v>
      </c>
    </row>
    <row r="825" spans="1:8" s="19" customFormat="1" ht="37.5">
      <c r="A825" s="27">
        <f t="shared" si="15"/>
        <v>820</v>
      </c>
      <c r="B825" s="20">
        <v>5</v>
      </c>
      <c r="C825" s="21" t="s">
        <v>15</v>
      </c>
      <c r="D825" s="20" t="s">
        <v>826</v>
      </c>
      <c r="E825" s="29" t="s">
        <v>54</v>
      </c>
      <c r="F825" s="20">
        <v>45294333</v>
      </c>
      <c r="G825" s="20" t="s">
        <v>819</v>
      </c>
      <c r="H825" s="20" t="s">
        <v>819</v>
      </c>
    </row>
    <row r="826" spans="1:8" s="19" customFormat="1" ht="56.25">
      <c r="A826" s="27">
        <f t="shared" si="15"/>
        <v>821</v>
      </c>
      <c r="B826" s="20">
        <v>6</v>
      </c>
      <c r="C826" s="21" t="s">
        <v>15</v>
      </c>
      <c r="D826" s="20" t="s">
        <v>827</v>
      </c>
      <c r="E826" s="30" t="s">
        <v>22</v>
      </c>
      <c r="F826" s="20">
        <v>44867048</v>
      </c>
      <c r="G826" s="20" t="s">
        <v>816</v>
      </c>
      <c r="H826" s="20" t="s">
        <v>816</v>
      </c>
    </row>
    <row r="827" spans="1:8" s="19" customFormat="1" ht="37.5">
      <c r="A827" s="27">
        <f t="shared" si="15"/>
        <v>822</v>
      </c>
      <c r="B827" s="20">
        <v>7</v>
      </c>
      <c r="C827" s="21" t="s">
        <v>15</v>
      </c>
      <c r="D827" s="20" t="s">
        <v>828</v>
      </c>
      <c r="E827" s="30" t="s">
        <v>22</v>
      </c>
      <c r="F827" s="20">
        <v>45452345</v>
      </c>
      <c r="G827" s="20" t="s">
        <v>816</v>
      </c>
      <c r="H827" s="20" t="s">
        <v>816</v>
      </c>
    </row>
    <row r="828" spans="1:8" s="19" customFormat="1" ht="37.5">
      <c r="A828" s="27">
        <f t="shared" si="15"/>
        <v>823</v>
      </c>
      <c r="B828" s="20">
        <v>8</v>
      </c>
      <c r="C828" s="21" t="s">
        <v>15</v>
      </c>
      <c r="D828" s="20" t="s">
        <v>829</v>
      </c>
      <c r="E828" s="29" t="s">
        <v>54</v>
      </c>
      <c r="F828" s="20">
        <v>45406583</v>
      </c>
      <c r="G828" s="20" t="s">
        <v>816</v>
      </c>
      <c r="H828" s="20" t="s">
        <v>816</v>
      </c>
    </row>
    <row r="829" spans="1:8" s="19" customFormat="1" ht="56.25">
      <c r="A829" s="27">
        <f t="shared" si="15"/>
        <v>824</v>
      </c>
      <c r="B829" s="20">
        <v>9</v>
      </c>
      <c r="C829" s="21" t="s">
        <v>15</v>
      </c>
      <c r="D829" s="20" t="s">
        <v>830</v>
      </c>
      <c r="E829" s="30" t="s">
        <v>22</v>
      </c>
      <c r="F829" s="20">
        <v>45349805</v>
      </c>
      <c r="G829" s="20" t="s">
        <v>816</v>
      </c>
      <c r="H829" s="20" t="s">
        <v>816</v>
      </c>
    </row>
    <row r="830" spans="1:8" s="19" customFormat="1" ht="56.25">
      <c r="A830" s="27">
        <f t="shared" si="15"/>
        <v>825</v>
      </c>
      <c r="B830" s="20">
        <v>10</v>
      </c>
      <c r="C830" s="21" t="s">
        <v>15</v>
      </c>
      <c r="D830" s="20" t="s">
        <v>831</v>
      </c>
      <c r="E830" s="30" t="s">
        <v>22</v>
      </c>
      <c r="F830" s="20">
        <v>45158250</v>
      </c>
      <c r="G830" s="20" t="s">
        <v>818</v>
      </c>
      <c r="H830" s="20" t="s">
        <v>818</v>
      </c>
    </row>
    <row r="831" spans="1:8" s="19" customFormat="1" ht="56.25">
      <c r="A831" s="27">
        <f t="shared" si="15"/>
        <v>826</v>
      </c>
      <c r="B831" s="20">
        <v>11</v>
      </c>
      <c r="C831" s="21" t="s">
        <v>15</v>
      </c>
      <c r="D831" s="20" t="s">
        <v>832</v>
      </c>
      <c r="E831" s="30" t="s">
        <v>22</v>
      </c>
      <c r="F831" s="20">
        <v>45090240</v>
      </c>
      <c r="G831" s="20" t="s">
        <v>816</v>
      </c>
      <c r="H831" s="20" t="s">
        <v>816</v>
      </c>
    </row>
    <row r="832" spans="1:8" s="19" customFormat="1" ht="37.5">
      <c r="A832" s="27">
        <f t="shared" si="15"/>
        <v>827</v>
      </c>
      <c r="B832" s="20">
        <v>12</v>
      </c>
      <c r="C832" s="21" t="s">
        <v>15</v>
      </c>
      <c r="D832" s="20" t="s">
        <v>833</v>
      </c>
      <c r="E832" s="30" t="s">
        <v>22</v>
      </c>
      <c r="F832" s="20">
        <v>45060199</v>
      </c>
      <c r="G832" s="20" t="s">
        <v>816</v>
      </c>
      <c r="H832" s="20" t="s">
        <v>816</v>
      </c>
    </row>
    <row r="833" spans="1:8" s="19" customFormat="1" ht="37.5">
      <c r="A833" s="27">
        <f t="shared" si="15"/>
        <v>828</v>
      </c>
      <c r="B833" s="20">
        <v>13</v>
      </c>
      <c r="C833" s="21" t="s">
        <v>15</v>
      </c>
      <c r="D833" s="20" t="s">
        <v>834</v>
      </c>
      <c r="E833" s="30" t="s">
        <v>22</v>
      </c>
      <c r="F833" s="20">
        <v>44919194</v>
      </c>
      <c r="G833" s="20" t="s">
        <v>818</v>
      </c>
      <c r="H833" s="20" t="s">
        <v>818</v>
      </c>
    </row>
    <row r="834" spans="1:8" s="19" customFormat="1" ht="56.25">
      <c r="A834" s="27">
        <f t="shared" si="15"/>
        <v>829</v>
      </c>
      <c r="B834" s="20">
        <v>14</v>
      </c>
      <c r="C834" s="21" t="s">
        <v>15</v>
      </c>
      <c r="D834" s="20" t="s">
        <v>835</v>
      </c>
      <c r="E834" s="29" t="s">
        <v>54</v>
      </c>
      <c r="F834" s="20">
        <v>44905627</v>
      </c>
      <c r="G834" s="20" t="s">
        <v>818</v>
      </c>
      <c r="H834" s="20" t="s">
        <v>818</v>
      </c>
    </row>
    <row r="835" spans="1:8" s="19" customFormat="1" ht="37.5">
      <c r="A835" s="27">
        <f t="shared" si="15"/>
        <v>830</v>
      </c>
      <c r="B835" s="20">
        <v>15</v>
      </c>
      <c r="C835" s="21" t="s">
        <v>15</v>
      </c>
      <c r="D835" s="20" t="s">
        <v>836</v>
      </c>
      <c r="E835" s="29" t="s">
        <v>54</v>
      </c>
      <c r="F835" s="20">
        <v>44872719</v>
      </c>
      <c r="G835" s="20" t="s">
        <v>819</v>
      </c>
      <c r="H835" s="20" t="s">
        <v>819</v>
      </c>
    </row>
    <row r="836" spans="1:8" s="19" customFormat="1" ht="37.5">
      <c r="A836" s="27">
        <f t="shared" si="15"/>
        <v>831</v>
      </c>
      <c r="B836" s="20">
        <v>16</v>
      </c>
      <c r="C836" s="21" t="s">
        <v>15</v>
      </c>
      <c r="D836" s="20" t="s">
        <v>837</v>
      </c>
      <c r="E836" s="30" t="s">
        <v>22</v>
      </c>
      <c r="F836" s="20">
        <v>44862567</v>
      </c>
      <c r="G836" s="20" t="s">
        <v>816</v>
      </c>
      <c r="H836" s="20" t="s">
        <v>816</v>
      </c>
    </row>
    <row r="837" spans="1:8" s="19" customFormat="1" ht="37.5">
      <c r="A837" s="27">
        <f t="shared" si="15"/>
        <v>832</v>
      </c>
      <c r="B837" s="20">
        <v>17</v>
      </c>
      <c r="C837" s="21" t="s">
        <v>15</v>
      </c>
      <c r="D837" s="20" t="s">
        <v>838</v>
      </c>
      <c r="E837" s="30" t="s">
        <v>22</v>
      </c>
      <c r="F837" s="20">
        <v>44824955</v>
      </c>
      <c r="G837" s="20" t="s">
        <v>818</v>
      </c>
      <c r="H837" s="20" t="s">
        <v>818</v>
      </c>
    </row>
    <row r="838" spans="1:8" s="19" customFormat="1" ht="37.5">
      <c r="A838" s="27">
        <f t="shared" si="15"/>
        <v>833</v>
      </c>
      <c r="B838" s="20">
        <v>18</v>
      </c>
      <c r="C838" s="21" t="s">
        <v>15</v>
      </c>
      <c r="D838" s="20" t="s">
        <v>839</v>
      </c>
      <c r="E838" s="29" t="s">
        <v>54</v>
      </c>
      <c r="F838" s="20">
        <v>44751864</v>
      </c>
      <c r="G838" s="20" t="s">
        <v>840</v>
      </c>
      <c r="H838" s="20" t="s">
        <v>840</v>
      </c>
    </row>
    <row r="839" spans="1:8" s="19" customFormat="1" ht="37.5">
      <c r="A839" s="27">
        <f t="shared" si="15"/>
        <v>834</v>
      </c>
      <c r="B839" s="20">
        <v>19</v>
      </c>
      <c r="C839" s="21" t="s">
        <v>15</v>
      </c>
      <c r="D839" s="20" t="s">
        <v>841</v>
      </c>
      <c r="E839" s="29" t="s">
        <v>54</v>
      </c>
      <c r="F839" s="20">
        <v>44654338</v>
      </c>
      <c r="G839" s="20" t="s">
        <v>816</v>
      </c>
      <c r="H839" s="20" t="s">
        <v>816</v>
      </c>
    </row>
    <row r="840" spans="1:8" s="19" customFormat="1" ht="37.5">
      <c r="A840" s="27">
        <f t="shared" si="15"/>
        <v>835</v>
      </c>
      <c r="B840" s="20">
        <v>20</v>
      </c>
      <c r="C840" s="21" t="s">
        <v>15</v>
      </c>
      <c r="D840" s="20" t="s">
        <v>842</v>
      </c>
      <c r="E840" s="29" t="s">
        <v>54</v>
      </c>
      <c r="F840" s="20">
        <v>44579056</v>
      </c>
      <c r="G840" s="20" t="s">
        <v>819</v>
      </c>
      <c r="H840" s="20" t="s">
        <v>819</v>
      </c>
    </row>
    <row r="841" spans="1:8" s="19" customFormat="1" ht="37.5">
      <c r="A841" s="27">
        <f t="shared" ref="A841:A904" si="16">+A840+1</f>
        <v>836</v>
      </c>
      <c r="B841" s="20">
        <v>21</v>
      </c>
      <c r="C841" s="21" t="s">
        <v>15</v>
      </c>
      <c r="D841" s="20" t="s">
        <v>843</v>
      </c>
      <c r="E841" s="30" t="s">
        <v>22</v>
      </c>
      <c r="F841" s="20">
        <v>44559433</v>
      </c>
      <c r="G841" s="20" t="s">
        <v>820</v>
      </c>
      <c r="H841" s="20" t="s">
        <v>820</v>
      </c>
    </row>
    <row r="842" spans="1:8" s="19" customFormat="1" ht="56.25">
      <c r="A842" s="27">
        <f t="shared" si="16"/>
        <v>837</v>
      </c>
      <c r="B842" s="20">
        <v>22</v>
      </c>
      <c r="C842" s="21" t="s">
        <v>15</v>
      </c>
      <c r="D842" s="20" t="s">
        <v>844</v>
      </c>
      <c r="E842" s="29" t="s">
        <v>54</v>
      </c>
      <c r="F842" s="20">
        <v>44488562</v>
      </c>
      <c r="G842" s="20" t="s">
        <v>845</v>
      </c>
      <c r="H842" s="20" t="s">
        <v>845</v>
      </c>
    </row>
    <row r="843" spans="1:8" s="19" customFormat="1" ht="56.25">
      <c r="A843" s="27">
        <f t="shared" si="16"/>
        <v>838</v>
      </c>
      <c r="B843" s="20">
        <v>23</v>
      </c>
      <c r="C843" s="21" t="s">
        <v>15</v>
      </c>
      <c r="D843" s="20" t="s">
        <v>846</v>
      </c>
      <c r="E843" s="30" t="s">
        <v>22</v>
      </c>
      <c r="F843" s="20">
        <v>44388749</v>
      </c>
      <c r="G843" s="20" t="s">
        <v>819</v>
      </c>
      <c r="H843" s="20" t="s">
        <v>819</v>
      </c>
    </row>
    <row r="844" spans="1:8" s="19" customFormat="1" ht="37.5">
      <c r="A844" s="27">
        <f t="shared" si="16"/>
        <v>839</v>
      </c>
      <c r="B844" s="20">
        <v>24</v>
      </c>
      <c r="C844" s="21" t="s">
        <v>15</v>
      </c>
      <c r="D844" s="20" t="s">
        <v>847</v>
      </c>
      <c r="E844" s="30" t="s">
        <v>22</v>
      </c>
      <c r="F844" s="20">
        <v>44355185</v>
      </c>
      <c r="G844" s="20" t="s">
        <v>818</v>
      </c>
      <c r="H844" s="20" t="s">
        <v>818</v>
      </c>
    </row>
    <row r="845" spans="1:8" s="19" customFormat="1" ht="56.25">
      <c r="A845" s="27">
        <f t="shared" si="16"/>
        <v>840</v>
      </c>
      <c r="B845" s="20">
        <v>25</v>
      </c>
      <c r="C845" s="21" t="s">
        <v>15</v>
      </c>
      <c r="D845" s="20" t="s">
        <v>848</v>
      </c>
      <c r="E845" s="30" t="s">
        <v>22</v>
      </c>
      <c r="F845" s="20">
        <v>44352142</v>
      </c>
      <c r="G845" s="20" t="s">
        <v>818</v>
      </c>
      <c r="H845" s="20" t="s">
        <v>818</v>
      </c>
    </row>
    <row r="846" spans="1:8" s="19" customFormat="1" ht="37.5">
      <c r="A846" s="27">
        <f t="shared" si="16"/>
        <v>841</v>
      </c>
      <c r="B846" s="20">
        <v>26</v>
      </c>
      <c r="C846" s="21" t="s">
        <v>15</v>
      </c>
      <c r="D846" s="20" t="s">
        <v>849</v>
      </c>
      <c r="E846" s="30" t="s">
        <v>22</v>
      </c>
      <c r="F846" s="20">
        <v>44288597</v>
      </c>
      <c r="G846" s="20" t="s">
        <v>818</v>
      </c>
      <c r="H846" s="20" t="s">
        <v>818</v>
      </c>
    </row>
    <row r="847" spans="1:8" s="19" customFormat="1" ht="56.25">
      <c r="A847" s="27">
        <f t="shared" si="16"/>
        <v>842</v>
      </c>
      <c r="B847" s="20">
        <v>27</v>
      </c>
      <c r="C847" s="21" t="s">
        <v>15</v>
      </c>
      <c r="D847" s="20" t="s">
        <v>850</v>
      </c>
      <c r="E847" s="29" t="s">
        <v>54</v>
      </c>
      <c r="F847" s="20">
        <v>44286982</v>
      </c>
      <c r="G847" s="20" t="s">
        <v>817</v>
      </c>
      <c r="H847" s="20" t="s">
        <v>817</v>
      </c>
    </row>
    <row r="848" spans="1:8" s="19" customFormat="1" ht="37.5">
      <c r="A848" s="27">
        <f t="shared" si="16"/>
        <v>843</v>
      </c>
      <c r="B848" s="20">
        <v>28</v>
      </c>
      <c r="C848" s="21" t="s">
        <v>15</v>
      </c>
      <c r="D848" s="20" t="s">
        <v>851</v>
      </c>
      <c r="E848" s="30" t="s">
        <v>22</v>
      </c>
      <c r="F848" s="20">
        <v>44279045</v>
      </c>
      <c r="G848" s="20" t="s">
        <v>818</v>
      </c>
      <c r="H848" s="20" t="s">
        <v>818</v>
      </c>
    </row>
    <row r="849" spans="1:8" s="19" customFormat="1" ht="56.25">
      <c r="A849" s="27">
        <f t="shared" si="16"/>
        <v>844</v>
      </c>
      <c r="B849" s="20">
        <v>29</v>
      </c>
      <c r="C849" s="21" t="s">
        <v>15</v>
      </c>
      <c r="D849" s="20" t="s">
        <v>852</v>
      </c>
      <c r="E849" s="30" t="s">
        <v>22</v>
      </c>
      <c r="F849" s="20">
        <v>44222878</v>
      </c>
      <c r="G849" s="20" t="s">
        <v>818</v>
      </c>
      <c r="H849" s="20" t="s">
        <v>818</v>
      </c>
    </row>
    <row r="850" spans="1:8" s="19" customFormat="1" ht="37.5">
      <c r="A850" s="27">
        <f t="shared" si="16"/>
        <v>845</v>
      </c>
      <c r="B850" s="20">
        <v>30</v>
      </c>
      <c r="C850" s="21" t="s">
        <v>15</v>
      </c>
      <c r="D850" s="20" t="s">
        <v>853</v>
      </c>
      <c r="E850" s="29" t="s">
        <v>54</v>
      </c>
      <c r="F850" s="20">
        <v>44183514</v>
      </c>
      <c r="G850" s="20" t="s">
        <v>819</v>
      </c>
      <c r="H850" s="20" t="s">
        <v>819</v>
      </c>
    </row>
    <row r="851" spans="1:8" s="19" customFormat="1" ht="37.5">
      <c r="A851" s="27">
        <f t="shared" si="16"/>
        <v>846</v>
      </c>
      <c r="B851" s="20">
        <v>31</v>
      </c>
      <c r="C851" s="21" t="s">
        <v>15</v>
      </c>
      <c r="D851" s="20" t="s">
        <v>854</v>
      </c>
      <c r="E851" s="30" t="s">
        <v>22</v>
      </c>
      <c r="F851" s="20">
        <v>44202821</v>
      </c>
      <c r="G851" s="20" t="s">
        <v>816</v>
      </c>
      <c r="H851" s="20" t="s">
        <v>816</v>
      </c>
    </row>
    <row r="852" spans="1:8" s="19" customFormat="1" ht="56.25">
      <c r="A852" s="27">
        <f t="shared" si="16"/>
        <v>847</v>
      </c>
      <c r="B852" s="20">
        <v>32</v>
      </c>
      <c r="C852" s="21" t="s">
        <v>15</v>
      </c>
      <c r="D852" s="20" t="s">
        <v>855</v>
      </c>
      <c r="E852" s="30" t="s">
        <v>22</v>
      </c>
      <c r="F852" s="20">
        <v>44200187</v>
      </c>
      <c r="G852" s="20" t="s">
        <v>816</v>
      </c>
      <c r="H852" s="20" t="s">
        <v>816</v>
      </c>
    </row>
    <row r="853" spans="1:8" s="19" customFormat="1" ht="37.5">
      <c r="A853" s="27">
        <f t="shared" si="16"/>
        <v>848</v>
      </c>
      <c r="B853" s="20">
        <v>33</v>
      </c>
      <c r="C853" s="21" t="s">
        <v>15</v>
      </c>
      <c r="D853" s="20" t="s">
        <v>856</v>
      </c>
      <c r="E853" s="30" t="s">
        <v>22</v>
      </c>
      <c r="F853" s="20">
        <v>44188490</v>
      </c>
      <c r="G853" s="20" t="s">
        <v>818</v>
      </c>
      <c r="H853" s="20" t="s">
        <v>818</v>
      </c>
    </row>
    <row r="854" spans="1:8" s="19" customFormat="1" ht="37.5">
      <c r="A854" s="27">
        <f t="shared" si="16"/>
        <v>849</v>
      </c>
      <c r="B854" s="20">
        <v>34</v>
      </c>
      <c r="C854" s="21" t="s">
        <v>15</v>
      </c>
      <c r="D854" s="20" t="s">
        <v>857</v>
      </c>
      <c r="E854" s="29" t="s">
        <v>54</v>
      </c>
      <c r="F854" s="20">
        <v>44187534</v>
      </c>
      <c r="G854" s="20" t="s">
        <v>818</v>
      </c>
      <c r="H854" s="20" t="s">
        <v>818</v>
      </c>
    </row>
    <row r="855" spans="1:8" s="19" customFormat="1" ht="37.5">
      <c r="A855" s="27">
        <f t="shared" si="16"/>
        <v>850</v>
      </c>
      <c r="B855" s="20">
        <v>35</v>
      </c>
      <c r="C855" s="21" t="s">
        <v>15</v>
      </c>
      <c r="D855" s="20" t="s">
        <v>858</v>
      </c>
      <c r="E855" s="30" t="s">
        <v>22</v>
      </c>
      <c r="F855" s="20">
        <v>44148021</v>
      </c>
      <c r="G855" s="20" t="s">
        <v>820</v>
      </c>
      <c r="H855" s="20" t="s">
        <v>820</v>
      </c>
    </row>
    <row r="856" spans="1:8" s="19" customFormat="1" ht="37.5">
      <c r="A856" s="27">
        <f t="shared" si="16"/>
        <v>851</v>
      </c>
      <c r="B856" s="20">
        <v>36</v>
      </c>
      <c r="C856" s="21" t="s">
        <v>15</v>
      </c>
      <c r="D856" s="20" t="s">
        <v>859</v>
      </c>
      <c r="E856" s="30" t="s">
        <v>22</v>
      </c>
      <c r="F856" s="20">
        <v>44142348</v>
      </c>
      <c r="G856" s="20" t="s">
        <v>818</v>
      </c>
      <c r="H856" s="20" t="s">
        <v>818</v>
      </c>
    </row>
    <row r="857" spans="1:8" s="19" customFormat="1" ht="37.5">
      <c r="A857" s="27">
        <f t="shared" si="16"/>
        <v>852</v>
      </c>
      <c r="B857" s="20">
        <v>37</v>
      </c>
      <c r="C857" s="21" t="s">
        <v>15</v>
      </c>
      <c r="D857" s="20" t="s">
        <v>860</v>
      </c>
      <c r="E857" s="30" t="s">
        <v>22</v>
      </c>
      <c r="F857" s="20">
        <v>44127165</v>
      </c>
      <c r="G857" s="20" t="s">
        <v>816</v>
      </c>
      <c r="H857" s="20" t="s">
        <v>816</v>
      </c>
    </row>
    <row r="858" spans="1:8" s="19" customFormat="1" ht="37.5">
      <c r="A858" s="27">
        <f t="shared" si="16"/>
        <v>853</v>
      </c>
      <c r="B858" s="20">
        <v>38</v>
      </c>
      <c r="C858" s="21" t="s">
        <v>15</v>
      </c>
      <c r="D858" s="20" t="s">
        <v>861</v>
      </c>
      <c r="E858" s="29" t="s">
        <v>54</v>
      </c>
      <c r="F858" s="20">
        <v>44093240</v>
      </c>
      <c r="G858" s="20" t="s">
        <v>70</v>
      </c>
      <c r="H858" s="20" t="s">
        <v>70</v>
      </c>
    </row>
    <row r="859" spans="1:8" s="19" customFormat="1" ht="56.25">
      <c r="A859" s="27">
        <f t="shared" si="16"/>
        <v>854</v>
      </c>
      <c r="B859" s="20">
        <v>39</v>
      </c>
      <c r="C859" s="21" t="s">
        <v>15</v>
      </c>
      <c r="D859" s="20" t="s">
        <v>862</v>
      </c>
      <c r="E859" s="29" t="s">
        <v>54</v>
      </c>
      <c r="F859" s="20">
        <v>43722599</v>
      </c>
      <c r="G859" s="20" t="s">
        <v>70</v>
      </c>
      <c r="H859" s="20" t="s">
        <v>70</v>
      </c>
    </row>
    <row r="860" spans="1:8" s="19" customFormat="1" ht="37.5">
      <c r="A860" s="27">
        <f t="shared" si="16"/>
        <v>855</v>
      </c>
      <c r="B860" s="20">
        <v>40</v>
      </c>
      <c r="C860" s="21" t="s">
        <v>15</v>
      </c>
      <c r="D860" s="20" t="s">
        <v>863</v>
      </c>
      <c r="E860" s="29" t="s">
        <v>54</v>
      </c>
      <c r="F860" s="20">
        <v>44065725</v>
      </c>
      <c r="G860" s="20" t="s">
        <v>818</v>
      </c>
      <c r="H860" s="20" t="s">
        <v>818</v>
      </c>
    </row>
    <row r="861" spans="1:8" s="19" customFormat="1" ht="37.5">
      <c r="A861" s="27">
        <f t="shared" si="16"/>
        <v>856</v>
      </c>
      <c r="B861" s="20">
        <v>41</v>
      </c>
      <c r="C861" s="21" t="s">
        <v>15</v>
      </c>
      <c r="D861" s="20" t="s">
        <v>864</v>
      </c>
      <c r="E861" s="30" t="s">
        <v>22</v>
      </c>
      <c r="F861" s="20">
        <v>44062927</v>
      </c>
      <c r="G861" s="20" t="s">
        <v>818</v>
      </c>
      <c r="H861" s="20" t="s">
        <v>818</v>
      </c>
    </row>
    <row r="862" spans="1:8" s="19" customFormat="1" ht="56.25">
      <c r="A862" s="27">
        <f t="shared" si="16"/>
        <v>857</v>
      </c>
      <c r="B862" s="20">
        <v>42</v>
      </c>
      <c r="C862" s="21" t="s">
        <v>15</v>
      </c>
      <c r="D862" s="20" t="s">
        <v>865</v>
      </c>
      <c r="E862" s="30" t="s">
        <v>22</v>
      </c>
      <c r="F862" s="20">
        <v>44061172</v>
      </c>
      <c r="G862" s="20" t="s">
        <v>816</v>
      </c>
      <c r="H862" s="20" t="s">
        <v>816</v>
      </c>
    </row>
    <row r="863" spans="1:8" s="19" customFormat="1" ht="37.5">
      <c r="A863" s="27">
        <f t="shared" si="16"/>
        <v>858</v>
      </c>
      <c r="B863" s="20">
        <v>43</v>
      </c>
      <c r="C863" s="21" t="s">
        <v>15</v>
      </c>
      <c r="D863" s="20" t="s">
        <v>866</v>
      </c>
      <c r="E863" s="30" t="s">
        <v>22</v>
      </c>
      <c r="F863" s="20">
        <v>44051957</v>
      </c>
      <c r="G863" s="20" t="s">
        <v>816</v>
      </c>
      <c r="H863" s="20" t="s">
        <v>816</v>
      </c>
    </row>
    <row r="864" spans="1:8" s="19" customFormat="1" ht="37.5">
      <c r="A864" s="27">
        <f t="shared" si="16"/>
        <v>859</v>
      </c>
      <c r="B864" s="20">
        <v>44</v>
      </c>
      <c r="C864" s="21" t="s">
        <v>15</v>
      </c>
      <c r="D864" s="20" t="s">
        <v>867</v>
      </c>
      <c r="E864" s="29" t="s">
        <v>54</v>
      </c>
      <c r="F864" s="20">
        <v>44036693</v>
      </c>
      <c r="G864" s="20" t="s">
        <v>819</v>
      </c>
      <c r="H864" s="20" t="s">
        <v>819</v>
      </c>
    </row>
    <row r="865" spans="1:8" s="19" customFormat="1" ht="37.5">
      <c r="A865" s="27">
        <f t="shared" si="16"/>
        <v>860</v>
      </c>
      <c r="B865" s="20">
        <v>45</v>
      </c>
      <c r="C865" s="21" t="s">
        <v>15</v>
      </c>
      <c r="D865" s="20" t="s">
        <v>868</v>
      </c>
      <c r="E865" s="29" t="s">
        <v>54</v>
      </c>
      <c r="F865" s="20">
        <v>44036588</v>
      </c>
      <c r="G865" s="20" t="s">
        <v>70</v>
      </c>
      <c r="H865" s="20" t="s">
        <v>70</v>
      </c>
    </row>
    <row r="866" spans="1:8" s="19" customFormat="1" ht="56.25">
      <c r="A866" s="27">
        <f t="shared" si="16"/>
        <v>861</v>
      </c>
      <c r="B866" s="20">
        <v>46</v>
      </c>
      <c r="C866" s="21" t="s">
        <v>15</v>
      </c>
      <c r="D866" s="20" t="s">
        <v>869</v>
      </c>
      <c r="E866" s="29" t="s">
        <v>54</v>
      </c>
      <c r="F866" s="20">
        <v>43906046</v>
      </c>
      <c r="G866" s="20" t="s">
        <v>819</v>
      </c>
      <c r="H866" s="20" t="s">
        <v>819</v>
      </c>
    </row>
    <row r="867" spans="1:8" s="19" customFormat="1" ht="56.25">
      <c r="A867" s="27">
        <f t="shared" si="16"/>
        <v>862</v>
      </c>
      <c r="B867" s="20">
        <v>47</v>
      </c>
      <c r="C867" s="21" t="s">
        <v>15</v>
      </c>
      <c r="D867" s="20" t="s">
        <v>870</v>
      </c>
      <c r="E867" s="30" t="s">
        <v>22</v>
      </c>
      <c r="F867" s="20">
        <v>43852756</v>
      </c>
      <c r="G867" s="20" t="s">
        <v>816</v>
      </c>
      <c r="H867" s="20" t="s">
        <v>816</v>
      </c>
    </row>
    <row r="868" spans="1:8" s="19" customFormat="1" ht="37.5">
      <c r="A868" s="27">
        <f t="shared" si="16"/>
        <v>863</v>
      </c>
      <c r="B868" s="20">
        <v>48</v>
      </c>
      <c r="C868" s="21" t="s">
        <v>15</v>
      </c>
      <c r="D868" s="20" t="s">
        <v>871</v>
      </c>
      <c r="E868" s="30" t="s">
        <v>22</v>
      </c>
      <c r="F868" s="20">
        <v>43753265</v>
      </c>
      <c r="G868" s="20" t="s">
        <v>816</v>
      </c>
      <c r="H868" s="20" t="s">
        <v>816</v>
      </c>
    </row>
    <row r="869" spans="1:8" s="19" customFormat="1" ht="56.25">
      <c r="A869" s="27">
        <f t="shared" si="16"/>
        <v>864</v>
      </c>
      <c r="B869" s="20">
        <v>49</v>
      </c>
      <c r="C869" s="21" t="s">
        <v>15</v>
      </c>
      <c r="D869" s="20" t="s">
        <v>872</v>
      </c>
      <c r="E869" s="30" t="s">
        <v>22</v>
      </c>
      <c r="F869" s="20">
        <v>43725742</v>
      </c>
      <c r="G869" s="20" t="s">
        <v>818</v>
      </c>
      <c r="H869" s="20" t="s">
        <v>818</v>
      </c>
    </row>
    <row r="870" spans="1:8" s="19" customFormat="1" ht="37.5">
      <c r="A870" s="27">
        <f t="shared" si="16"/>
        <v>865</v>
      </c>
      <c r="B870" s="20">
        <v>50</v>
      </c>
      <c r="C870" s="21" t="s">
        <v>15</v>
      </c>
      <c r="D870" s="20" t="s">
        <v>873</v>
      </c>
      <c r="E870" s="29" t="s">
        <v>54</v>
      </c>
      <c r="F870" s="20">
        <v>42913170</v>
      </c>
      <c r="G870" s="20" t="s">
        <v>874</v>
      </c>
      <c r="H870" s="20" t="s">
        <v>874</v>
      </c>
    </row>
    <row r="871" spans="1:8" s="19" customFormat="1" ht="37.5">
      <c r="A871" s="27">
        <f t="shared" si="16"/>
        <v>866</v>
      </c>
      <c r="B871" s="20">
        <v>51</v>
      </c>
      <c r="C871" s="21" t="s">
        <v>15</v>
      </c>
      <c r="D871" s="20" t="s">
        <v>875</v>
      </c>
      <c r="E871" s="30" t="s">
        <v>22</v>
      </c>
      <c r="F871" s="20">
        <v>42733620</v>
      </c>
      <c r="G871" s="20" t="s">
        <v>818</v>
      </c>
      <c r="H871" s="20" t="s">
        <v>818</v>
      </c>
    </row>
    <row r="872" spans="1:8" s="19" customFormat="1" ht="37.5">
      <c r="A872" s="27">
        <f t="shared" si="16"/>
        <v>867</v>
      </c>
      <c r="B872" s="20">
        <v>52</v>
      </c>
      <c r="C872" s="21" t="s">
        <v>15</v>
      </c>
      <c r="D872" s="20" t="s">
        <v>876</v>
      </c>
      <c r="E872" s="29" t="s">
        <v>54</v>
      </c>
      <c r="F872" s="20">
        <v>42678521</v>
      </c>
      <c r="G872" s="20" t="s">
        <v>819</v>
      </c>
      <c r="H872" s="20" t="s">
        <v>819</v>
      </c>
    </row>
    <row r="873" spans="1:8" s="19" customFormat="1" ht="37.5">
      <c r="A873" s="27">
        <f t="shared" si="16"/>
        <v>868</v>
      </c>
      <c r="B873" s="20">
        <v>53</v>
      </c>
      <c r="C873" s="21" t="s">
        <v>15</v>
      </c>
      <c r="D873" s="20" t="s">
        <v>877</v>
      </c>
      <c r="E873" s="30" t="s">
        <v>22</v>
      </c>
      <c r="F873" s="20">
        <v>42428300</v>
      </c>
      <c r="G873" s="20" t="s">
        <v>874</v>
      </c>
      <c r="H873" s="20" t="s">
        <v>874</v>
      </c>
    </row>
    <row r="874" spans="1:8" s="19" customFormat="1" ht="37.5">
      <c r="A874" s="27">
        <f t="shared" si="16"/>
        <v>869</v>
      </c>
      <c r="B874" s="20">
        <v>1</v>
      </c>
      <c r="C874" s="21" t="s">
        <v>16</v>
      </c>
      <c r="D874" s="20" t="s">
        <v>978</v>
      </c>
      <c r="E874" s="30" t="s">
        <v>22</v>
      </c>
      <c r="F874" s="20">
        <v>39469692</v>
      </c>
      <c r="G874" s="20" t="s">
        <v>60</v>
      </c>
      <c r="H874" s="20" t="s">
        <v>60</v>
      </c>
    </row>
    <row r="875" spans="1:8" s="19" customFormat="1" ht="37.5">
      <c r="A875" s="27">
        <f t="shared" si="16"/>
        <v>870</v>
      </c>
      <c r="B875" s="20">
        <v>2</v>
      </c>
      <c r="C875" s="21" t="s">
        <v>16</v>
      </c>
      <c r="D875" s="20" t="s">
        <v>979</v>
      </c>
      <c r="E875" s="30" t="s">
        <v>22</v>
      </c>
      <c r="F875" s="20">
        <v>37792490</v>
      </c>
      <c r="G875" s="20" t="s">
        <v>60</v>
      </c>
      <c r="H875" s="20" t="s">
        <v>60</v>
      </c>
    </row>
    <row r="876" spans="1:8" s="19" customFormat="1" ht="56.25">
      <c r="A876" s="27">
        <f t="shared" si="16"/>
        <v>871</v>
      </c>
      <c r="B876" s="20">
        <v>3</v>
      </c>
      <c r="C876" s="21" t="s">
        <v>16</v>
      </c>
      <c r="D876" s="20" t="s">
        <v>980</v>
      </c>
      <c r="E876" s="29" t="s">
        <v>54</v>
      </c>
      <c r="F876" s="20">
        <v>38424973</v>
      </c>
      <c r="G876" s="20" t="s">
        <v>981</v>
      </c>
      <c r="H876" s="20" t="s">
        <v>981</v>
      </c>
    </row>
    <row r="877" spans="1:8" s="19" customFormat="1" ht="56.25">
      <c r="A877" s="27">
        <f t="shared" si="16"/>
        <v>872</v>
      </c>
      <c r="B877" s="21">
        <v>4</v>
      </c>
      <c r="C877" s="20" t="s">
        <v>16</v>
      </c>
      <c r="D877" s="20" t="s">
        <v>982</v>
      </c>
      <c r="E877" s="30" t="s">
        <v>22</v>
      </c>
      <c r="F877" s="20">
        <v>38346779</v>
      </c>
      <c r="G877" s="20" t="s">
        <v>974</v>
      </c>
      <c r="H877" s="31" t="s">
        <v>974</v>
      </c>
    </row>
    <row r="878" spans="1:8" s="19" customFormat="1" ht="75">
      <c r="A878" s="27">
        <f t="shared" si="16"/>
        <v>873</v>
      </c>
      <c r="B878" s="21">
        <v>5</v>
      </c>
      <c r="C878" s="20" t="s">
        <v>16</v>
      </c>
      <c r="D878" s="20" t="s">
        <v>983</v>
      </c>
      <c r="E878" s="30" t="s">
        <v>22</v>
      </c>
      <c r="F878" s="20">
        <v>45627630</v>
      </c>
      <c r="G878" s="20" t="s">
        <v>57</v>
      </c>
      <c r="H878" s="31" t="s">
        <v>57</v>
      </c>
    </row>
    <row r="879" spans="1:8" s="19" customFormat="1" ht="56.25">
      <c r="A879" s="27">
        <f t="shared" si="16"/>
        <v>874</v>
      </c>
      <c r="B879" s="21">
        <v>6</v>
      </c>
      <c r="C879" s="20" t="s">
        <v>16</v>
      </c>
      <c r="D879" s="20" t="s">
        <v>984</v>
      </c>
      <c r="E879" s="30" t="s">
        <v>22</v>
      </c>
      <c r="F879" s="20">
        <v>45623947</v>
      </c>
      <c r="G879" s="20" t="s">
        <v>974</v>
      </c>
      <c r="H879" s="31" t="s">
        <v>974</v>
      </c>
    </row>
    <row r="880" spans="1:8" s="19" customFormat="1" ht="75">
      <c r="A880" s="27">
        <f t="shared" si="16"/>
        <v>875</v>
      </c>
      <c r="B880" s="21">
        <v>7</v>
      </c>
      <c r="C880" s="20" t="s">
        <v>16</v>
      </c>
      <c r="D880" s="20" t="s">
        <v>985</v>
      </c>
      <c r="E880" s="29" t="s">
        <v>54</v>
      </c>
      <c r="F880" s="20">
        <v>45621573</v>
      </c>
      <c r="G880" s="20" t="s">
        <v>342</v>
      </c>
      <c r="H880" s="31" t="s">
        <v>342</v>
      </c>
    </row>
    <row r="881" spans="1:8" s="19" customFormat="1" ht="56.25">
      <c r="A881" s="27">
        <f t="shared" si="16"/>
        <v>876</v>
      </c>
      <c r="B881" s="21">
        <v>8</v>
      </c>
      <c r="C881" s="20" t="s">
        <v>16</v>
      </c>
      <c r="D881" s="20" t="s">
        <v>986</v>
      </c>
      <c r="E881" s="30" t="s">
        <v>22</v>
      </c>
      <c r="F881" s="20">
        <v>45598379</v>
      </c>
      <c r="G881" s="20" t="s">
        <v>61</v>
      </c>
      <c r="H881" s="31" t="s">
        <v>61</v>
      </c>
    </row>
    <row r="882" spans="1:8" s="19" customFormat="1" ht="37.5">
      <c r="A882" s="27">
        <f t="shared" si="16"/>
        <v>877</v>
      </c>
      <c r="B882" s="21">
        <v>9</v>
      </c>
      <c r="C882" s="20" t="s">
        <v>16</v>
      </c>
      <c r="D882" s="20" t="s">
        <v>987</v>
      </c>
      <c r="E882" s="30" t="s">
        <v>22</v>
      </c>
      <c r="F882" s="20">
        <v>45595421</v>
      </c>
      <c r="G882" s="20" t="s">
        <v>973</v>
      </c>
      <c r="H882" s="31" t="s">
        <v>973</v>
      </c>
    </row>
    <row r="883" spans="1:8" s="19" customFormat="1" ht="75">
      <c r="A883" s="27">
        <f t="shared" si="16"/>
        <v>878</v>
      </c>
      <c r="B883" s="21">
        <v>10</v>
      </c>
      <c r="C883" s="20" t="s">
        <v>16</v>
      </c>
      <c r="D883" s="20" t="s">
        <v>988</v>
      </c>
      <c r="E883" s="30" t="s">
        <v>22</v>
      </c>
      <c r="F883" s="20">
        <v>45588569</v>
      </c>
      <c r="G883" s="20" t="s">
        <v>57</v>
      </c>
      <c r="H883" s="31" t="s">
        <v>57</v>
      </c>
    </row>
    <row r="884" spans="1:8" s="19" customFormat="1" ht="56.25">
      <c r="A884" s="27">
        <f t="shared" si="16"/>
        <v>879</v>
      </c>
      <c r="B884" s="21">
        <v>11</v>
      </c>
      <c r="C884" s="20" t="s">
        <v>16</v>
      </c>
      <c r="D884" s="20" t="s">
        <v>989</v>
      </c>
      <c r="E884" s="29" t="s">
        <v>54</v>
      </c>
      <c r="F884" s="20">
        <v>45548531</v>
      </c>
      <c r="G884" s="20" t="s">
        <v>7</v>
      </c>
      <c r="H884" s="31" t="s">
        <v>7</v>
      </c>
    </row>
    <row r="885" spans="1:8" s="19" customFormat="1" ht="37.5">
      <c r="A885" s="27">
        <f t="shared" si="16"/>
        <v>880</v>
      </c>
      <c r="B885" s="21">
        <v>12</v>
      </c>
      <c r="C885" s="20" t="s">
        <v>16</v>
      </c>
      <c r="D885" s="20" t="s">
        <v>990</v>
      </c>
      <c r="E885" s="29" t="s">
        <v>54</v>
      </c>
      <c r="F885" s="20">
        <v>45545089</v>
      </c>
      <c r="G885" s="20" t="s">
        <v>973</v>
      </c>
      <c r="H885" s="31" t="s">
        <v>973</v>
      </c>
    </row>
    <row r="886" spans="1:8" s="19" customFormat="1" ht="56.25">
      <c r="A886" s="27">
        <f t="shared" si="16"/>
        <v>881</v>
      </c>
      <c r="B886" s="21">
        <v>13</v>
      </c>
      <c r="C886" s="20" t="s">
        <v>16</v>
      </c>
      <c r="D886" s="20" t="s">
        <v>991</v>
      </c>
      <c r="E886" s="30" t="s">
        <v>22</v>
      </c>
      <c r="F886" s="20">
        <v>45545255</v>
      </c>
      <c r="G886" s="20" t="s">
        <v>981</v>
      </c>
      <c r="H886" s="31" t="s">
        <v>981</v>
      </c>
    </row>
    <row r="887" spans="1:8" s="19" customFormat="1" ht="37.5">
      <c r="A887" s="27">
        <f t="shared" si="16"/>
        <v>882</v>
      </c>
      <c r="B887" s="21">
        <v>14</v>
      </c>
      <c r="C887" s="20" t="s">
        <v>16</v>
      </c>
      <c r="D887" s="20" t="s">
        <v>992</v>
      </c>
      <c r="E887" s="30" t="s">
        <v>22</v>
      </c>
      <c r="F887" s="20">
        <v>45544446</v>
      </c>
      <c r="G887" s="20" t="s">
        <v>974</v>
      </c>
      <c r="H887" s="31" t="s">
        <v>974</v>
      </c>
    </row>
    <row r="888" spans="1:8" s="19" customFormat="1" ht="37.5">
      <c r="A888" s="27">
        <f t="shared" si="16"/>
        <v>883</v>
      </c>
      <c r="B888" s="21">
        <v>15</v>
      </c>
      <c r="C888" s="20" t="s">
        <v>16</v>
      </c>
      <c r="D888" s="20" t="s">
        <v>993</v>
      </c>
      <c r="E888" s="29" t="s">
        <v>54</v>
      </c>
      <c r="F888" s="20">
        <v>45514924</v>
      </c>
      <c r="G888" s="20" t="s">
        <v>994</v>
      </c>
      <c r="H888" s="31" t="s">
        <v>994</v>
      </c>
    </row>
    <row r="889" spans="1:8" s="19" customFormat="1" ht="56.25">
      <c r="A889" s="27">
        <f t="shared" si="16"/>
        <v>884</v>
      </c>
      <c r="B889" s="21">
        <v>16</v>
      </c>
      <c r="C889" s="20" t="s">
        <v>16</v>
      </c>
      <c r="D889" s="20" t="s">
        <v>995</v>
      </c>
      <c r="E889" s="30" t="s">
        <v>22</v>
      </c>
      <c r="F889" s="20">
        <v>45512371</v>
      </c>
      <c r="G889" s="20" t="s">
        <v>7</v>
      </c>
      <c r="H889" s="31" t="s">
        <v>7</v>
      </c>
    </row>
    <row r="890" spans="1:8" s="19" customFormat="1" ht="56.25">
      <c r="A890" s="27">
        <f t="shared" si="16"/>
        <v>885</v>
      </c>
      <c r="B890" s="21">
        <v>17</v>
      </c>
      <c r="C890" s="20" t="s">
        <v>16</v>
      </c>
      <c r="D890" s="20" t="s">
        <v>996</v>
      </c>
      <c r="E890" s="30" t="s">
        <v>22</v>
      </c>
      <c r="F890" s="20">
        <v>45513115</v>
      </c>
      <c r="G890" s="20" t="s">
        <v>974</v>
      </c>
      <c r="H890" s="31" t="s">
        <v>974</v>
      </c>
    </row>
    <row r="891" spans="1:8" s="19" customFormat="1" ht="37.5">
      <c r="A891" s="27">
        <f t="shared" si="16"/>
        <v>886</v>
      </c>
      <c r="B891" s="21">
        <v>18</v>
      </c>
      <c r="C891" s="20" t="s">
        <v>16</v>
      </c>
      <c r="D891" s="20" t="s">
        <v>997</v>
      </c>
      <c r="E891" s="30" t="s">
        <v>22</v>
      </c>
      <c r="F891" s="20">
        <v>45493460</v>
      </c>
      <c r="G891" s="20" t="s">
        <v>974</v>
      </c>
      <c r="H891" s="31" t="s">
        <v>974</v>
      </c>
    </row>
    <row r="892" spans="1:8" s="19" customFormat="1" ht="56.25">
      <c r="A892" s="27">
        <f t="shared" si="16"/>
        <v>887</v>
      </c>
      <c r="B892" s="21">
        <v>19</v>
      </c>
      <c r="C892" s="20" t="s">
        <v>16</v>
      </c>
      <c r="D892" s="20" t="s">
        <v>998</v>
      </c>
      <c r="E892" s="29" t="s">
        <v>54</v>
      </c>
      <c r="F892" s="20">
        <v>45479342</v>
      </c>
      <c r="G892" s="20" t="s">
        <v>999</v>
      </c>
      <c r="H892" s="31" t="s">
        <v>999</v>
      </c>
    </row>
    <row r="893" spans="1:8" s="19" customFormat="1" ht="56.25">
      <c r="A893" s="27">
        <f t="shared" si="16"/>
        <v>888</v>
      </c>
      <c r="B893" s="21">
        <v>20</v>
      </c>
      <c r="C893" s="20" t="s">
        <v>16</v>
      </c>
      <c r="D893" s="20" t="s">
        <v>1000</v>
      </c>
      <c r="E893" s="30" t="s">
        <v>22</v>
      </c>
      <c r="F893" s="20">
        <v>45321150</v>
      </c>
      <c r="G893" s="20" t="s">
        <v>61</v>
      </c>
      <c r="H893" s="31" t="s">
        <v>61</v>
      </c>
    </row>
    <row r="894" spans="1:8" s="19" customFormat="1" ht="75">
      <c r="A894" s="27">
        <f t="shared" si="16"/>
        <v>889</v>
      </c>
      <c r="B894" s="21">
        <v>21</v>
      </c>
      <c r="C894" s="20" t="s">
        <v>16</v>
      </c>
      <c r="D894" s="20" t="s">
        <v>1001</v>
      </c>
      <c r="E894" s="29" t="s">
        <v>54</v>
      </c>
      <c r="F894" s="20">
        <v>45317619</v>
      </c>
      <c r="G894" s="20" t="s">
        <v>57</v>
      </c>
      <c r="H894" s="31" t="s">
        <v>57</v>
      </c>
    </row>
    <row r="895" spans="1:8" s="19" customFormat="1" ht="37.5">
      <c r="A895" s="27">
        <f t="shared" si="16"/>
        <v>890</v>
      </c>
      <c r="B895" s="21">
        <v>22</v>
      </c>
      <c r="C895" s="20" t="s">
        <v>16</v>
      </c>
      <c r="D895" s="20" t="s">
        <v>1002</v>
      </c>
      <c r="E895" s="30" t="s">
        <v>22</v>
      </c>
      <c r="F895" s="20">
        <v>45315765</v>
      </c>
      <c r="G895" s="20" t="s">
        <v>973</v>
      </c>
      <c r="H895" s="31" t="s">
        <v>973</v>
      </c>
    </row>
    <row r="896" spans="1:8" s="19" customFormat="1" ht="37.5">
      <c r="A896" s="27">
        <f t="shared" si="16"/>
        <v>891</v>
      </c>
      <c r="B896" s="21">
        <v>23</v>
      </c>
      <c r="C896" s="20" t="s">
        <v>16</v>
      </c>
      <c r="D896" s="20" t="s">
        <v>1003</v>
      </c>
      <c r="E896" s="30" t="s">
        <v>22</v>
      </c>
      <c r="F896" s="20">
        <v>45289964</v>
      </c>
      <c r="G896" s="20" t="s">
        <v>1004</v>
      </c>
      <c r="H896" s="31" t="s">
        <v>1004</v>
      </c>
    </row>
    <row r="897" spans="1:8" s="19" customFormat="1" ht="56.25">
      <c r="A897" s="27">
        <f t="shared" si="16"/>
        <v>892</v>
      </c>
      <c r="B897" s="21">
        <v>24</v>
      </c>
      <c r="C897" s="20" t="s">
        <v>16</v>
      </c>
      <c r="D897" s="20" t="s">
        <v>1005</v>
      </c>
      <c r="E897" s="29" t="s">
        <v>54</v>
      </c>
      <c r="F897" s="20">
        <v>45201352</v>
      </c>
      <c r="G897" s="20" t="s">
        <v>7</v>
      </c>
      <c r="H897" s="31" t="s">
        <v>7</v>
      </c>
    </row>
    <row r="898" spans="1:8" s="19" customFormat="1" ht="75">
      <c r="A898" s="27">
        <f t="shared" si="16"/>
        <v>893</v>
      </c>
      <c r="B898" s="21">
        <v>25</v>
      </c>
      <c r="C898" s="20" t="s">
        <v>16</v>
      </c>
      <c r="D898" s="20" t="s">
        <v>1006</v>
      </c>
      <c r="E898" s="29" t="s">
        <v>54</v>
      </c>
      <c r="F898" s="20">
        <v>45172096</v>
      </c>
      <c r="G898" s="20" t="s">
        <v>57</v>
      </c>
      <c r="H898" s="31" t="s">
        <v>57</v>
      </c>
    </row>
    <row r="899" spans="1:8" s="19" customFormat="1" ht="56.25">
      <c r="A899" s="27">
        <f t="shared" si="16"/>
        <v>894</v>
      </c>
      <c r="B899" s="21">
        <v>26</v>
      </c>
      <c r="C899" s="20" t="s">
        <v>16</v>
      </c>
      <c r="D899" s="20" t="s">
        <v>1007</v>
      </c>
      <c r="E899" s="30" t="s">
        <v>22</v>
      </c>
      <c r="F899" s="20">
        <v>45004378</v>
      </c>
      <c r="G899" s="20" t="s">
        <v>61</v>
      </c>
      <c r="H899" s="31" t="s">
        <v>61</v>
      </c>
    </row>
    <row r="900" spans="1:8" s="19" customFormat="1" ht="75">
      <c r="A900" s="27">
        <f t="shared" si="16"/>
        <v>895</v>
      </c>
      <c r="B900" s="21">
        <v>27</v>
      </c>
      <c r="C900" s="20" t="s">
        <v>16</v>
      </c>
      <c r="D900" s="20" t="s">
        <v>1008</v>
      </c>
      <c r="E900" s="30" t="s">
        <v>22</v>
      </c>
      <c r="F900" s="20">
        <v>44525022</v>
      </c>
      <c r="G900" s="20" t="s">
        <v>57</v>
      </c>
      <c r="H900" s="31" t="s">
        <v>57</v>
      </c>
    </row>
    <row r="901" spans="1:8" s="19" customFormat="1" ht="75">
      <c r="A901" s="27">
        <f t="shared" si="16"/>
        <v>896</v>
      </c>
      <c r="B901" s="21">
        <v>28</v>
      </c>
      <c r="C901" s="20" t="s">
        <v>16</v>
      </c>
      <c r="D901" s="20" t="s">
        <v>1009</v>
      </c>
      <c r="E901" s="30" t="s">
        <v>22</v>
      </c>
      <c r="F901" s="20">
        <v>45464468</v>
      </c>
      <c r="G901" s="20" t="s">
        <v>57</v>
      </c>
      <c r="H901" s="31" t="s">
        <v>57</v>
      </c>
    </row>
    <row r="902" spans="1:8" s="19" customFormat="1" ht="75">
      <c r="A902" s="27">
        <f t="shared" si="16"/>
        <v>897</v>
      </c>
      <c r="B902" s="21">
        <v>29</v>
      </c>
      <c r="C902" s="20" t="s">
        <v>16</v>
      </c>
      <c r="D902" s="20" t="s">
        <v>1010</v>
      </c>
      <c r="E902" s="29" t="s">
        <v>54</v>
      </c>
      <c r="F902" s="20">
        <v>45458302</v>
      </c>
      <c r="G902" s="20" t="s">
        <v>57</v>
      </c>
      <c r="H902" s="31" t="s">
        <v>57</v>
      </c>
    </row>
    <row r="903" spans="1:8" s="19" customFormat="1" ht="37.5">
      <c r="A903" s="27">
        <f t="shared" si="16"/>
        <v>898</v>
      </c>
      <c r="B903" s="21">
        <v>30</v>
      </c>
      <c r="C903" s="20" t="s">
        <v>16</v>
      </c>
      <c r="D903" s="20" t="s">
        <v>1011</v>
      </c>
      <c r="E903" s="30" t="s">
        <v>22</v>
      </c>
      <c r="F903" s="20">
        <v>45455557</v>
      </c>
      <c r="G903" s="20" t="s">
        <v>60</v>
      </c>
      <c r="H903" s="31" t="s">
        <v>60</v>
      </c>
    </row>
    <row r="904" spans="1:8" s="19" customFormat="1" ht="56.25">
      <c r="A904" s="27">
        <f t="shared" si="16"/>
        <v>899</v>
      </c>
      <c r="B904" s="21">
        <v>31</v>
      </c>
      <c r="C904" s="20" t="s">
        <v>16</v>
      </c>
      <c r="D904" s="20" t="s">
        <v>1012</v>
      </c>
      <c r="E904" s="30" t="s">
        <v>22</v>
      </c>
      <c r="F904" s="20">
        <v>45453623</v>
      </c>
      <c r="G904" s="20" t="s">
        <v>7</v>
      </c>
      <c r="H904" s="31" t="s">
        <v>7</v>
      </c>
    </row>
    <row r="905" spans="1:8" s="19" customFormat="1" ht="56.25">
      <c r="A905" s="27">
        <f t="shared" ref="A905:A968" si="17">+A904+1</f>
        <v>900</v>
      </c>
      <c r="B905" s="21">
        <v>32</v>
      </c>
      <c r="C905" s="20" t="s">
        <v>16</v>
      </c>
      <c r="D905" s="20" t="s">
        <v>1013</v>
      </c>
      <c r="E905" s="29" t="s">
        <v>54</v>
      </c>
      <c r="F905" s="20">
        <v>45453269</v>
      </c>
      <c r="G905" s="20" t="s">
        <v>7</v>
      </c>
      <c r="H905" s="31" t="s">
        <v>7</v>
      </c>
    </row>
    <row r="906" spans="1:8" s="19" customFormat="1" ht="75">
      <c r="A906" s="27">
        <f t="shared" si="17"/>
        <v>901</v>
      </c>
      <c r="B906" s="21">
        <v>33</v>
      </c>
      <c r="C906" s="20" t="s">
        <v>16</v>
      </c>
      <c r="D906" s="20" t="s">
        <v>1014</v>
      </c>
      <c r="E906" s="30" t="s">
        <v>22</v>
      </c>
      <c r="F906" s="20">
        <v>45453313</v>
      </c>
      <c r="G906" s="20" t="s">
        <v>977</v>
      </c>
      <c r="H906" s="31" t="s">
        <v>977</v>
      </c>
    </row>
    <row r="907" spans="1:8" s="19" customFormat="1" ht="56.25">
      <c r="A907" s="27">
        <f t="shared" si="17"/>
        <v>902</v>
      </c>
      <c r="B907" s="21">
        <v>34</v>
      </c>
      <c r="C907" s="20" t="s">
        <v>16</v>
      </c>
      <c r="D907" s="20" t="s">
        <v>1015</v>
      </c>
      <c r="E907" s="30" t="s">
        <v>22</v>
      </c>
      <c r="F907" s="20">
        <v>45442282</v>
      </c>
      <c r="G907" s="20" t="s">
        <v>1016</v>
      </c>
      <c r="H907" s="31" t="s">
        <v>1016</v>
      </c>
    </row>
    <row r="908" spans="1:8" s="19" customFormat="1" ht="56.25">
      <c r="A908" s="27">
        <f t="shared" si="17"/>
        <v>903</v>
      </c>
      <c r="B908" s="21">
        <v>35</v>
      </c>
      <c r="C908" s="20" t="s">
        <v>16</v>
      </c>
      <c r="D908" s="20" t="s">
        <v>1017</v>
      </c>
      <c r="E908" s="29" t="s">
        <v>54</v>
      </c>
      <c r="F908" s="20">
        <v>45416345</v>
      </c>
      <c r="G908" s="20" t="s">
        <v>973</v>
      </c>
      <c r="H908" s="31" t="s">
        <v>973</v>
      </c>
    </row>
    <row r="909" spans="1:8" s="19" customFormat="1" ht="56.25">
      <c r="A909" s="27">
        <f t="shared" si="17"/>
        <v>904</v>
      </c>
      <c r="B909" s="21">
        <v>36</v>
      </c>
      <c r="C909" s="20" t="s">
        <v>16</v>
      </c>
      <c r="D909" s="20" t="s">
        <v>1018</v>
      </c>
      <c r="E909" s="30" t="s">
        <v>22</v>
      </c>
      <c r="F909" s="20">
        <v>45408187</v>
      </c>
      <c r="G909" s="20" t="s">
        <v>65</v>
      </c>
      <c r="H909" s="31" t="s">
        <v>65</v>
      </c>
    </row>
    <row r="910" spans="1:8" s="19" customFormat="1" ht="37.5">
      <c r="A910" s="27">
        <f t="shared" si="17"/>
        <v>905</v>
      </c>
      <c r="B910" s="21">
        <v>37</v>
      </c>
      <c r="C910" s="20" t="s">
        <v>16</v>
      </c>
      <c r="D910" s="20" t="s">
        <v>1019</v>
      </c>
      <c r="E910" s="30" t="s">
        <v>22</v>
      </c>
      <c r="F910" s="20">
        <v>45381834</v>
      </c>
      <c r="G910" s="20" t="s">
        <v>974</v>
      </c>
      <c r="H910" s="31" t="s">
        <v>974</v>
      </c>
    </row>
    <row r="911" spans="1:8" s="19" customFormat="1" ht="56.25">
      <c r="A911" s="27">
        <f t="shared" si="17"/>
        <v>906</v>
      </c>
      <c r="B911" s="21">
        <v>38</v>
      </c>
      <c r="C911" s="20" t="s">
        <v>16</v>
      </c>
      <c r="D911" s="20" t="s">
        <v>1020</v>
      </c>
      <c r="E911" s="30" t="s">
        <v>22</v>
      </c>
      <c r="F911" s="20">
        <v>45163420</v>
      </c>
      <c r="G911" s="20" t="s">
        <v>61</v>
      </c>
      <c r="H911" s="31" t="s">
        <v>61</v>
      </c>
    </row>
    <row r="912" spans="1:8" s="19" customFormat="1" ht="56.25">
      <c r="A912" s="27">
        <f t="shared" si="17"/>
        <v>907</v>
      </c>
      <c r="B912" s="21">
        <v>39</v>
      </c>
      <c r="C912" s="20" t="s">
        <v>16</v>
      </c>
      <c r="D912" s="20" t="s">
        <v>1021</v>
      </c>
      <c r="E912" s="30" t="s">
        <v>22</v>
      </c>
      <c r="F912" s="20">
        <v>45163187</v>
      </c>
      <c r="G912" s="20" t="s">
        <v>61</v>
      </c>
      <c r="H912" s="31" t="s">
        <v>61</v>
      </c>
    </row>
    <row r="913" spans="1:8" s="19" customFormat="1" ht="75">
      <c r="A913" s="27">
        <f t="shared" si="17"/>
        <v>908</v>
      </c>
      <c r="B913" s="21">
        <v>40</v>
      </c>
      <c r="C913" s="20" t="s">
        <v>16</v>
      </c>
      <c r="D913" s="20" t="s">
        <v>1022</v>
      </c>
      <c r="E913" s="29" t="s">
        <v>54</v>
      </c>
      <c r="F913" s="20">
        <v>45160852</v>
      </c>
      <c r="G913" s="20" t="s">
        <v>58</v>
      </c>
      <c r="H913" s="31" t="s">
        <v>58</v>
      </c>
    </row>
    <row r="914" spans="1:8" s="19" customFormat="1" ht="40.5">
      <c r="A914" s="27">
        <f t="shared" si="17"/>
        <v>909</v>
      </c>
      <c r="B914" s="21">
        <v>41</v>
      </c>
      <c r="C914" s="20" t="s">
        <v>16</v>
      </c>
      <c r="D914" s="20" t="s">
        <v>1023</v>
      </c>
      <c r="E914" s="30" t="s">
        <v>22</v>
      </c>
      <c r="F914" s="20">
        <v>45143234</v>
      </c>
      <c r="G914" s="20" t="s">
        <v>1516</v>
      </c>
      <c r="H914" s="31" t="s">
        <v>1516</v>
      </c>
    </row>
    <row r="915" spans="1:8" s="19" customFormat="1" ht="56.25">
      <c r="A915" s="27">
        <f t="shared" si="17"/>
        <v>910</v>
      </c>
      <c r="B915" s="21">
        <v>42</v>
      </c>
      <c r="C915" s="20" t="s">
        <v>16</v>
      </c>
      <c r="D915" s="20" t="s">
        <v>1024</v>
      </c>
      <c r="E915" s="30" t="s">
        <v>22</v>
      </c>
      <c r="F915" s="20">
        <v>45138123</v>
      </c>
      <c r="G915" s="20" t="s">
        <v>61</v>
      </c>
      <c r="H915" s="31" t="s">
        <v>61</v>
      </c>
    </row>
    <row r="916" spans="1:8" s="19" customFormat="1" ht="56.25">
      <c r="A916" s="27">
        <f t="shared" si="17"/>
        <v>911</v>
      </c>
      <c r="B916" s="21">
        <v>43</v>
      </c>
      <c r="C916" s="20" t="s">
        <v>16</v>
      </c>
      <c r="D916" s="20" t="s">
        <v>1025</v>
      </c>
      <c r="E916" s="30" t="s">
        <v>22</v>
      </c>
      <c r="F916" s="20">
        <v>45136384</v>
      </c>
      <c r="G916" s="20" t="s">
        <v>974</v>
      </c>
      <c r="H916" s="31" t="s">
        <v>974</v>
      </c>
    </row>
    <row r="917" spans="1:8" s="19" customFormat="1" ht="56.25">
      <c r="A917" s="27">
        <f t="shared" si="17"/>
        <v>912</v>
      </c>
      <c r="B917" s="21">
        <v>44</v>
      </c>
      <c r="C917" s="20" t="s">
        <v>16</v>
      </c>
      <c r="D917" s="20" t="s">
        <v>1026</v>
      </c>
      <c r="E917" s="29" t="s">
        <v>54</v>
      </c>
      <c r="F917" s="20">
        <v>45092265</v>
      </c>
      <c r="G917" s="20" t="s">
        <v>61</v>
      </c>
      <c r="H917" s="31" t="s">
        <v>61</v>
      </c>
    </row>
    <row r="918" spans="1:8" s="19" customFormat="1" ht="56.25">
      <c r="A918" s="27">
        <f t="shared" si="17"/>
        <v>913</v>
      </c>
      <c r="B918" s="21">
        <v>45</v>
      </c>
      <c r="C918" s="20" t="s">
        <v>16</v>
      </c>
      <c r="D918" s="20" t="s">
        <v>1027</v>
      </c>
      <c r="E918" s="30" t="s">
        <v>22</v>
      </c>
      <c r="F918" s="20">
        <v>45084593</v>
      </c>
      <c r="G918" s="20" t="s">
        <v>973</v>
      </c>
      <c r="H918" s="31" t="s">
        <v>973</v>
      </c>
    </row>
    <row r="919" spans="1:8" s="19" customFormat="1" ht="75">
      <c r="A919" s="27">
        <f t="shared" si="17"/>
        <v>914</v>
      </c>
      <c r="B919" s="21">
        <v>46</v>
      </c>
      <c r="C919" s="20" t="s">
        <v>16</v>
      </c>
      <c r="D919" s="20" t="s">
        <v>1028</v>
      </c>
      <c r="E919" s="29" t="s">
        <v>54</v>
      </c>
      <c r="F919" s="20">
        <v>45075738</v>
      </c>
      <c r="G919" s="20" t="s">
        <v>57</v>
      </c>
      <c r="H919" s="31" t="s">
        <v>57</v>
      </c>
    </row>
    <row r="920" spans="1:8" s="19" customFormat="1" ht="75">
      <c r="A920" s="27">
        <f t="shared" si="17"/>
        <v>915</v>
      </c>
      <c r="B920" s="21">
        <v>47</v>
      </c>
      <c r="C920" s="20" t="s">
        <v>16</v>
      </c>
      <c r="D920" s="20" t="s">
        <v>1029</v>
      </c>
      <c r="E920" s="30" t="s">
        <v>22</v>
      </c>
      <c r="F920" s="20">
        <v>45073068</v>
      </c>
      <c r="G920" s="20" t="s">
        <v>57</v>
      </c>
      <c r="H920" s="31" t="s">
        <v>57</v>
      </c>
    </row>
    <row r="921" spans="1:8" s="19" customFormat="1" ht="56.25">
      <c r="A921" s="27">
        <f t="shared" si="17"/>
        <v>916</v>
      </c>
      <c r="B921" s="21">
        <v>48</v>
      </c>
      <c r="C921" s="20" t="s">
        <v>16</v>
      </c>
      <c r="D921" s="20" t="s">
        <v>1030</v>
      </c>
      <c r="E921" s="29" t="s">
        <v>54</v>
      </c>
      <c r="F921" s="20">
        <v>45024244</v>
      </c>
      <c r="G921" s="20" t="s">
        <v>61</v>
      </c>
      <c r="H921" s="31" t="s">
        <v>61</v>
      </c>
    </row>
    <row r="922" spans="1:8" s="19" customFormat="1" ht="75">
      <c r="A922" s="27">
        <f t="shared" si="17"/>
        <v>917</v>
      </c>
      <c r="B922" s="21">
        <v>49</v>
      </c>
      <c r="C922" s="20" t="s">
        <v>16</v>
      </c>
      <c r="D922" s="20" t="s">
        <v>1031</v>
      </c>
      <c r="E922" s="30" t="s">
        <v>22</v>
      </c>
      <c r="F922" s="20">
        <v>44992420</v>
      </c>
      <c r="G922" s="20" t="s">
        <v>57</v>
      </c>
      <c r="H922" s="31" t="s">
        <v>57</v>
      </c>
    </row>
    <row r="923" spans="1:8" s="19" customFormat="1" ht="37.5">
      <c r="A923" s="27">
        <f t="shared" si="17"/>
        <v>918</v>
      </c>
      <c r="B923" s="21">
        <v>50</v>
      </c>
      <c r="C923" s="20" t="s">
        <v>16</v>
      </c>
      <c r="D923" s="20" t="s">
        <v>1032</v>
      </c>
      <c r="E923" s="30" t="s">
        <v>22</v>
      </c>
      <c r="F923" s="20">
        <v>44964051</v>
      </c>
      <c r="G923" s="20" t="s">
        <v>973</v>
      </c>
      <c r="H923" s="31" t="s">
        <v>973</v>
      </c>
    </row>
    <row r="924" spans="1:8" s="19" customFormat="1" ht="75">
      <c r="A924" s="27">
        <f t="shared" si="17"/>
        <v>919</v>
      </c>
      <c r="B924" s="21">
        <v>51</v>
      </c>
      <c r="C924" s="20" t="s">
        <v>16</v>
      </c>
      <c r="D924" s="20" t="s">
        <v>1033</v>
      </c>
      <c r="E924" s="30" t="s">
        <v>22</v>
      </c>
      <c r="F924" s="20">
        <v>44958360</v>
      </c>
      <c r="G924" s="20" t="s">
        <v>57</v>
      </c>
      <c r="H924" s="31" t="s">
        <v>57</v>
      </c>
    </row>
    <row r="925" spans="1:8" s="19" customFormat="1" ht="56.25">
      <c r="A925" s="27">
        <f t="shared" si="17"/>
        <v>920</v>
      </c>
      <c r="B925" s="21">
        <v>52</v>
      </c>
      <c r="C925" s="20" t="s">
        <v>16</v>
      </c>
      <c r="D925" s="20" t="s">
        <v>1034</v>
      </c>
      <c r="E925" s="30" t="s">
        <v>22</v>
      </c>
      <c r="F925" s="20">
        <v>44924828</v>
      </c>
      <c r="G925" s="20" t="s">
        <v>61</v>
      </c>
      <c r="H925" s="31" t="s">
        <v>61</v>
      </c>
    </row>
    <row r="926" spans="1:8" s="19" customFormat="1" ht="37.5">
      <c r="A926" s="27">
        <f t="shared" si="17"/>
        <v>921</v>
      </c>
      <c r="B926" s="21">
        <v>53</v>
      </c>
      <c r="C926" s="20" t="s">
        <v>16</v>
      </c>
      <c r="D926" s="20" t="s">
        <v>1035</v>
      </c>
      <c r="E926" s="29" t="s">
        <v>54</v>
      </c>
      <c r="F926" s="20">
        <v>44920947</v>
      </c>
      <c r="G926" s="20" t="s">
        <v>60</v>
      </c>
      <c r="H926" s="31" t="s">
        <v>60</v>
      </c>
    </row>
    <row r="927" spans="1:8" s="19" customFormat="1" ht="56.25">
      <c r="A927" s="27">
        <f t="shared" si="17"/>
        <v>922</v>
      </c>
      <c r="B927" s="21">
        <v>54</v>
      </c>
      <c r="C927" s="20" t="s">
        <v>16</v>
      </c>
      <c r="D927" s="20" t="s">
        <v>1036</v>
      </c>
      <c r="E927" s="29" t="s">
        <v>54</v>
      </c>
      <c r="F927" s="20">
        <v>44905251</v>
      </c>
      <c r="G927" s="20" t="s">
        <v>62</v>
      </c>
      <c r="H927" s="31" t="s">
        <v>62</v>
      </c>
    </row>
    <row r="928" spans="1:8" s="19" customFormat="1" ht="75">
      <c r="A928" s="27">
        <f t="shared" si="17"/>
        <v>923</v>
      </c>
      <c r="B928" s="21">
        <v>55</v>
      </c>
      <c r="C928" s="20" t="s">
        <v>16</v>
      </c>
      <c r="D928" s="20" t="s">
        <v>1037</v>
      </c>
      <c r="E928" s="29" t="s">
        <v>54</v>
      </c>
      <c r="F928" s="20">
        <v>44872100</v>
      </c>
      <c r="G928" s="20" t="s">
        <v>57</v>
      </c>
      <c r="H928" s="31" t="s">
        <v>57</v>
      </c>
    </row>
    <row r="929" spans="1:8" s="19" customFormat="1" ht="37.5">
      <c r="A929" s="27">
        <f t="shared" si="17"/>
        <v>924</v>
      </c>
      <c r="B929" s="21">
        <v>56</v>
      </c>
      <c r="C929" s="20" t="s">
        <v>16</v>
      </c>
      <c r="D929" s="20" t="s">
        <v>1038</v>
      </c>
      <c r="E929" s="30" t="s">
        <v>22</v>
      </c>
      <c r="F929" s="20">
        <v>44860032</v>
      </c>
      <c r="G929" s="20" t="s">
        <v>1004</v>
      </c>
      <c r="H929" s="31" t="s">
        <v>1004</v>
      </c>
    </row>
    <row r="930" spans="1:8" s="19" customFormat="1" ht="37.5">
      <c r="A930" s="27">
        <f t="shared" si="17"/>
        <v>925</v>
      </c>
      <c r="B930" s="21">
        <v>57</v>
      </c>
      <c r="C930" s="20" t="s">
        <v>16</v>
      </c>
      <c r="D930" s="20" t="s">
        <v>1039</v>
      </c>
      <c r="E930" s="30" t="s">
        <v>22</v>
      </c>
      <c r="F930" s="20">
        <v>44854484</v>
      </c>
      <c r="G930" s="20" t="s">
        <v>974</v>
      </c>
      <c r="H930" s="31" t="s">
        <v>974</v>
      </c>
    </row>
    <row r="931" spans="1:8" s="19" customFormat="1" ht="37.5">
      <c r="A931" s="27">
        <f t="shared" si="17"/>
        <v>926</v>
      </c>
      <c r="B931" s="21">
        <v>58</v>
      </c>
      <c r="C931" s="20" t="s">
        <v>16</v>
      </c>
      <c r="D931" s="20" t="s">
        <v>1040</v>
      </c>
      <c r="E931" s="30" t="s">
        <v>22</v>
      </c>
      <c r="F931" s="20">
        <v>44851222</v>
      </c>
      <c r="G931" s="20" t="s">
        <v>973</v>
      </c>
      <c r="H931" s="31" t="s">
        <v>973</v>
      </c>
    </row>
    <row r="932" spans="1:8" s="19" customFormat="1" ht="75">
      <c r="A932" s="27">
        <f t="shared" si="17"/>
        <v>927</v>
      </c>
      <c r="B932" s="21">
        <v>59</v>
      </c>
      <c r="C932" s="20" t="s">
        <v>16</v>
      </c>
      <c r="D932" s="20" t="s">
        <v>1041</v>
      </c>
      <c r="E932" s="29" t="s">
        <v>54</v>
      </c>
      <c r="F932" s="20">
        <v>44757276</v>
      </c>
      <c r="G932" s="20" t="s">
        <v>57</v>
      </c>
      <c r="H932" s="31" t="s">
        <v>57</v>
      </c>
    </row>
    <row r="933" spans="1:8" s="19" customFormat="1" ht="75">
      <c r="A933" s="27">
        <f t="shared" si="17"/>
        <v>928</v>
      </c>
      <c r="B933" s="21">
        <v>60</v>
      </c>
      <c r="C933" s="20" t="s">
        <v>16</v>
      </c>
      <c r="D933" s="20" t="s">
        <v>1042</v>
      </c>
      <c r="E933" s="30" t="s">
        <v>22</v>
      </c>
      <c r="F933" s="20">
        <v>44729583</v>
      </c>
      <c r="G933" s="20" t="s">
        <v>57</v>
      </c>
      <c r="H933" s="31" t="s">
        <v>57</v>
      </c>
    </row>
    <row r="934" spans="1:8" s="19" customFormat="1" ht="56.25">
      <c r="A934" s="27">
        <f t="shared" si="17"/>
        <v>929</v>
      </c>
      <c r="B934" s="21">
        <v>61</v>
      </c>
      <c r="C934" s="20" t="s">
        <v>16</v>
      </c>
      <c r="D934" s="20" t="s">
        <v>1043</v>
      </c>
      <c r="E934" s="29" t="s">
        <v>54</v>
      </c>
      <c r="F934" s="20">
        <v>44699886</v>
      </c>
      <c r="G934" s="20" t="s">
        <v>60</v>
      </c>
      <c r="H934" s="31" t="s">
        <v>60</v>
      </c>
    </row>
    <row r="935" spans="1:8" s="19" customFormat="1" ht="56.25">
      <c r="A935" s="27">
        <f t="shared" si="17"/>
        <v>930</v>
      </c>
      <c r="B935" s="21">
        <v>62</v>
      </c>
      <c r="C935" s="20" t="s">
        <v>16</v>
      </c>
      <c r="D935" s="20" t="s">
        <v>1044</v>
      </c>
      <c r="E935" s="30" t="s">
        <v>22</v>
      </c>
      <c r="F935" s="20">
        <v>44689382</v>
      </c>
      <c r="G935" s="20" t="s">
        <v>974</v>
      </c>
      <c r="H935" s="31" t="s">
        <v>974</v>
      </c>
    </row>
    <row r="936" spans="1:8" s="19" customFormat="1" ht="75">
      <c r="A936" s="27">
        <f t="shared" si="17"/>
        <v>931</v>
      </c>
      <c r="B936" s="21">
        <v>63</v>
      </c>
      <c r="C936" s="20" t="s">
        <v>16</v>
      </c>
      <c r="D936" s="20" t="s">
        <v>1045</v>
      </c>
      <c r="E936" s="29" t="s">
        <v>54</v>
      </c>
      <c r="F936" s="20">
        <v>44635846</v>
      </c>
      <c r="G936" s="20" t="s">
        <v>977</v>
      </c>
      <c r="H936" s="31" t="s">
        <v>977</v>
      </c>
    </row>
    <row r="937" spans="1:8" s="19" customFormat="1" ht="56.25">
      <c r="A937" s="27">
        <f t="shared" si="17"/>
        <v>932</v>
      </c>
      <c r="B937" s="21">
        <v>64</v>
      </c>
      <c r="C937" s="20" t="s">
        <v>16</v>
      </c>
      <c r="D937" s="20" t="s">
        <v>1046</v>
      </c>
      <c r="E937" s="30" t="s">
        <v>22</v>
      </c>
      <c r="F937" s="20">
        <v>44566032</v>
      </c>
      <c r="G937" s="20" t="s">
        <v>974</v>
      </c>
      <c r="H937" s="31" t="s">
        <v>974</v>
      </c>
    </row>
    <row r="938" spans="1:8" s="19" customFormat="1" ht="37.5">
      <c r="A938" s="27">
        <f t="shared" si="17"/>
        <v>933</v>
      </c>
      <c r="B938" s="21">
        <v>65</v>
      </c>
      <c r="C938" s="20" t="s">
        <v>16</v>
      </c>
      <c r="D938" s="20" t="s">
        <v>1047</v>
      </c>
      <c r="E938" s="30" t="s">
        <v>22</v>
      </c>
      <c r="F938" s="20">
        <v>44547482</v>
      </c>
      <c r="G938" s="20" t="s">
        <v>974</v>
      </c>
      <c r="H938" s="31" t="s">
        <v>974</v>
      </c>
    </row>
    <row r="939" spans="1:8" s="19" customFormat="1" ht="56.25">
      <c r="A939" s="27">
        <f t="shared" si="17"/>
        <v>934</v>
      </c>
      <c r="B939" s="21">
        <v>66</v>
      </c>
      <c r="C939" s="20" t="s">
        <v>16</v>
      </c>
      <c r="D939" s="20" t="s">
        <v>1048</v>
      </c>
      <c r="E939" s="29" t="s">
        <v>54</v>
      </c>
      <c r="F939" s="20">
        <v>44547496</v>
      </c>
      <c r="G939" s="20" t="s">
        <v>7</v>
      </c>
      <c r="H939" s="31" t="s">
        <v>7</v>
      </c>
    </row>
    <row r="940" spans="1:8" s="19" customFormat="1" ht="37.5">
      <c r="A940" s="27">
        <f t="shared" si="17"/>
        <v>935</v>
      </c>
      <c r="B940" s="21">
        <v>67</v>
      </c>
      <c r="C940" s="20" t="s">
        <v>16</v>
      </c>
      <c r="D940" s="20" t="s">
        <v>1049</v>
      </c>
      <c r="E940" s="29" t="s">
        <v>54</v>
      </c>
      <c r="F940" s="20">
        <v>44537767</v>
      </c>
      <c r="G940" s="20" t="s">
        <v>1004</v>
      </c>
      <c r="H940" s="31" t="s">
        <v>1004</v>
      </c>
    </row>
    <row r="941" spans="1:8" s="19" customFormat="1" ht="56.25">
      <c r="A941" s="27">
        <f t="shared" si="17"/>
        <v>936</v>
      </c>
      <c r="B941" s="21">
        <v>68</v>
      </c>
      <c r="C941" s="20" t="s">
        <v>16</v>
      </c>
      <c r="D941" s="20" t="s">
        <v>1050</v>
      </c>
      <c r="E941" s="29" t="s">
        <v>54</v>
      </c>
      <c r="F941" s="20">
        <v>44535740</v>
      </c>
      <c r="G941" s="20" t="s">
        <v>61</v>
      </c>
      <c r="H941" s="31" t="s">
        <v>61</v>
      </c>
    </row>
    <row r="942" spans="1:8" s="19" customFormat="1" ht="75">
      <c r="A942" s="27">
        <f t="shared" si="17"/>
        <v>937</v>
      </c>
      <c r="B942" s="21">
        <v>69</v>
      </c>
      <c r="C942" s="20" t="s">
        <v>16</v>
      </c>
      <c r="D942" s="20" t="s">
        <v>1051</v>
      </c>
      <c r="E942" s="30" t="s">
        <v>22</v>
      </c>
      <c r="F942" s="20">
        <v>44493646</v>
      </c>
      <c r="G942" s="20" t="s">
        <v>57</v>
      </c>
      <c r="H942" s="31" t="s">
        <v>57</v>
      </c>
    </row>
    <row r="943" spans="1:8" s="19" customFormat="1" ht="56.25">
      <c r="A943" s="27">
        <f t="shared" si="17"/>
        <v>938</v>
      </c>
      <c r="B943" s="21">
        <v>70</v>
      </c>
      <c r="C943" s="20" t="s">
        <v>16</v>
      </c>
      <c r="D943" s="20" t="s">
        <v>1052</v>
      </c>
      <c r="E943" s="29" t="s">
        <v>54</v>
      </c>
      <c r="F943" s="20">
        <v>44473445</v>
      </c>
      <c r="G943" s="20" t="s">
        <v>7</v>
      </c>
      <c r="H943" s="31" t="s">
        <v>7</v>
      </c>
    </row>
    <row r="944" spans="1:8" s="19" customFormat="1" ht="56.25">
      <c r="A944" s="27">
        <f t="shared" si="17"/>
        <v>939</v>
      </c>
      <c r="B944" s="21">
        <v>71</v>
      </c>
      <c r="C944" s="20" t="s">
        <v>16</v>
      </c>
      <c r="D944" s="20" t="s">
        <v>1053</v>
      </c>
      <c r="E944" s="30" t="s">
        <v>22</v>
      </c>
      <c r="F944" s="20">
        <v>44388288</v>
      </c>
      <c r="G944" s="20" t="s">
        <v>7</v>
      </c>
      <c r="H944" s="31" t="s">
        <v>7</v>
      </c>
    </row>
    <row r="945" spans="1:8" s="19" customFormat="1" ht="75">
      <c r="A945" s="27">
        <f t="shared" si="17"/>
        <v>940</v>
      </c>
      <c r="B945" s="21">
        <v>72</v>
      </c>
      <c r="C945" s="20" t="s">
        <v>16</v>
      </c>
      <c r="D945" s="20" t="s">
        <v>1054</v>
      </c>
      <c r="E945" s="30" t="s">
        <v>22</v>
      </c>
      <c r="F945" s="20">
        <v>44368723</v>
      </c>
      <c r="G945" s="20" t="s">
        <v>977</v>
      </c>
      <c r="H945" s="31" t="s">
        <v>977</v>
      </c>
    </row>
    <row r="946" spans="1:8" s="19" customFormat="1" ht="56.25">
      <c r="A946" s="27">
        <f t="shared" si="17"/>
        <v>941</v>
      </c>
      <c r="B946" s="21">
        <v>73</v>
      </c>
      <c r="C946" s="20" t="s">
        <v>16</v>
      </c>
      <c r="D946" s="20" t="s">
        <v>1055</v>
      </c>
      <c r="E946" s="30" t="s">
        <v>22</v>
      </c>
      <c r="F946" s="20">
        <v>44274370</v>
      </c>
      <c r="G946" s="20" t="s">
        <v>974</v>
      </c>
      <c r="H946" s="31" t="s">
        <v>974</v>
      </c>
    </row>
    <row r="947" spans="1:8" s="19" customFormat="1" ht="56.25">
      <c r="A947" s="27">
        <f t="shared" si="17"/>
        <v>942</v>
      </c>
      <c r="B947" s="21">
        <v>74</v>
      </c>
      <c r="C947" s="20" t="s">
        <v>16</v>
      </c>
      <c r="D947" s="20" t="s">
        <v>1056</v>
      </c>
      <c r="E947" s="30" t="s">
        <v>22</v>
      </c>
      <c r="F947" s="20">
        <v>44282939</v>
      </c>
      <c r="G947" s="20" t="s">
        <v>999</v>
      </c>
      <c r="H947" s="31" t="s">
        <v>999</v>
      </c>
    </row>
    <row r="948" spans="1:8" s="19" customFormat="1" ht="56.25">
      <c r="A948" s="27">
        <f t="shared" si="17"/>
        <v>943</v>
      </c>
      <c r="B948" s="21">
        <v>75</v>
      </c>
      <c r="C948" s="20" t="s">
        <v>16</v>
      </c>
      <c r="D948" s="20" t="s">
        <v>1057</v>
      </c>
      <c r="E948" s="29" t="s">
        <v>54</v>
      </c>
      <c r="F948" s="20">
        <v>43826606</v>
      </c>
      <c r="G948" s="20" t="s">
        <v>61</v>
      </c>
      <c r="H948" s="31" t="s">
        <v>61</v>
      </c>
    </row>
    <row r="949" spans="1:8" s="19" customFormat="1" ht="37.5">
      <c r="A949" s="27">
        <f t="shared" si="17"/>
        <v>944</v>
      </c>
      <c r="B949" s="21">
        <v>76</v>
      </c>
      <c r="C949" s="20" t="s">
        <v>16</v>
      </c>
      <c r="D949" s="20" t="s">
        <v>1058</v>
      </c>
      <c r="E949" s="29" t="s">
        <v>54</v>
      </c>
      <c r="F949" s="20">
        <v>44127551</v>
      </c>
      <c r="G949" s="20" t="s">
        <v>973</v>
      </c>
      <c r="H949" s="31" t="s">
        <v>973</v>
      </c>
    </row>
    <row r="950" spans="1:8" s="19" customFormat="1" ht="56.25">
      <c r="A950" s="27">
        <f t="shared" si="17"/>
        <v>945</v>
      </c>
      <c r="B950" s="21">
        <v>77</v>
      </c>
      <c r="C950" s="20" t="s">
        <v>16</v>
      </c>
      <c r="D950" s="20" t="s">
        <v>1059</v>
      </c>
      <c r="E950" s="30" t="s">
        <v>22</v>
      </c>
      <c r="F950" s="20">
        <v>44129846</v>
      </c>
      <c r="G950" s="20" t="s">
        <v>981</v>
      </c>
      <c r="H950" s="31" t="s">
        <v>981</v>
      </c>
    </row>
    <row r="951" spans="1:8" s="19" customFormat="1" ht="75">
      <c r="A951" s="27">
        <f t="shared" si="17"/>
        <v>946</v>
      </c>
      <c r="B951" s="21">
        <v>78</v>
      </c>
      <c r="C951" s="20" t="s">
        <v>16</v>
      </c>
      <c r="D951" s="20" t="s">
        <v>1060</v>
      </c>
      <c r="E951" s="30" t="s">
        <v>22</v>
      </c>
      <c r="F951" s="20">
        <v>44082448</v>
      </c>
      <c r="G951" s="20" t="s">
        <v>57</v>
      </c>
      <c r="H951" s="31" t="s">
        <v>57</v>
      </c>
    </row>
    <row r="952" spans="1:8" s="19" customFormat="1" ht="75">
      <c r="A952" s="27">
        <f t="shared" si="17"/>
        <v>947</v>
      </c>
      <c r="B952" s="21">
        <v>79</v>
      </c>
      <c r="C952" s="20" t="s">
        <v>16</v>
      </c>
      <c r="D952" s="20" t="s">
        <v>1061</v>
      </c>
      <c r="E952" s="30" t="s">
        <v>22</v>
      </c>
      <c r="F952" s="20">
        <v>44080050</v>
      </c>
      <c r="G952" s="20" t="s">
        <v>1062</v>
      </c>
      <c r="H952" s="31" t="s">
        <v>1062</v>
      </c>
    </row>
    <row r="953" spans="1:8" s="19" customFormat="1" ht="56.25">
      <c r="A953" s="27">
        <f t="shared" si="17"/>
        <v>948</v>
      </c>
      <c r="B953" s="21">
        <v>80</v>
      </c>
      <c r="C953" s="20" t="s">
        <v>16</v>
      </c>
      <c r="D953" s="20" t="s">
        <v>1063</v>
      </c>
      <c r="E953" s="30" t="s">
        <v>22</v>
      </c>
      <c r="F953" s="20">
        <v>44067580</v>
      </c>
      <c r="G953" s="20" t="s">
        <v>61</v>
      </c>
      <c r="H953" s="31" t="s">
        <v>61</v>
      </c>
    </row>
    <row r="954" spans="1:8" s="19" customFormat="1" ht="56.25">
      <c r="A954" s="27">
        <f t="shared" si="17"/>
        <v>949</v>
      </c>
      <c r="B954" s="21">
        <v>81</v>
      </c>
      <c r="C954" s="20" t="s">
        <v>16</v>
      </c>
      <c r="D954" s="20" t="s">
        <v>1064</v>
      </c>
      <c r="E954" s="29" t="s">
        <v>54</v>
      </c>
      <c r="F954" s="20">
        <v>43985121</v>
      </c>
      <c r="G954" s="20" t="s">
        <v>999</v>
      </c>
      <c r="H954" s="31" t="s">
        <v>999</v>
      </c>
    </row>
    <row r="955" spans="1:8" s="19" customFormat="1" ht="56.25">
      <c r="A955" s="27">
        <f t="shared" si="17"/>
        <v>950</v>
      </c>
      <c r="B955" s="20">
        <v>1</v>
      </c>
      <c r="C955" s="21" t="s">
        <v>878</v>
      </c>
      <c r="D955" s="20" t="s">
        <v>1182</v>
      </c>
      <c r="E955" s="30" t="s">
        <v>22</v>
      </c>
      <c r="F955" s="20">
        <v>43916723</v>
      </c>
      <c r="G955" s="20" t="s">
        <v>976</v>
      </c>
      <c r="H955" s="20" t="s">
        <v>976</v>
      </c>
    </row>
    <row r="956" spans="1:8" s="19" customFormat="1" ht="37.5">
      <c r="A956" s="27">
        <f t="shared" si="17"/>
        <v>951</v>
      </c>
      <c r="B956" s="20">
        <v>2</v>
      </c>
      <c r="C956" s="21" t="s">
        <v>878</v>
      </c>
      <c r="D956" s="20" t="s">
        <v>1183</v>
      </c>
      <c r="E956" s="30" t="s">
        <v>22</v>
      </c>
      <c r="F956" s="20">
        <v>43865500</v>
      </c>
      <c r="G956" s="20" t="s">
        <v>1287</v>
      </c>
      <c r="H956" s="20" t="s">
        <v>1287</v>
      </c>
    </row>
    <row r="957" spans="1:8" s="19" customFormat="1" ht="56.25">
      <c r="A957" s="27">
        <f t="shared" si="17"/>
        <v>952</v>
      </c>
      <c r="B957" s="20">
        <v>3</v>
      </c>
      <c r="C957" s="21" t="s">
        <v>878</v>
      </c>
      <c r="D957" s="20" t="s">
        <v>1184</v>
      </c>
      <c r="E957" s="29" t="s">
        <v>54</v>
      </c>
      <c r="F957" s="20">
        <v>43807603</v>
      </c>
      <c r="G957" s="20" t="s">
        <v>976</v>
      </c>
      <c r="H957" s="20" t="s">
        <v>976</v>
      </c>
    </row>
    <row r="958" spans="1:8" s="19" customFormat="1" ht="56.25">
      <c r="A958" s="27">
        <f t="shared" si="17"/>
        <v>953</v>
      </c>
      <c r="B958" s="20">
        <v>4</v>
      </c>
      <c r="C958" s="21" t="s">
        <v>878</v>
      </c>
      <c r="D958" s="20" t="s">
        <v>1185</v>
      </c>
      <c r="E958" s="29" t="s">
        <v>54</v>
      </c>
      <c r="F958" s="20">
        <v>43716190</v>
      </c>
      <c r="G958" s="20" t="s">
        <v>976</v>
      </c>
      <c r="H958" s="20" t="s">
        <v>976</v>
      </c>
    </row>
    <row r="959" spans="1:8" s="19" customFormat="1" ht="56.25">
      <c r="A959" s="27">
        <f t="shared" si="17"/>
        <v>954</v>
      </c>
      <c r="B959" s="20">
        <v>5</v>
      </c>
      <c r="C959" s="21" t="s">
        <v>878</v>
      </c>
      <c r="D959" s="20" t="s">
        <v>1186</v>
      </c>
      <c r="E959" s="30" t="s">
        <v>22</v>
      </c>
      <c r="F959" s="20">
        <v>46196219</v>
      </c>
      <c r="G959" s="20" t="s">
        <v>1287</v>
      </c>
      <c r="H959" s="20" t="s">
        <v>1287</v>
      </c>
    </row>
    <row r="960" spans="1:8" s="19" customFormat="1" ht="56.25">
      <c r="A960" s="27">
        <f t="shared" si="17"/>
        <v>955</v>
      </c>
      <c r="B960" s="20">
        <v>6</v>
      </c>
      <c r="C960" s="21" t="s">
        <v>878</v>
      </c>
      <c r="D960" s="20" t="s">
        <v>1187</v>
      </c>
      <c r="E960" s="30" t="s">
        <v>22</v>
      </c>
      <c r="F960" s="20">
        <v>45919990</v>
      </c>
      <c r="G960" s="20" t="s">
        <v>976</v>
      </c>
      <c r="H960" s="20" t="s">
        <v>976</v>
      </c>
    </row>
    <row r="961" spans="1:8" s="19" customFormat="1" ht="56.25">
      <c r="A961" s="27">
        <f t="shared" si="17"/>
        <v>956</v>
      </c>
      <c r="B961" s="20">
        <v>7</v>
      </c>
      <c r="C961" s="21" t="s">
        <v>878</v>
      </c>
      <c r="D961" s="20" t="s">
        <v>1188</v>
      </c>
      <c r="E961" s="30" t="s">
        <v>22</v>
      </c>
      <c r="F961" s="20">
        <v>45849040</v>
      </c>
      <c r="G961" s="20" t="s">
        <v>976</v>
      </c>
      <c r="H961" s="20" t="s">
        <v>976</v>
      </c>
    </row>
    <row r="962" spans="1:8" s="19" customFormat="1" ht="56.25">
      <c r="A962" s="27">
        <f t="shared" si="17"/>
        <v>957</v>
      </c>
      <c r="B962" s="20">
        <v>8</v>
      </c>
      <c r="C962" s="21" t="s">
        <v>878</v>
      </c>
      <c r="D962" s="20" t="s">
        <v>1189</v>
      </c>
      <c r="E962" s="30" t="s">
        <v>22</v>
      </c>
      <c r="F962" s="20">
        <v>45837339</v>
      </c>
      <c r="G962" s="20" t="s">
        <v>976</v>
      </c>
      <c r="H962" s="20" t="s">
        <v>976</v>
      </c>
    </row>
    <row r="963" spans="1:8" s="19" customFormat="1" ht="37.5">
      <c r="A963" s="27">
        <f t="shared" si="17"/>
        <v>958</v>
      </c>
      <c r="B963" s="20">
        <v>9</v>
      </c>
      <c r="C963" s="21" t="s">
        <v>878</v>
      </c>
      <c r="D963" s="20" t="s">
        <v>1190</v>
      </c>
      <c r="E963" s="30" t="s">
        <v>22</v>
      </c>
      <c r="F963" s="20">
        <v>45559688</v>
      </c>
      <c r="G963" s="20" t="s">
        <v>1287</v>
      </c>
      <c r="H963" s="20" t="s">
        <v>1287</v>
      </c>
    </row>
    <row r="964" spans="1:8" s="19" customFormat="1" ht="56.25">
      <c r="A964" s="27">
        <f t="shared" si="17"/>
        <v>959</v>
      </c>
      <c r="B964" s="20">
        <v>10</v>
      </c>
      <c r="C964" s="21" t="s">
        <v>878</v>
      </c>
      <c r="D964" s="20" t="s">
        <v>1191</v>
      </c>
      <c r="E964" s="29" t="s">
        <v>54</v>
      </c>
      <c r="F964" s="20">
        <v>45813721</v>
      </c>
      <c r="G964" s="20" t="s">
        <v>976</v>
      </c>
      <c r="H964" s="20" t="s">
        <v>976</v>
      </c>
    </row>
    <row r="965" spans="1:8" s="19" customFormat="1" ht="56.25">
      <c r="A965" s="27">
        <f t="shared" si="17"/>
        <v>960</v>
      </c>
      <c r="B965" s="20">
        <v>11</v>
      </c>
      <c r="C965" s="21" t="s">
        <v>878</v>
      </c>
      <c r="D965" s="20" t="s">
        <v>1192</v>
      </c>
      <c r="E965" s="29" t="s">
        <v>54</v>
      </c>
      <c r="F965" s="20">
        <v>45795957</v>
      </c>
      <c r="G965" s="20" t="s">
        <v>976</v>
      </c>
      <c r="H965" s="20" t="s">
        <v>976</v>
      </c>
    </row>
    <row r="966" spans="1:8" s="19" customFormat="1" ht="37.5">
      <c r="A966" s="27">
        <f t="shared" si="17"/>
        <v>961</v>
      </c>
      <c r="B966" s="20">
        <v>12</v>
      </c>
      <c r="C966" s="21" t="s">
        <v>878</v>
      </c>
      <c r="D966" s="20" t="s">
        <v>1193</v>
      </c>
      <c r="E966" s="30" t="s">
        <v>22</v>
      </c>
      <c r="F966" s="20">
        <v>45781750</v>
      </c>
      <c r="G966" s="20" t="s">
        <v>1287</v>
      </c>
      <c r="H966" s="20" t="s">
        <v>1287</v>
      </c>
    </row>
    <row r="967" spans="1:8" s="19" customFormat="1" ht="56.25">
      <c r="A967" s="27">
        <f t="shared" si="17"/>
        <v>962</v>
      </c>
      <c r="B967" s="20">
        <v>13</v>
      </c>
      <c r="C967" s="21" t="s">
        <v>878</v>
      </c>
      <c r="D967" s="20" t="s">
        <v>1194</v>
      </c>
      <c r="E967" s="29" t="s">
        <v>54</v>
      </c>
      <c r="F967" s="20">
        <v>45777861</v>
      </c>
      <c r="G967" s="20" t="s">
        <v>976</v>
      </c>
      <c r="H967" s="20" t="s">
        <v>976</v>
      </c>
    </row>
    <row r="968" spans="1:8" s="19" customFormat="1" ht="56.25">
      <c r="A968" s="27">
        <f t="shared" si="17"/>
        <v>963</v>
      </c>
      <c r="B968" s="20">
        <v>14</v>
      </c>
      <c r="C968" s="21" t="s">
        <v>878</v>
      </c>
      <c r="D968" s="20" t="s">
        <v>1195</v>
      </c>
      <c r="E968" s="29" t="s">
        <v>54</v>
      </c>
      <c r="F968" s="20">
        <v>45775865</v>
      </c>
      <c r="G968" s="20" t="s">
        <v>976</v>
      </c>
      <c r="H968" s="20" t="s">
        <v>976</v>
      </c>
    </row>
    <row r="969" spans="1:8" s="19" customFormat="1" ht="56.25">
      <c r="A969" s="27">
        <f t="shared" ref="A969:A1032" si="18">+A968+1</f>
        <v>964</v>
      </c>
      <c r="B969" s="20">
        <v>15</v>
      </c>
      <c r="C969" s="21" t="s">
        <v>878</v>
      </c>
      <c r="D969" s="20" t="s">
        <v>1196</v>
      </c>
      <c r="E969" s="30" t="s">
        <v>22</v>
      </c>
      <c r="F969" s="20">
        <v>45766257</v>
      </c>
      <c r="G969" s="20" t="s">
        <v>976</v>
      </c>
      <c r="H969" s="20" t="s">
        <v>976</v>
      </c>
    </row>
    <row r="970" spans="1:8" s="19" customFormat="1" ht="56.25">
      <c r="A970" s="27">
        <f t="shared" si="18"/>
        <v>965</v>
      </c>
      <c r="B970" s="20">
        <v>16</v>
      </c>
      <c r="C970" s="21" t="s">
        <v>878</v>
      </c>
      <c r="D970" s="20" t="s">
        <v>1197</v>
      </c>
      <c r="E970" s="30" t="s">
        <v>22</v>
      </c>
      <c r="F970" s="20">
        <v>45750774</v>
      </c>
      <c r="G970" s="20" t="s">
        <v>1288</v>
      </c>
      <c r="H970" s="20" t="s">
        <v>1288</v>
      </c>
    </row>
    <row r="971" spans="1:8" s="19" customFormat="1" ht="56.25">
      <c r="A971" s="27">
        <f t="shared" si="18"/>
        <v>966</v>
      </c>
      <c r="B971" s="20">
        <v>17</v>
      </c>
      <c r="C971" s="21" t="s">
        <v>878</v>
      </c>
      <c r="D971" s="20" t="s">
        <v>1198</v>
      </c>
      <c r="E971" s="29" t="s">
        <v>54</v>
      </c>
      <c r="F971" s="20">
        <v>45736566</v>
      </c>
      <c r="G971" s="20" t="s">
        <v>976</v>
      </c>
      <c r="H971" s="20" t="s">
        <v>976</v>
      </c>
    </row>
    <row r="972" spans="1:8" s="19" customFormat="1" ht="56.25">
      <c r="A972" s="27">
        <f t="shared" si="18"/>
        <v>967</v>
      </c>
      <c r="B972" s="20">
        <v>18</v>
      </c>
      <c r="C972" s="21" t="s">
        <v>878</v>
      </c>
      <c r="D972" s="20" t="s">
        <v>1199</v>
      </c>
      <c r="E972" s="30" t="s">
        <v>22</v>
      </c>
      <c r="F972" s="20">
        <v>45720871</v>
      </c>
      <c r="G972" s="20" t="s">
        <v>976</v>
      </c>
      <c r="H972" s="20" t="s">
        <v>976</v>
      </c>
    </row>
    <row r="973" spans="1:8" s="19" customFormat="1" ht="56.25">
      <c r="A973" s="27">
        <f t="shared" si="18"/>
        <v>968</v>
      </c>
      <c r="B973" s="20">
        <v>19</v>
      </c>
      <c r="C973" s="21" t="s">
        <v>878</v>
      </c>
      <c r="D973" s="20" t="s">
        <v>1200</v>
      </c>
      <c r="E973" s="29" t="s">
        <v>54</v>
      </c>
      <c r="F973" s="20">
        <v>45716918</v>
      </c>
      <c r="G973" s="20" t="s">
        <v>1289</v>
      </c>
      <c r="H973" s="20" t="s">
        <v>1289</v>
      </c>
    </row>
    <row r="974" spans="1:8" s="19" customFormat="1" ht="56.25">
      <c r="A974" s="27">
        <f t="shared" si="18"/>
        <v>969</v>
      </c>
      <c r="B974" s="20">
        <v>20</v>
      </c>
      <c r="C974" s="21" t="s">
        <v>878</v>
      </c>
      <c r="D974" s="20" t="s">
        <v>1201</v>
      </c>
      <c r="E974" s="29" t="s">
        <v>54</v>
      </c>
      <c r="F974" s="20">
        <v>45717305</v>
      </c>
      <c r="G974" s="20" t="s">
        <v>1289</v>
      </c>
      <c r="H974" s="20" t="s">
        <v>1289</v>
      </c>
    </row>
    <row r="975" spans="1:8" s="19" customFormat="1" ht="56.25">
      <c r="A975" s="27">
        <f t="shared" si="18"/>
        <v>970</v>
      </c>
      <c r="B975" s="20">
        <v>21</v>
      </c>
      <c r="C975" s="21" t="s">
        <v>878</v>
      </c>
      <c r="D975" s="20" t="s">
        <v>1202</v>
      </c>
      <c r="E975" s="29" t="s">
        <v>54</v>
      </c>
      <c r="F975" s="20">
        <v>45716921</v>
      </c>
      <c r="G975" s="20" t="s">
        <v>976</v>
      </c>
      <c r="H975" s="20" t="s">
        <v>976</v>
      </c>
    </row>
    <row r="976" spans="1:8" s="19" customFormat="1" ht="56.25">
      <c r="A976" s="27">
        <f t="shared" si="18"/>
        <v>971</v>
      </c>
      <c r="B976" s="20">
        <v>22</v>
      </c>
      <c r="C976" s="21" t="s">
        <v>878</v>
      </c>
      <c r="D976" s="20" t="s">
        <v>1203</v>
      </c>
      <c r="E976" s="29" t="s">
        <v>54</v>
      </c>
      <c r="F976" s="20">
        <v>45716409</v>
      </c>
      <c r="G976" s="20" t="s">
        <v>976</v>
      </c>
      <c r="H976" s="20" t="s">
        <v>976</v>
      </c>
    </row>
    <row r="977" spans="1:8" s="19" customFormat="1" ht="75">
      <c r="A977" s="27">
        <f t="shared" si="18"/>
        <v>972</v>
      </c>
      <c r="B977" s="20">
        <v>23</v>
      </c>
      <c r="C977" s="21" t="s">
        <v>878</v>
      </c>
      <c r="D977" s="20" t="s">
        <v>1204</v>
      </c>
      <c r="E977" s="30" t="s">
        <v>22</v>
      </c>
      <c r="F977" s="20">
        <v>45715721</v>
      </c>
      <c r="G977" s="20" t="s">
        <v>1290</v>
      </c>
      <c r="H977" s="20" t="s">
        <v>1290</v>
      </c>
    </row>
    <row r="978" spans="1:8" s="19" customFormat="1" ht="56.25">
      <c r="A978" s="27">
        <f t="shared" si="18"/>
        <v>973</v>
      </c>
      <c r="B978" s="20">
        <v>24</v>
      </c>
      <c r="C978" s="21" t="s">
        <v>878</v>
      </c>
      <c r="D978" s="20" t="s">
        <v>1205</v>
      </c>
      <c r="E978" s="30" t="s">
        <v>22</v>
      </c>
      <c r="F978" s="20">
        <v>45683224</v>
      </c>
      <c r="G978" s="20" t="s">
        <v>976</v>
      </c>
      <c r="H978" s="20" t="s">
        <v>976</v>
      </c>
    </row>
    <row r="979" spans="1:8" s="19" customFormat="1" ht="56.25">
      <c r="A979" s="27">
        <f t="shared" si="18"/>
        <v>974</v>
      </c>
      <c r="B979" s="20">
        <v>25</v>
      </c>
      <c r="C979" s="21" t="s">
        <v>878</v>
      </c>
      <c r="D979" s="20" t="s">
        <v>1206</v>
      </c>
      <c r="E979" s="30" t="s">
        <v>22</v>
      </c>
      <c r="F979" s="20">
        <v>45695050</v>
      </c>
      <c r="G979" s="20" t="s">
        <v>976</v>
      </c>
      <c r="H979" s="20" t="s">
        <v>976</v>
      </c>
    </row>
    <row r="980" spans="1:8" s="19" customFormat="1" ht="56.25">
      <c r="A980" s="27">
        <f t="shared" si="18"/>
        <v>975</v>
      </c>
      <c r="B980" s="20">
        <v>26</v>
      </c>
      <c r="C980" s="21" t="s">
        <v>878</v>
      </c>
      <c r="D980" s="20" t="s">
        <v>1207</v>
      </c>
      <c r="E980" s="29" t="s">
        <v>54</v>
      </c>
      <c r="F980" s="20">
        <v>45690582</v>
      </c>
      <c r="G980" s="20" t="s">
        <v>976</v>
      </c>
      <c r="H980" s="20" t="s">
        <v>976</v>
      </c>
    </row>
    <row r="981" spans="1:8" s="19" customFormat="1" ht="75">
      <c r="A981" s="27">
        <f t="shared" si="18"/>
        <v>976</v>
      </c>
      <c r="B981" s="20">
        <v>27</v>
      </c>
      <c r="C981" s="21" t="s">
        <v>878</v>
      </c>
      <c r="D981" s="20" t="s">
        <v>1208</v>
      </c>
      <c r="E981" s="29" t="s">
        <v>54</v>
      </c>
      <c r="F981" s="20">
        <v>45646348</v>
      </c>
      <c r="G981" s="20" t="s">
        <v>1291</v>
      </c>
      <c r="H981" s="20" t="s">
        <v>1291</v>
      </c>
    </row>
    <row r="982" spans="1:8" s="19" customFormat="1" ht="56.25">
      <c r="A982" s="27">
        <f t="shared" si="18"/>
        <v>977</v>
      </c>
      <c r="B982" s="20">
        <v>28</v>
      </c>
      <c r="C982" s="21" t="s">
        <v>878</v>
      </c>
      <c r="D982" s="20" t="s">
        <v>1209</v>
      </c>
      <c r="E982" s="30" t="s">
        <v>22</v>
      </c>
      <c r="F982" s="20">
        <v>45629699</v>
      </c>
      <c r="G982" s="20" t="s">
        <v>976</v>
      </c>
      <c r="H982" s="20" t="s">
        <v>976</v>
      </c>
    </row>
    <row r="983" spans="1:8" s="19" customFormat="1" ht="56.25">
      <c r="A983" s="27">
        <f t="shared" si="18"/>
        <v>978</v>
      </c>
      <c r="B983" s="20">
        <v>29</v>
      </c>
      <c r="C983" s="21" t="s">
        <v>878</v>
      </c>
      <c r="D983" s="20" t="s">
        <v>1210</v>
      </c>
      <c r="E983" s="30" t="s">
        <v>22</v>
      </c>
      <c r="F983" s="20">
        <v>45623942</v>
      </c>
      <c r="G983" s="20" t="s">
        <v>976</v>
      </c>
      <c r="H983" s="20" t="s">
        <v>976</v>
      </c>
    </row>
    <row r="984" spans="1:8" s="19" customFormat="1" ht="56.25">
      <c r="A984" s="27">
        <f t="shared" si="18"/>
        <v>979</v>
      </c>
      <c r="B984" s="20">
        <v>30</v>
      </c>
      <c r="C984" s="21" t="s">
        <v>878</v>
      </c>
      <c r="D984" s="20" t="s">
        <v>1211</v>
      </c>
      <c r="E984" s="29" t="s">
        <v>54</v>
      </c>
      <c r="F984" s="20">
        <v>45590490</v>
      </c>
      <c r="G984" s="20" t="s">
        <v>976</v>
      </c>
      <c r="H984" s="20" t="s">
        <v>976</v>
      </c>
    </row>
    <row r="985" spans="1:8" s="19" customFormat="1" ht="56.25">
      <c r="A985" s="27">
        <f t="shared" si="18"/>
        <v>980</v>
      </c>
      <c r="B985" s="20">
        <v>31</v>
      </c>
      <c r="C985" s="21" t="s">
        <v>878</v>
      </c>
      <c r="D985" s="20" t="s">
        <v>1212</v>
      </c>
      <c r="E985" s="29" t="s">
        <v>54</v>
      </c>
      <c r="F985" s="20">
        <v>45565711</v>
      </c>
      <c r="G985" s="20" t="s">
        <v>976</v>
      </c>
      <c r="H985" s="20" t="s">
        <v>976</v>
      </c>
    </row>
    <row r="986" spans="1:8" s="19" customFormat="1" ht="37.5">
      <c r="A986" s="27">
        <f t="shared" si="18"/>
        <v>981</v>
      </c>
      <c r="B986" s="20">
        <v>32</v>
      </c>
      <c r="C986" s="21" t="s">
        <v>878</v>
      </c>
      <c r="D986" s="20" t="s">
        <v>1213</v>
      </c>
      <c r="E986" s="29" t="s">
        <v>54</v>
      </c>
      <c r="F986" s="20">
        <v>45551349</v>
      </c>
      <c r="G986" s="20" t="s">
        <v>1287</v>
      </c>
      <c r="H986" s="20" t="s">
        <v>1287</v>
      </c>
    </row>
    <row r="987" spans="1:8" s="19" customFormat="1" ht="56.25">
      <c r="A987" s="27">
        <f t="shared" si="18"/>
        <v>982</v>
      </c>
      <c r="B987" s="20">
        <v>33</v>
      </c>
      <c r="C987" s="21" t="s">
        <v>878</v>
      </c>
      <c r="D987" s="20" t="s">
        <v>1214</v>
      </c>
      <c r="E987" s="29" t="s">
        <v>54</v>
      </c>
      <c r="F987" s="20">
        <v>45548132</v>
      </c>
      <c r="G987" s="20" t="s">
        <v>976</v>
      </c>
      <c r="H987" s="20" t="s">
        <v>976</v>
      </c>
    </row>
    <row r="988" spans="1:8" s="19" customFormat="1" ht="56.25">
      <c r="A988" s="27">
        <f t="shared" si="18"/>
        <v>983</v>
      </c>
      <c r="B988" s="20">
        <v>34</v>
      </c>
      <c r="C988" s="21" t="s">
        <v>878</v>
      </c>
      <c r="D988" s="20" t="s">
        <v>1215</v>
      </c>
      <c r="E988" s="30" t="s">
        <v>22</v>
      </c>
      <c r="F988" s="20">
        <v>45532850</v>
      </c>
      <c r="G988" s="20" t="s">
        <v>976</v>
      </c>
      <c r="H988" s="20" t="s">
        <v>976</v>
      </c>
    </row>
    <row r="989" spans="1:8" s="19" customFormat="1" ht="75">
      <c r="A989" s="27">
        <f t="shared" si="18"/>
        <v>984</v>
      </c>
      <c r="B989" s="20">
        <v>35</v>
      </c>
      <c r="C989" s="21" t="s">
        <v>878</v>
      </c>
      <c r="D989" s="20" t="s">
        <v>1216</v>
      </c>
      <c r="E989" s="30" t="s">
        <v>22</v>
      </c>
      <c r="F989" s="20">
        <v>45511237</v>
      </c>
      <c r="G989" s="20" t="s">
        <v>1291</v>
      </c>
      <c r="H989" s="20" t="s">
        <v>1291</v>
      </c>
    </row>
    <row r="990" spans="1:8" s="19" customFormat="1" ht="37.5">
      <c r="A990" s="27">
        <f t="shared" si="18"/>
        <v>985</v>
      </c>
      <c r="B990" s="20">
        <v>36</v>
      </c>
      <c r="C990" s="21" t="s">
        <v>878</v>
      </c>
      <c r="D990" s="20" t="s">
        <v>1217</v>
      </c>
      <c r="E990" s="30" t="s">
        <v>22</v>
      </c>
      <c r="F990" s="20">
        <v>45318095</v>
      </c>
      <c r="G990" s="20" t="s">
        <v>1292</v>
      </c>
      <c r="H990" s="20" t="s">
        <v>1292</v>
      </c>
    </row>
    <row r="991" spans="1:8" s="19" customFormat="1" ht="56.25">
      <c r="A991" s="27">
        <f t="shared" si="18"/>
        <v>986</v>
      </c>
      <c r="B991" s="20">
        <v>37</v>
      </c>
      <c r="C991" s="21" t="s">
        <v>878</v>
      </c>
      <c r="D991" s="20" t="s">
        <v>1218</v>
      </c>
      <c r="E991" s="29" t="s">
        <v>54</v>
      </c>
      <c r="F991" s="20">
        <v>45298361</v>
      </c>
      <c r="G991" s="20" t="s">
        <v>1289</v>
      </c>
      <c r="H991" s="20" t="s">
        <v>1289</v>
      </c>
    </row>
    <row r="992" spans="1:8" s="19" customFormat="1" ht="56.25">
      <c r="A992" s="27">
        <f t="shared" si="18"/>
        <v>987</v>
      </c>
      <c r="B992" s="20">
        <v>38</v>
      </c>
      <c r="C992" s="21" t="s">
        <v>878</v>
      </c>
      <c r="D992" s="20" t="s">
        <v>1219</v>
      </c>
      <c r="E992" s="30" t="s">
        <v>22</v>
      </c>
      <c r="F992" s="20">
        <v>45299165</v>
      </c>
      <c r="G992" s="20" t="s">
        <v>976</v>
      </c>
      <c r="H992" s="20" t="s">
        <v>976</v>
      </c>
    </row>
    <row r="993" spans="1:8" s="19" customFormat="1" ht="56.25">
      <c r="A993" s="27">
        <f t="shared" si="18"/>
        <v>988</v>
      </c>
      <c r="B993" s="20">
        <v>39</v>
      </c>
      <c r="C993" s="21" t="s">
        <v>878</v>
      </c>
      <c r="D993" s="20" t="s">
        <v>1220</v>
      </c>
      <c r="E993" s="30" t="s">
        <v>22</v>
      </c>
      <c r="F993" s="20">
        <v>45204490</v>
      </c>
      <c r="G993" s="20" t="s">
        <v>1288</v>
      </c>
      <c r="H993" s="20" t="s">
        <v>1288</v>
      </c>
    </row>
    <row r="994" spans="1:8" s="19" customFormat="1" ht="56.25">
      <c r="A994" s="27">
        <f t="shared" si="18"/>
        <v>989</v>
      </c>
      <c r="B994" s="20">
        <v>40</v>
      </c>
      <c r="C994" s="21" t="s">
        <v>878</v>
      </c>
      <c r="D994" s="20" t="s">
        <v>1221</v>
      </c>
      <c r="E994" s="30" t="s">
        <v>22</v>
      </c>
      <c r="F994" s="20">
        <v>45213980</v>
      </c>
      <c r="G994" s="20" t="s">
        <v>976</v>
      </c>
      <c r="H994" s="20" t="s">
        <v>976</v>
      </c>
    </row>
    <row r="995" spans="1:8" s="19" customFormat="1" ht="56.25">
      <c r="A995" s="27">
        <f t="shared" si="18"/>
        <v>990</v>
      </c>
      <c r="B995" s="20">
        <v>41</v>
      </c>
      <c r="C995" s="21" t="s">
        <v>878</v>
      </c>
      <c r="D995" s="20" t="s">
        <v>1222</v>
      </c>
      <c r="E995" s="29" t="s">
        <v>54</v>
      </c>
      <c r="F995" s="20">
        <v>45170493</v>
      </c>
      <c r="G995" s="20" t="s">
        <v>976</v>
      </c>
      <c r="H995" s="20" t="s">
        <v>976</v>
      </c>
    </row>
    <row r="996" spans="1:8" s="19" customFormat="1" ht="56.25">
      <c r="A996" s="27">
        <f t="shared" si="18"/>
        <v>991</v>
      </c>
      <c r="B996" s="20">
        <v>42</v>
      </c>
      <c r="C996" s="21" t="s">
        <v>878</v>
      </c>
      <c r="D996" s="20" t="s">
        <v>1223</v>
      </c>
      <c r="E996" s="29" t="s">
        <v>54</v>
      </c>
      <c r="F996" s="20">
        <v>45298829</v>
      </c>
      <c r="G996" s="20" t="s">
        <v>976</v>
      </c>
      <c r="H996" s="20" t="s">
        <v>976</v>
      </c>
    </row>
    <row r="997" spans="1:8" s="19" customFormat="1" ht="56.25">
      <c r="A997" s="27">
        <f t="shared" si="18"/>
        <v>992</v>
      </c>
      <c r="B997" s="20">
        <v>43</v>
      </c>
      <c r="C997" s="21" t="s">
        <v>878</v>
      </c>
      <c r="D997" s="20" t="s">
        <v>1224</v>
      </c>
      <c r="E997" s="30" t="s">
        <v>22</v>
      </c>
      <c r="F997" s="20">
        <v>44537277</v>
      </c>
      <c r="G997" s="20" t="s">
        <v>976</v>
      </c>
      <c r="H997" s="20" t="s">
        <v>976</v>
      </c>
    </row>
    <row r="998" spans="1:8" s="19" customFormat="1" ht="56.25">
      <c r="A998" s="27">
        <f t="shared" si="18"/>
        <v>993</v>
      </c>
      <c r="B998" s="20">
        <v>44</v>
      </c>
      <c r="C998" s="21" t="s">
        <v>878</v>
      </c>
      <c r="D998" s="20" t="s">
        <v>1225</v>
      </c>
      <c r="E998" s="30" t="s">
        <v>22</v>
      </c>
      <c r="F998" s="20">
        <v>45470605</v>
      </c>
      <c r="G998" s="20" t="s">
        <v>976</v>
      </c>
      <c r="H998" s="20" t="s">
        <v>976</v>
      </c>
    </row>
    <row r="999" spans="1:8" s="19" customFormat="1" ht="56.25">
      <c r="A999" s="27">
        <f t="shared" si="18"/>
        <v>994</v>
      </c>
      <c r="B999" s="20">
        <v>45</v>
      </c>
      <c r="C999" s="21" t="s">
        <v>878</v>
      </c>
      <c r="D999" s="20" t="s">
        <v>1226</v>
      </c>
      <c r="E999" s="29" t="s">
        <v>54</v>
      </c>
      <c r="F999" s="20">
        <v>45453345</v>
      </c>
      <c r="G999" s="20" t="s">
        <v>975</v>
      </c>
      <c r="H999" s="20" t="s">
        <v>975</v>
      </c>
    </row>
    <row r="1000" spans="1:8" s="19" customFormat="1" ht="56.25">
      <c r="A1000" s="27">
        <f t="shared" si="18"/>
        <v>995</v>
      </c>
      <c r="B1000" s="20">
        <v>46</v>
      </c>
      <c r="C1000" s="21" t="s">
        <v>878</v>
      </c>
      <c r="D1000" s="20" t="s">
        <v>1227</v>
      </c>
      <c r="E1000" s="30" t="s">
        <v>22</v>
      </c>
      <c r="F1000" s="20">
        <v>45407212</v>
      </c>
      <c r="G1000" s="20" t="s">
        <v>976</v>
      </c>
      <c r="H1000" s="20" t="s">
        <v>976</v>
      </c>
    </row>
    <row r="1001" spans="1:8" s="19" customFormat="1" ht="56.25">
      <c r="A1001" s="27">
        <f t="shared" si="18"/>
        <v>996</v>
      </c>
      <c r="B1001" s="20">
        <v>47</v>
      </c>
      <c r="C1001" s="21" t="s">
        <v>878</v>
      </c>
      <c r="D1001" s="20" t="s">
        <v>1228</v>
      </c>
      <c r="E1001" s="30" t="s">
        <v>22</v>
      </c>
      <c r="F1001" s="20">
        <v>45386468</v>
      </c>
      <c r="G1001" s="20" t="s">
        <v>976</v>
      </c>
      <c r="H1001" s="20" t="s">
        <v>976</v>
      </c>
    </row>
    <row r="1002" spans="1:8" s="19" customFormat="1" ht="37.5">
      <c r="A1002" s="27">
        <f t="shared" si="18"/>
        <v>997</v>
      </c>
      <c r="B1002" s="20">
        <v>48</v>
      </c>
      <c r="C1002" s="21" t="s">
        <v>878</v>
      </c>
      <c r="D1002" s="20" t="s">
        <v>1229</v>
      </c>
      <c r="E1002" s="30" t="s">
        <v>22</v>
      </c>
      <c r="F1002" s="20">
        <v>45146678</v>
      </c>
      <c r="G1002" s="20" t="s">
        <v>1287</v>
      </c>
      <c r="H1002" s="20" t="s">
        <v>1287</v>
      </c>
    </row>
    <row r="1003" spans="1:8" s="19" customFormat="1" ht="56.25">
      <c r="A1003" s="27">
        <f t="shared" si="18"/>
        <v>998</v>
      </c>
      <c r="B1003" s="20">
        <v>49</v>
      </c>
      <c r="C1003" s="21" t="s">
        <v>878</v>
      </c>
      <c r="D1003" s="20" t="s">
        <v>1230</v>
      </c>
      <c r="E1003" s="30" t="s">
        <v>22</v>
      </c>
      <c r="F1003" s="20">
        <v>45142447</v>
      </c>
      <c r="G1003" s="20" t="s">
        <v>1293</v>
      </c>
      <c r="H1003" s="20" t="s">
        <v>1293</v>
      </c>
    </row>
    <row r="1004" spans="1:8" s="19" customFormat="1" ht="56.25">
      <c r="A1004" s="27">
        <f t="shared" si="18"/>
        <v>999</v>
      </c>
      <c r="B1004" s="20">
        <v>50</v>
      </c>
      <c r="C1004" s="21" t="s">
        <v>878</v>
      </c>
      <c r="D1004" s="20" t="s">
        <v>1231</v>
      </c>
      <c r="E1004" s="29" t="s">
        <v>54</v>
      </c>
      <c r="F1004" s="20">
        <v>45135702</v>
      </c>
      <c r="G1004" s="20" t="s">
        <v>976</v>
      </c>
      <c r="H1004" s="20" t="s">
        <v>976</v>
      </c>
    </row>
    <row r="1005" spans="1:8" s="19" customFormat="1" ht="56.25">
      <c r="A1005" s="27">
        <f t="shared" si="18"/>
        <v>1000</v>
      </c>
      <c r="B1005" s="20">
        <v>51</v>
      </c>
      <c r="C1005" s="21" t="s">
        <v>878</v>
      </c>
      <c r="D1005" s="20" t="s">
        <v>1232</v>
      </c>
      <c r="E1005" s="30" t="s">
        <v>22</v>
      </c>
      <c r="F1005" s="20">
        <v>45136733</v>
      </c>
      <c r="G1005" s="20" t="s">
        <v>976</v>
      </c>
      <c r="H1005" s="20" t="s">
        <v>976</v>
      </c>
    </row>
    <row r="1006" spans="1:8" s="19" customFormat="1" ht="56.25">
      <c r="A1006" s="27">
        <f t="shared" si="18"/>
        <v>1001</v>
      </c>
      <c r="B1006" s="20">
        <v>52</v>
      </c>
      <c r="C1006" s="21" t="s">
        <v>878</v>
      </c>
      <c r="D1006" s="20" t="s">
        <v>1233</v>
      </c>
      <c r="E1006" s="29" t="s">
        <v>54</v>
      </c>
      <c r="F1006" s="20">
        <v>45107509</v>
      </c>
      <c r="G1006" s="20" t="s">
        <v>976</v>
      </c>
      <c r="H1006" s="20" t="s">
        <v>976</v>
      </c>
    </row>
    <row r="1007" spans="1:8" s="19" customFormat="1" ht="37.5">
      <c r="A1007" s="27">
        <f t="shared" si="18"/>
        <v>1002</v>
      </c>
      <c r="B1007" s="20">
        <v>53</v>
      </c>
      <c r="C1007" s="21" t="s">
        <v>878</v>
      </c>
      <c r="D1007" s="20" t="s">
        <v>1234</v>
      </c>
      <c r="E1007" s="30" t="s">
        <v>22</v>
      </c>
      <c r="F1007" s="20">
        <v>45100473</v>
      </c>
      <c r="G1007" s="20" t="s">
        <v>1287</v>
      </c>
      <c r="H1007" s="20" t="s">
        <v>1287</v>
      </c>
    </row>
    <row r="1008" spans="1:8" s="19" customFormat="1" ht="56.25">
      <c r="A1008" s="27">
        <f t="shared" si="18"/>
        <v>1003</v>
      </c>
      <c r="B1008" s="20">
        <v>54</v>
      </c>
      <c r="C1008" s="21" t="s">
        <v>878</v>
      </c>
      <c r="D1008" s="20" t="s">
        <v>1235</v>
      </c>
      <c r="E1008" s="30" t="s">
        <v>22</v>
      </c>
      <c r="F1008" s="20">
        <v>45098528</v>
      </c>
      <c r="G1008" s="20" t="s">
        <v>976</v>
      </c>
      <c r="H1008" s="20" t="s">
        <v>976</v>
      </c>
    </row>
    <row r="1009" spans="1:8" s="19" customFormat="1" ht="56.25">
      <c r="A1009" s="27">
        <f t="shared" si="18"/>
        <v>1004</v>
      </c>
      <c r="B1009" s="20">
        <v>55</v>
      </c>
      <c r="C1009" s="21" t="s">
        <v>878</v>
      </c>
      <c r="D1009" s="20" t="s">
        <v>1236</v>
      </c>
      <c r="E1009" s="29" t="s">
        <v>54</v>
      </c>
      <c r="F1009" s="20">
        <v>45064820</v>
      </c>
      <c r="G1009" s="20" t="s">
        <v>976</v>
      </c>
      <c r="H1009" s="20" t="s">
        <v>976</v>
      </c>
    </row>
    <row r="1010" spans="1:8" s="19" customFormat="1" ht="37.5">
      <c r="A1010" s="27">
        <f t="shared" si="18"/>
        <v>1005</v>
      </c>
      <c r="B1010" s="20">
        <v>56</v>
      </c>
      <c r="C1010" s="21" t="s">
        <v>878</v>
      </c>
      <c r="D1010" s="20" t="s">
        <v>1237</v>
      </c>
      <c r="E1010" s="30" t="s">
        <v>22</v>
      </c>
      <c r="F1010" s="20">
        <v>45050241</v>
      </c>
      <c r="G1010" s="20" t="s">
        <v>1287</v>
      </c>
      <c r="H1010" s="20" t="s">
        <v>1287</v>
      </c>
    </row>
    <row r="1011" spans="1:8" s="19" customFormat="1" ht="56.25">
      <c r="A1011" s="27">
        <f t="shared" si="18"/>
        <v>1006</v>
      </c>
      <c r="B1011" s="20">
        <v>57</v>
      </c>
      <c r="C1011" s="21" t="s">
        <v>878</v>
      </c>
      <c r="D1011" s="20" t="s">
        <v>1238</v>
      </c>
      <c r="E1011" s="30" t="s">
        <v>22</v>
      </c>
      <c r="F1011" s="20">
        <v>45024035</v>
      </c>
      <c r="G1011" s="20" t="s">
        <v>976</v>
      </c>
      <c r="H1011" s="20" t="s">
        <v>976</v>
      </c>
    </row>
    <row r="1012" spans="1:8" s="19" customFormat="1" ht="56.25">
      <c r="A1012" s="27">
        <f t="shared" si="18"/>
        <v>1007</v>
      </c>
      <c r="B1012" s="20">
        <v>58</v>
      </c>
      <c r="C1012" s="21" t="s">
        <v>878</v>
      </c>
      <c r="D1012" s="20" t="s">
        <v>1239</v>
      </c>
      <c r="E1012" s="29" t="s">
        <v>54</v>
      </c>
      <c r="F1012" s="20">
        <v>45031074</v>
      </c>
      <c r="G1012" s="20" t="s">
        <v>976</v>
      </c>
      <c r="H1012" s="20" t="s">
        <v>976</v>
      </c>
    </row>
    <row r="1013" spans="1:8" s="19" customFormat="1" ht="56.25">
      <c r="A1013" s="27">
        <f t="shared" si="18"/>
        <v>1008</v>
      </c>
      <c r="B1013" s="20">
        <v>59</v>
      </c>
      <c r="C1013" s="21" t="s">
        <v>878</v>
      </c>
      <c r="D1013" s="20" t="s">
        <v>1240</v>
      </c>
      <c r="E1013" s="29" t="s">
        <v>54</v>
      </c>
      <c r="F1013" s="20">
        <v>45026439</v>
      </c>
      <c r="G1013" s="20" t="s">
        <v>976</v>
      </c>
      <c r="H1013" s="20" t="s">
        <v>976</v>
      </c>
    </row>
    <row r="1014" spans="1:8" s="19" customFormat="1" ht="56.25">
      <c r="A1014" s="27">
        <f t="shared" si="18"/>
        <v>1009</v>
      </c>
      <c r="B1014" s="20">
        <v>60</v>
      </c>
      <c r="C1014" s="21" t="s">
        <v>878</v>
      </c>
      <c r="D1014" s="20" t="s">
        <v>1241</v>
      </c>
      <c r="E1014" s="30" t="s">
        <v>22</v>
      </c>
      <c r="F1014" s="20">
        <v>44960595</v>
      </c>
      <c r="G1014" s="20" t="s">
        <v>976</v>
      </c>
      <c r="H1014" s="20" t="s">
        <v>976</v>
      </c>
    </row>
    <row r="1015" spans="1:8" s="19" customFormat="1" ht="56.25">
      <c r="A1015" s="27">
        <f t="shared" si="18"/>
        <v>1010</v>
      </c>
      <c r="B1015" s="20">
        <v>61</v>
      </c>
      <c r="C1015" s="21" t="s">
        <v>878</v>
      </c>
      <c r="D1015" s="20" t="s">
        <v>1242</v>
      </c>
      <c r="E1015" s="30" t="s">
        <v>22</v>
      </c>
      <c r="F1015" s="20">
        <v>45015345</v>
      </c>
      <c r="G1015" s="20" t="s">
        <v>976</v>
      </c>
      <c r="H1015" s="20" t="s">
        <v>976</v>
      </c>
    </row>
    <row r="1016" spans="1:8" s="19" customFormat="1" ht="56.25">
      <c r="A1016" s="27">
        <f t="shared" si="18"/>
        <v>1011</v>
      </c>
      <c r="B1016" s="20">
        <v>62</v>
      </c>
      <c r="C1016" s="21" t="s">
        <v>878</v>
      </c>
      <c r="D1016" s="20" t="s">
        <v>1243</v>
      </c>
      <c r="E1016" s="30" t="s">
        <v>22</v>
      </c>
      <c r="F1016" s="20">
        <v>44950149</v>
      </c>
      <c r="G1016" s="20" t="s">
        <v>976</v>
      </c>
      <c r="H1016" s="20" t="s">
        <v>976</v>
      </c>
    </row>
    <row r="1017" spans="1:8" s="19" customFormat="1" ht="56.25">
      <c r="A1017" s="27">
        <f t="shared" si="18"/>
        <v>1012</v>
      </c>
      <c r="B1017" s="20">
        <v>63</v>
      </c>
      <c r="C1017" s="21" t="s">
        <v>878</v>
      </c>
      <c r="D1017" s="20" t="s">
        <v>1244</v>
      </c>
      <c r="E1017" s="29" t="s">
        <v>54</v>
      </c>
      <c r="F1017" s="20">
        <v>44917307</v>
      </c>
      <c r="G1017" s="20" t="s">
        <v>1292</v>
      </c>
      <c r="H1017" s="20" t="s">
        <v>1292</v>
      </c>
    </row>
    <row r="1018" spans="1:8" s="19" customFormat="1" ht="56.25">
      <c r="A1018" s="27">
        <f t="shared" si="18"/>
        <v>1013</v>
      </c>
      <c r="B1018" s="20">
        <v>64</v>
      </c>
      <c r="C1018" s="21" t="s">
        <v>878</v>
      </c>
      <c r="D1018" s="20" t="s">
        <v>1245</v>
      </c>
      <c r="E1018" s="30" t="s">
        <v>22</v>
      </c>
      <c r="F1018" s="20">
        <v>44909829</v>
      </c>
      <c r="G1018" s="20" t="s">
        <v>976</v>
      </c>
      <c r="H1018" s="20" t="s">
        <v>976</v>
      </c>
    </row>
    <row r="1019" spans="1:8" s="19" customFormat="1" ht="56.25">
      <c r="A1019" s="27">
        <f t="shared" si="18"/>
        <v>1014</v>
      </c>
      <c r="B1019" s="20">
        <v>65</v>
      </c>
      <c r="C1019" s="21" t="s">
        <v>878</v>
      </c>
      <c r="D1019" s="20" t="s">
        <v>1246</v>
      </c>
      <c r="E1019" s="30" t="s">
        <v>22</v>
      </c>
      <c r="F1019" s="20">
        <v>44875121</v>
      </c>
      <c r="G1019" s="20" t="s">
        <v>976</v>
      </c>
      <c r="H1019" s="20" t="s">
        <v>976</v>
      </c>
    </row>
    <row r="1020" spans="1:8" s="19" customFormat="1" ht="56.25">
      <c r="A1020" s="27">
        <f t="shared" si="18"/>
        <v>1015</v>
      </c>
      <c r="B1020" s="20">
        <v>66</v>
      </c>
      <c r="C1020" s="21" t="s">
        <v>878</v>
      </c>
      <c r="D1020" s="20" t="s">
        <v>1247</v>
      </c>
      <c r="E1020" s="30" t="s">
        <v>22</v>
      </c>
      <c r="F1020" s="20">
        <v>44872601</v>
      </c>
      <c r="G1020" s="20" t="s">
        <v>976</v>
      </c>
      <c r="H1020" s="20" t="s">
        <v>976</v>
      </c>
    </row>
    <row r="1021" spans="1:8" s="19" customFormat="1" ht="56.25">
      <c r="A1021" s="27">
        <f t="shared" si="18"/>
        <v>1016</v>
      </c>
      <c r="B1021" s="20">
        <v>67</v>
      </c>
      <c r="C1021" s="21" t="s">
        <v>878</v>
      </c>
      <c r="D1021" s="20" t="s">
        <v>1248</v>
      </c>
      <c r="E1021" s="29" t="s">
        <v>54</v>
      </c>
      <c r="F1021" s="20">
        <v>44857666</v>
      </c>
      <c r="G1021" s="20" t="s">
        <v>976</v>
      </c>
      <c r="H1021" s="20" t="s">
        <v>976</v>
      </c>
    </row>
    <row r="1022" spans="1:8" s="19" customFormat="1" ht="56.25">
      <c r="A1022" s="27">
        <f t="shared" si="18"/>
        <v>1017</v>
      </c>
      <c r="B1022" s="20">
        <v>68</v>
      </c>
      <c r="C1022" s="21" t="s">
        <v>878</v>
      </c>
      <c r="D1022" s="20" t="s">
        <v>1249</v>
      </c>
      <c r="E1022" s="29" t="s">
        <v>54</v>
      </c>
      <c r="F1022" s="20">
        <v>44853582</v>
      </c>
      <c r="G1022" s="20" t="s">
        <v>976</v>
      </c>
      <c r="H1022" s="20" t="s">
        <v>976</v>
      </c>
    </row>
    <row r="1023" spans="1:8" s="19" customFormat="1" ht="56.25">
      <c r="A1023" s="27">
        <f t="shared" si="18"/>
        <v>1018</v>
      </c>
      <c r="B1023" s="20">
        <v>69</v>
      </c>
      <c r="C1023" s="21" t="s">
        <v>878</v>
      </c>
      <c r="D1023" s="20" t="s">
        <v>1250</v>
      </c>
      <c r="E1023" s="29" t="s">
        <v>54</v>
      </c>
      <c r="F1023" s="20">
        <v>44835367</v>
      </c>
      <c r="G1023" s="20" t="s">
        <v>976</v>
      </c>
      <c r="H1023" s="20" t="s">
        <v>976</v>
      </c>
    </row>
    <row r="1024" spans="1:8" s="19" customFormat="1" ht="56.25">
      <c r="A1024" s="27">
        <f t="shared" si="18"/>
        <v>1019</v>
      </c>
      <c r="B1024" s="20">
        <v>70</v>
      </c>
      <c r="C1024" s="21" t="s">
        <v>878</v>
      </c>
      <c r="D1024" s="20" t="s">
        <v>1251</v>
      </c>
      <c r="E1024" s="29" t="s">
        <v>54</v>
      </c>
      <c r="F1024" s="20">
        <v>44761073</v>
      </c>
      <c r="G1024" s="20" t="s">
        <v>976</v>
      </c>
      <c r="H1024" s="20" t="s">
        <v>976</v>
      </c>
    </row>
    <row r="1025" spans="1:8" s="19" customFormat="1" ht="37.5">
      <c r="A1025" s="27">
        <f t="shared" si="18"/>
        <v>1020</v>
      </c>
      <c r="B1025" s="20">
        <v>71</v>
      </c>
      <c r="C1025" s="21" t="s">
        <v>878</v>
      </c>
      <c r="D1025" s="20" t="s">
        <v>1252</v>
      </c>
      <c r="E1025" s="29" t="s">
        <v>54</v>
      </c>
      <c r="F1025" s="20">
        <v>44754538</v>
      </c>
      <c r="G1025" s="20" t="s">
        <v>1287</v>
      </c>
      <c r="H1025" s="20" t="s">
        <v>1287</v>
      </c>
    </row>
    <row r="1026" spans="1:8" s="19" customFormat="1" ht="56.25">
      <c r="A1026" s="27">
        <f t="shared" si="18"/>
        <v>1021</v>
      </c>
      <c r="B1026" s="20">
        <v>72</v>
      </c>
      <c r="C1026" s="21" t="s">
        <v>878</v>
      </c>
      <c r="D1026" s="20" t="s">
        <v>1253</v>
      </c>
      <c r="E1026" s="29" t="s">
        <v>54</v>
      </c>
      <c r="F1026" s="20">
        <v>44752067</v>
      </c>
      <c r="G1026" s="20" t="s">
        <v>976</v>
      </c>
      <c r="H1026" s="20" t="s">
        <v>976</v>
      </c>
    </row>
    <row r="1027" spans="1:8" s="19" customFormat="1" ht="56.25">
      <c r="A1027" s="27">
        <f t="shared" si="18"/>
        <v>1022</v>
      </c>
      <c r="B1027" s="20">
        <v>73</v>
      </c>
      <c r="C1027" s="21" t="s">
        <v>878</v>
      </c>
      <c r="D1027" s="20" t="s">
        <v>1254</v>
      </c>
      <c r="E1027" s="29" t="s">
        <v>54</v>
      </c>
      <c r="F1027" s="20">
        <v>44750462</v>
      </c>
      <c r="G1027" s="20" t="s">
        <v>976</v>
      </c>
      <c r="H1027" s="20" t="s">
        <v>976</v>
      </c>
    </row>
    <row r="1028" spans="1:8" s="19" customFormat="1" ht="37.5">
      <c r="A1028" s="27">
        <f t="shared" si="18"/>
        <v>1023</v>
      </c>
      <c r="B1028" s="20">
        <v>74</v>
      </c>
      <c r="C1028" s="21" t="s">
        <v>878</v>
      </c>
      <c r="D1028" s="20" t="s">
        <v>1255</v>
      </c>
      <c r="E1028" s="29" t="s">
        <v>54</v>
      </c>
      <c r="F1028" s="20">
        <v>44723306</v>
      </c>
      <c r="G1028" s="20" t="s">
        <v>1287</v>
      </c>
      <c r="H1028" s="20" t="s">
        <v>1287</v>
      </c>
    </row>
    <row r="1029" spans="1:8" s="19" customFormat="1" ht="56.25">
      <c r="A1029" s="27">
        <f t="shared" si="18"/>
        <v>1024</v>
      </c>
      <c r="B1029" s="20">
        <v>75</v>
      </c>
      <c r="C1029" s="21" t="s">
        <v>878</v>
      </c>
      <c r="D1029" s="20" t="s">
        <v>1256</v>
      </c>
      <c r="E1029" s="29" t="s">
        <v>54</v>
      </c>
      <c r="F1029" s="20">
        <v>44711882</v>
      </c>
      <c r="G1029" s="20" t="s">
        <v>976</v>
      </c>
      <c r="H1029" s="20" t="s">
        <v>976</v>
      </c>
    </row>
    <row r="1030" spans="1:8" s="19" customFormat="1" ht="56.25">
      <c r="A1030" s="27">
        <f t="shared" si="18"/>
        <v>1025</v>
      </c>
      <c r="B1030" s="20">
        <v>76</v>
      </c>
      <c r="C1030" s="21" t="s">
        <v>878</v>
      </c>
      <c r="D1030" s="20" t="s">
        <v>1257</v>
      </c>
      <c r="E1030" s="29" t="s">
        <v>54</v>
      </c>
      <c r="F1030" s="20">
        <v>44705737</v>
      </c>
      <c r="G1030" s="20" t="s">
        <v>976</v>
      </c>
      <c r="H1030" s="20" t="s">
        <v>976</v>
      </c>
    </row>
    <row r="1031" spans="1:8" s="19" customFormat="1" ht="56.25">
      <c r="A1031" s="27">
        <f t="shared" si="18"/>
        <v>1026</v>
      </c>
      <c r="B1031" s="20">
        <v>77</v>
      </c>
      <c r="C1031" s="21" t="s">
        <v>878</v>
      </c>
      <c r="D1031" s="20" t="s">
        <v>1258</v>
      </c>
      <c r="E1031" s="29" t="s">
        <v>54</v>
      </c>
      <c r="F1031" s="20">
        <v>44689442</v>
      </c>
      <c r="G1031" s="20" t="s">
        <v>976</v>
      </c>
      <c r="H1031" s="20" t="s">
        <v>976</v>
      </c>
    </row>
    <row r="1032" spans="1:8" s="19" customFormat="1" ht="56.25">
      <c r="A1032" s="27">
        <f t="shared" si="18"/>
        <v>1027</v>
      </c>
      <c r="B1032" s="20">
        <v>78</v>
      </c>
      <c r="C1032" s="21" t="s">
        <v>878</v>
      </c>
      <c r="D1032" s="20" t="s">
        <v>1259</v>
      </c>
      <c r="E1032" s="29" t="s">
        <v>54</v>
      </c>
      <c r="F1032" s="20">
        <v>44665697</v>
      </c>
      <c r="G1032" s="20" t="s">
        <v>1288</v>
      </c>
      <c r="H1032" s="20" t="s">
        <v>1288</v>
      </c>
    </row>
    <row r="1033" spans="1:8" s="19" customFormat="1" ht="56.25">
      <c r="A1033" s="27">
        <f t="shared" ref="A1033:A1096" si="19">+A1032+1</f>
        <v>1028</v>
      </c>
      <c r="B1033" s="20">
        <v>79</v>
      </c>
      <c r="C1033" s="21" t="s">
        <v>878</v>
      </c>
      <c r="D1033" s="20" t="s">
        <v>1260</v>
      </c>
      <c r="E1033" s="29" t="s">
        <v>54</v>
      </c>
      <c r="F1033" s="20">
        <v>44665285</v>
      </c>
      <c r="G1033" s="20" t="s">
        <v>976</v>
      </c>
      <c r="H1033" s="20" t="s">
        <v>976</v>
      </c>
    </row>
    <row r="1034" spans="1:8" s="19" customFormat="1" ht="56.25">
      <c r="A1034" s="27">
        <f t="shared" si="19"/>
        <v>1029</v>
      </c>
      <c r="B1034" s="20">
        <v>80</v>
      </c>
      <c r="C1034" s="21" t="s">
        <v>878</v>
      </c>
      <c r="D1034" s="20" t="s">
        <v>1261</v>
      </c>
      <c r="E1034" s="29" t="s">
        <v>54</v>
      </c>
      <c r="F1034" s="20">
        <v>44664993</v>
      </c>
      <c r="G1034" s="20" t="s">
        <v>976</v>
      </c>
      <c r="H1034" s="20" t="s">
        <v>976</v>
      </c>
    </row>
    <row r="1035" spans="1:8" s="19" customFormat="1" ht="56.25">
      <c r="A1035" s="27">
        <f t="shared" si="19"/>
        <v>1030</v>
      </c>
      <c r="B1035" s="20">
        <v>81</v>
      </c>
      <c r="C1035" s="21" t="s">
        <v>878</v>
      </c>
      <c r="D1035" s="20" t="s">
        <v>1262</v>
      </c>
      <c r="E1035" s="29" t="s">
        <v>54</v>
      </c>
      <c r="F1035" s="20">
        <v>44657017</v>
      </c>
      <c r="G1035" s="20" t="s">
        <v>1289</v>
      </c>
      <c r="H1035" s="20" t="s">
        <v>1289</v>
      </c>
    </row>
    <row r="1036" spans="1:8" s="19" customFormat="1" ht="56.25">
      <c r="A1036" s="27">
        <f t="shared" si="19"/>
        <v>1031</v>
      </c>
      <c r="B1036" s="20">
        <v>82</v>
      </c>
      <c r="C1036" s="21" t="s">
        <v>878</v>
      </c>
      <c r="D1036" s="20" t="s">
        <v>1263</v>
      </c>
      <c r="E1036" s="29" t="s">
        <v>54</v>
      </c>
      <c r="F1036" s="20">
        <v>44652438</v>
      </c>
      <c r="G1036" s="20" t="s">
        <v>1289</v>
      </c>
      <c r="H1036" s="20" t="s">
        <v>1289</v>
      </c>
    </row>
    <row r="1037" spans="1:8" s="19" customFormat="1" ht="56.25">
      <c r="A1037" s="27">
        <f t="shared" si="19"/>
        <v>1032</v>
      </c>
      <c r="B1037" s="20">
        <v>83</v>
      </c>
      <c r="C1037" s="21" t="s">
        <v>878</v>
      </c>
      <c r="D1037" s="20" t="s">
        <v>1264</v>
      </c>
      <c r="E1037" s="29" t="s">
        <v>54</v>
      </c>
      <c r="F1037" s="20">
        <v>44650794</v>
      </c>
      <c r="G1037" s="20" t="s">
        <v>976</v>
      </c>
      <c r="H1037" s="20" t="s">
        <v>976</v>
      </c>
    </row>
    <row r="1038" spans="1:8" s="19" customFormat="1" ht="56.25">
      <c r="A1038" s="27">
        <f t="shared" si="19"/>
        <v>1033</v>
      </c>
      <c r="B1038" s="20">
        <v>84</v>
      </c>
      <c r="C1038" s="21" t="s">
        <v>878</v>
      </c>
      <c r="D1038" s="20" t="s">
        <v>1265</v>
      </c>
      <c r="E1038" s="29" t="s">
        <v>54</v>
      </c>
      <c r="F1038" s="20">
        <v>44650431</v>
      </c>
      <c r="G1038" s="20" t="s">
        <v>976</v>
      </c>
      <c r="H1038" s="20" t="s">
        <v>976</v>
      </c>
    </row>
    <row r="1039" spans="1:8" s="19" customFormat="1" ht="37.5">
      <c r="A1039" s="27">
        <f t="shared" si="19"/>
        <v>1034</v>
      </c>
      <c r="B1039" s="20">
        <v>85</v>
      </c>
      <c r="C1039" s="21" t="s">
        <v>878</v>
      </c>
      <c r="D1039" s="20" t="s">
        <v>1266</v>
      </c>
      <c r="E1039" s="29" t="s">
        <v>54</v>
      </c>
      <c r="F1039" s="20">
        <v>44650003</v>
      </c>
      <c r="G1039" s="20" t="s">
        <v>1290</v>
      </c>
      <c r="H1039" s="20" t="s">
        <v>1290</v>
      </c>
    </row>
    <row r="1040" spans="1:8" s="19" customFormat="1" ht="56.25">
      <c r="A1040" s="27">
        <f t="shared" si="19"/>
        <v>1035</v>
      </c>
      <c r="B1040" s="20">
        <v>86</v>
      </c>
      <c r="C1040" s="21" t="s">
        <v>878</v>
      </c>
      <c r="D1040" s="20" t="s">
        <v>1267</v>
      </c>
      <c r="E1040" s="29" t="s">
        <v>54</v>
      </c>
      <c r="F1040" s="20">
        <v>44642630</v>
      </c>
      <c r="G1040" s="20" t="s">
        <v>976</v>
      </c>
      <c r="H1040" s="20" t="s">
        <v>976</v>
      </c>
    </row>
    <row r="1041" spans="1:8" s="19" customFormat="1" ht="56.25">
      <c r="A1041" s="27">
        <f t="shared" si="19"/>
        <v>1036</v>
      </c>
      <c r="B1041" s="20">
        <v>87</v>
      </c>
      <c r="C1041" s="21" t="s">
        <v>878</v>
      </c>
      <c r="D1041" s="20" t="s">
        <v>1268</v>
      </c>
      <c r="E1041" s="29" t="s">
        <v>54</v>
      </c>
      <c r="F1041" s="20">
        <v>44579307</v>
      </c>
      <c r="G1041" s="20" t="s">
        <v>976</v>
      </c>
      <c r="H1041" s="20" t="s">
        <v>976</v>
      </c>
    </row>
    <row r="1042" spans="1:8" s="19" customFormat="1" ht="56.25">
      <c r="A1042" s="27">
        <f t="shared" si="19"/>
        <v>1037</v>
      </c>
      <c r="B1042" s="20">
        <v>88</v>
      </c>
      <c r="C1042" s="21" t="s">
        <v>878</v>
      </c>
      <c r="D1042" s="20" t="s">
        <v>1269</v>
      </c>
      <c r="E1042" s="29" t="s">
        <v>54</v>
      </c>
      <c r="F1042" s="20">
        <v>44565941</v>
      </c>
      <c r="G1042" s="20" t="s">
        <v>976</v>
      </c>
      <c r="H1042" s="20" t="s">
        <v>976</v>
      </c>
    </row>
    <row r="1043" spans="1:8" s="19" customFormat="1" ht="75">
      <c r="A1043" s="27">
        <f t="shared" si="19"/>
        <v>1038</v>
      </c>
      <c r="B1043" s="20">
        <v>89</v>
      </c>
      <c r="C1043" s="21" t="s">
        <v>878</v>
      </c>
      <c r="D1043" s="20" t="s">
        <v>1270</v>
      </c>
      <c r="E1043" s="29" t="s">
        <v>54</v>
      </c>
      <c r="F1043" s="20">
        <v>44535261</v>
      </c>
      <c r="G1043" s="20" t="s">
        <v>1291</v>
      </c>
      <c r="H1043" s="20" t="s">
        <v>1291</v>
      </c>
    </row>
    <row r="1044" spans="1:8" s="19" customFormat="1" ht="56.25">
      <c r="A1044" s="27">
        <f t="shared" si="19"/>
        <v>1039</v>
      </c>
      <c r="B1044" s="20">
        <v>90</v>
      </c>
      <c r="C1044" s="21" t="s">
        <v>878</v>
      </c>
      <c r="D1044" s="20" t="s">
        <v>1271</v>
      </c>
      <c r="E1044" s="29" t="s">
        <v>54</v>
      </c>
      <c r="F1044" s="20">
        <v>44523112</v>
      </c>
      <c r="G1044" s="20" t="s">
        <v>976</v>
      </c>
      <c r="H1044" s="20" t="s">
        <v>976</v>
      </c>
    </row>
    <row r="1045" spans="1:8" s="19" customFormat="1" ht="56.25">
      <c r="A1045" s="27">
        <f t="shared" si="19"/>
        <v>1040</v>
      </c>
      <c r="B1045" s="20">
        <v>91</v>
      </c>
      <c r="C1045" s="21" t="s">
        <v>878</v>
      </c>
      <c r="D1045" s="20" t="s">
        <v>1272</v>
      </c>
      <c r="E1045" s="29" t="s">
        <v>54</v>
      </c>
      <c r="F1045" s="20">
        <v>44481889</v>
      </c>
      <c r="G1045" s="20" t="s">
        <v>976</v>
      </c>
      <c r="H1045" s="20" t="s">
        <v>976</v>
      </c>
    </row>
    <row r="1046" spans="1:8" s="19" customFormat="1" ht="56.25">
      <c r="A1046" s="27">
        <f t="shared" si="19"/>
        <v>1041</v>
      </c>
      <c r="B1046" s="20">
        <v>92</v>
      </c>
      <c r="C1046" s="21" t="s">
        <v>878</v>
      </c>
      <c r="D1046" s="20" t="s">
        <v>1273</v>
      </c>
      <c r="E1046" s="29" t="s">
        <v>54</v>
      </c>
      <c r="F1046" s="20">
        <v>44394991</v>
      </c>
      <c r="G1046" s="20" t="s">
        <v>976</v>
      </c>
      <c r="H1046" s="20" t="s">
        <v>976</v>
      </c>
    </row>
    <row r="1047" spans="1:8" s="19" customFormat="1" ht="56.25">
      <c r="A1047" s="27">
        <f t="shared" si="19"/>
        <v>1042</v>
      </c>
      <c r="B1047" s="20">
        <v>93</v>
      </c>
      <c r="C1047" s="21" t="s">
        <v>878</v>
      </c>
      <c r="D1047" s="20" t="s">
        <v>1274</v>
      </c>
      <c r="E1047" s="29" t="s">
        <v>54</v>
      </c>
      <c r="F1047" s="20">
        <v>44417051</v>
      </c>
      <c r="G1047" s="20" t="s">
        <v>976</v>
      </c>
      <c r="H1047" s="20" t="s">
        <v>976</v>
      </c>
    </row>
    <row r="1048" spans="1:8" s="19" customFormat="1" ht="56.25">
      <c r="A1048" s="27">
        <f t="shared" si="19"/>
        <v>1043</v>
      </c>
      <c r="B1048" s="20">
        <v>94</v>
      </c>
      <c r="C1048" s="21" t="s">
        <v>878</v>
      </c>
      <c r="D1048" s="20" t="s">
        <v>1275</v>
      </c>
      <c r="E1048" s="29" t="s">
        <v>54</v>
      </c>
      <c r="F1048" s="20">
        <v>44376137</v>
      </c>
      <c r="G1048" s="20" t="s">
        <v>1287</v>
      </c>
      <c r="H1048" s="20" t="s">
        <v>1287</v>
      </c>
    </row>
    <row r="1049" spans="1:8" s="19" customFormat="1" ht="56.25">
      <c r="A1049" s="27">
        <f t="shared" si="19"/>
        <v>1044</v>
      </c>
      <c r="B1049" s="20">
        <v>95</v>
      </c>
      <c r="C1049" s="21" t="s">
        <v>878</v>
      </c>
      <c r="D1049" s="20" t="s">
        <v>1276</v>
      </c>
      <c r="E1049" s="29" t="s">
        <v>54</v>
      </c>
      <c r="F1049" s="20">
        <v>44355697</v>
      </c>
      <c r="G1049" s="20" t="s">
        <v>976</v>
      </c>
      <c r="H1049" s="20" t="s">
        <v>976</v>
      </c>
    </row>
    <row r="1050" spans="1:8" s="19" customFormat="1" ht="56.25">
      <c r="A1050" s="27">
        <f t="shared" si="19"/>
        <v>1045</v>
      </c>
      <c r="B1050" s="20">
        <v>96</v>
      </c>
      <c r="C1050" s="21" t="s">
        <v>878</v>
      </c>
      <c r="D1050" s="20" t="s">
        <v>1277</v>
      </c>
      <c r="E1050" s="29" t="s">
        <v>54</v>
      </c>
      <c r="F1050" s="20">
        <v>44323398</v>
      </c>
      <c r="G1050" s="20" t="s">
        <v>976</v>
      </c>
      <c r="H1050" s="20" t="s">
        <v>976</v>
      </c>
    </row>
    <row r="1051" spans="1:8" s="19" customFormat="1" ht="75">
      <c r="A1051" s="27">
        <f t="shared" si="19"/>
        <v>1046</v>
      </c>
      <c r="B1051" s="20">
        <v>97</v>
      </c>
      <c r="C1051" s="21" t="s">
        <v>878</v>
      </c>
      <c r="D1051" s="20" t="s">
        <v>1278</v>
      </c>
      <c r="E1051" s="29" t="s">
        <v>54</v>
      </c>
      <c r="F1051" s="20">
        <v>44279837</v>
      </c>
      <c r="G1051" s="20" t="s">
        <v>1291</v>
      </c>
      <c r="H1051" s="20" t="s">
        <v>1291</v>
      </c>
    </row>
    <row r="1052" spans="1:8" s="19" customFormat="1" ht="37.5">
      <c r="A1052" s="27">
        <f t="shared" si="19"/>
        <v>1047</v>
      </c>
      <c r="B1052" s="20">
        <v>98</v>
      </c>
      <c r="C1052" s="21" t="s">
        <v>878</v>
      </c>
      <c r="D1052" s="20" t="s">
        <v>1279</v>
      </c>
      <c r="E1052" s="29" t="s">
        <v>54</v>
      </c>
      <c r="F1052" s="20">
        <v>44271119</v>
      </c>
      <c r="G1052" s="20" t="s">
        <v>1292</v>
      </c>
      <c r="H1052" s="20" t="s">
        <v>1292</v>
      </c>
    </row>
    <row r="1053" spans="1:8" s="19" customFormat="1" ht="56.25">
      <c r="A1053" s="27">
        <f t="shared" si="19"/>
        <v>1048</v>
      </c>
      <c r="B1053" s="20">
        <v>99</v>
      </c>
      <c r="C1053" s="21" t="s">
        <v>878</v>
      </c>
      <c r="D1053" s="20" t="s">
        <v>1280</v>
      </c>
      <c r="E1053" s="29" t="s">
        <v>54</v>
      </c>
      <c r="F1053" s="20">
        <v>44187237</v>
      </c>
      <c r="G1053" s="20" t="s">
        <v>1289</v>
      </c>
      <c r="H1053" s="20" t="s">
        <v>1289</v>
      </c>
    </row>
    <row r="1054" spans="1:8" s="19" customFormat="1" ht="56.25">
      <c r="A1054" s="27">
        <f t="shared" si="19"/>
        <v>1049</v>
      </c>
      <c r="B1054" s="20">
        <v>100</v>
      </c>
      <c r="C1054" s="21" t="s">
        <v>878</v>
      </c>
      <c r="D1054" s="20" t="s">
        <v>1281</v>
      </c>
      <c r="E1054" s="29" t="s">
        <v>54</v>
      </c>
      <c r="F1054" s="20">
        <v>44179694</v>
      </c>
      <c r="G1054" s="20" t="s">
        <v>976</v>
      </c>
      <c r="H1054" s="20" t="s">
        <v>976</v>
      </c>
    </row>
    <row r="1055" spans="1:8" s="19" customFormat="1" ht="56.25">
      <c r="A1055" s="27">
        <f t="shared" si="19"/>
        <v>1050</v>
      </c>
      <c r="B1055" s="20">
        <v>101</v>
      </c>
      <c r="C1055" s="21" t="s">
        <v>878</v>
      </c>
      <c r="D1055" s="20" t="s">
        <v>1282</v>
      </c>
      <c r="E1055" s="29" t="s">
        <v>54</v>
      </c>
      <c r="F1055" s="20">
        <v>44156235</v>
      </c>
      <c r="G1055" s="20" t="s">
        <v>1288</v>
      </c>
      <c r="H1055" s="20" t="s">
        <v>1288</v>
      </c>
    </row>
    <row r="1056" spans="1:8" s="19" customFormat="1" ht="56.25">
      <c r="A1056" s="27">
        <f t="shared" si="19"/>
        <v>1051</v>
      </c>
      <c r="B1056" s="20">
        <v>102</v>
      </c>
      <c r="C1056" s="21" t="s">
        <v>878</v>
      </c>
      <c r="D1056" s="20" t="s">
        <v>1283</v>
      </c>
      <c r="E1056" s="29" t="s">
        <v>54</v>
      </c>
      <c r="F1056" s="20">
        <v>44062729</v>
      </c>
      <c r="G1056" s="20" t="s">
        <v>976</v>
      </c>
      <c r="H1056" s="20" t="s">
        <v>976</v>
      </c>
    </row>
    <row r="1057" spans="1:8" s="19" customFormat="1" ht="56.25">
      <c r="A1057" s="27">
        <f t="shared" si="19"/>
        <v>1052</v>
      </c>
      <c r="B1057" s="20">
        <v>103</v>
      </c>
      <c r="C1057" s="21" t="s">
        <v>878</v>
      </c>
      <c r="D1057" s="20" t="s">
        <v>1284</v>
      </c>
      <c r="E1057" s="29" t="s">
        <v>54</v>
      </c>
      <c r="F1057" s="20">
        <v>43997987</v>
      </c>
      <c r="G1057" s="20" t="s">
        <v>976</v>
      </c>
      <c r="H1057" s="20" t="s">
        <v>976</v>
      </c>
    </row>
    <row r="1058" spans="1:8" s="19" customFormat="1" ht="56.25">
      <c r="A1058" s="27">
        <f t="shared" si="19"/>
        <v>1053</v>
      </c>
      <c r="B1058" s="20">
        <v>104</v>
      </c>
      <c r="C1058" s="21" t="s">
        <v>878</v>
      </c>
      <c r="D1058" s="20" t="s">
        <v>1285</v>
      </c>
      <c r="E1058" s="29" t="s">
        <v>54</v>
      </c>
      <c r="F1058" s="20">
        <v>44013070</v>
      </c>
      <c r="G1058" s="20" t="s">
        <v>976</v>
      </c>
      <c r="H1058" s="20" t="s">
        <v>976</v>
      </c>
    </row>
    <row r="1059" spans="1:8" s="19" customFormat="1" ht="56.25">
      <c r="A1059" s="27">
        <f t="shared" si="19"/>
        <v>1054</v>
      </c>
      <c r="B1059" s="20">
        <v>105</v>
      </c>
      <c r="C1059" s="21" t="s">
        <v>878</v>
      </c>
      <c r="D1059" s="20" t="s">
        <v>1286</v>
      </c>
      <c r="E1059" s="29" t="s">
        <v>54</v>
      </c>
      <c r="F1059" s="20">
        <v>43974796</v>
      </c>
      <c r="G1059" s="20" t="s">
        <v>976</v>
      </c>
      <c r="H1059" s="20" t="s">
        <v>976</v>
      </c>
    </row>
    <row r="1060" spans="1:8" s="19" customFormat="1" ht="37.5">
      <c r="A1060" s="27">
        <f t="shared" si="19"/>
        <v>1055</v>
      </c>
      <c r="B1060" s="28">
        <v>1</v>
      </c>
      <c r="C1060" s="21" t="s">
        <v>1294</v>
      </c>
      <c r="D1060" s="20" t="s">
        <v>1295</v>
      </c>
      <c r="E1060" s="29" t="s">
        <v>54</v>
      </c>
      <c r="F1060" s="20">
        <v>45455777</v>
      </c>
      <c r="G1060" s="20" t="s">
        <v>25</v>
      </c>
      <c r="H1060" s="20"/>
    </row>
    <row r="1061" spans="1:8" s="19" customFormat="1" ht="56.25">
      <c r="A1061" s="27">
        <f t="shared" si="19"/>
        <v>1056</v>
      </c>
      <c r="B1061" s="28">
        <v>2</v>
      </c>
      <c r="C1061" s="21" t="s">
        <v>1294</v>
      </c>
      <c r="D1061" s="20" t="s">
        <v>1296</v>
      </c>
      <c r="E1061" s="29" t="s">
        <v>54</v>
      </c>
      <c r="F1061" s="20">
        <v>45851645</v>
      </c>
      <c r="G1061" s="20" t="s">
        <v>25</v>
      </c>
      <c r="H1061" s="20"/>
    </row>
    <row r="1062" spans="1:8" s="19" customFormat="1" ht="37.5">
      <c r="A1062" s="27">
        <f t="shared" si="19"/>
        <v>1057</v>
      </c>
      <c r="B1062" s="28">
        <v>3</v>
      </c>
      <c r="C1062" s="21" t="s">
        <v>1294</v>
      </c>
      <c r="D1062" s="20" t="s">
        <v>1297</v>
      </c>
      <c r="E1062" s="29" t="s">
        <v>54</v>
      </c>
      <c r="F1062" s="20">
        <v>45835065</v>
      </c>
      <c r="G1062" s="20" t="s">
        <v>25</v>
      </c>
      <c r="H1062" s="20"/>
    </row>
    <row r="1063" spans="1:8" s="19" customFormat="1" ht="56.25">
      <c r="A1063" s="27">
        <f t="shared" si="19"/>
        <v>1058</v>
      </c>
      <c r="B1063" s="28">
        <v>4</v>
      </c>
      <c r="C1063" s="21" t="s">
        <v>1294</v>
      </c>
      <c r="D1063" s="20" t="s">
        <v>1298</v>
      </c>
      <c r="E1063" s="29" t="s">
        <v>54</v>
      </c>
      <c r="F1063" s="20">
        <v>45808962</v>
      </c>
      <c r="G1063" s="20" t="s">
        <v>25</v>
      </c>
      <c r="H1063" s="20"/>
    </row>
    <row r="1064" spans="1:8" s="19" customFormat="1" ht="56.25">
      <c r="A1064" s="27">
        <f t="shared" si="19"/>
        <v>1059</v>
      </c>
      <c r="B1064" s="28">
        <v>5</v>
      </c>
      <c r="C1064" s="21" t="s">
        <v>1294</v>
      </c>
      <c r="D1064" s="20" t="s">
        <v>1299</v>
      </c>
      <c r="E1064" s="29" t="s">
        <v>54</v>
      </c>
      <c r="F1064" s="20">
        <v>45794465</v>
      </c>
      <c r="G1064" s="20" t="s">
        <v>25</v>
      </c>
      <c r="H1064" s="20"/>
    </row>
    <row r="1065" spans="1:8" s="19" customFormat="1" ht="37.5">
      <c r="A1065" s="27">
        <f t="shared" si="19"/>
        <v>1060</v>
      </c>
      <c r="B1065" s="28">
        <v>6</v>
      </c>
      <c r="C1065" s="21" t="s">
        <v>1294</v>
      </c>
      <c r="D1065" s="20" t="s">
        <v>1300</v>
      </c>
      <c r="E1065" s="29" t="s">
        <v>54</v>
      </c>
      <c r="F1065" s="20">
        <v>45788628</v>
      </c>
      <c r="G1065" s="20" t="s">
        <v>25</v>
      </c>
      <c r="H1065" s="20"/>
    </row>
    <row r="1066" spans="1:8" s="19" customFormat="1" ht="37.5">
      <c r="A1066" s="27">
        <f t="shared" si="19"/>
        <v>1061</v>
      </c>
      <c r="B1066" s="28">
        <v>7</v>
      </c>
      <c r="C1066" s="21" t="s">
        <v>1294</v>
      </c>
      <c r="D1066" s="20" t="s">
        <v>1301</v>
      </c>
      <c r="E1066" s="29" t="s">
        <v>54</v>
      </c>
      <c r="F1066" s="20">
        <v>45784001</v>
      </c>
      <c r="G1066" s="20" t="s">
        <v>25</v>
      </c>
      <c r="H1066" s="20"/>
    </row>
    <row r="1067" spans="1:8" s="19" customFormat="1" ht="37.5">
      <c r="A1067" s="27">
        <f t="shared" si="19"/>
        <v>1062</v>
      </c>
      <c r="B1067" s="28">
        <v>8</v>
      </c>
      <c r="C1067" s="21" t="s">
        <v>1294</v>
      </c>
      <c r="D1067" s="20" t="s">
        <v>1302</v>
      </c>
      <c r="E1067" s="30" t="s">
        <v>22</v>
      </c>
      <c r="F1067" s="20">
        <v>45733371</v>
      </c>
      <c r="G1067" s="20" t="s">
        <v>25</v>
      </c>
      <c r="H1067" s="20"/>
    </row>
    <row r="1068" spans="1:8" s="19" customFormat="1" ht="56.25">
      <c r="A1068" s="27">
        <f t="shared" si="19"/>
        <v>1063</v>
      </c>
      <c r="B1068" s="28">
        <v>9</v>
      </c>
      <c r="C1068" s="21" t="s">
        <v>1294</v>
      </c>
      <c r="D1068" s="20" t="s">
        <v>1303</v>
      </c>
      <c r="E1068" s="29" t="s">
        <v>54</v>
      </c>
      <c r="F1068" s="20">
        <v>45716890</v>
      </c>
      <c r="G1068" s="20" t="s">
        <v>25</v>
      </c>
      <c r="H1068" s="20"/>
    </row>
    <row r="1069" spans="1:8" s="19" customFormat="1" ht="37.5">
      <c r="A1069" s="27">
        <f t="shared" si="19"/>
        <v>1064</v>
      </c>
      <c r="B1069" s="28">
        <v>10</v>
      </c>
      <c r="C1069" s="21" t="s">
        <v>1294</v>
      </c>
      <c r="D1069" s="20" t="s">
        <v>1304</v>
      </c>
      <c r="E1069" s="29" t="s">
        <v>54</v>
      </c>
      <c r="F1069" s="20">
        <v>45712799</v>
      </c>
      <c r="G1069" s="20" t="s">
        <v>25</v>
      </c>
      <c r="H1069" s="20"/>
    </row>
    <row r="1070" spans="1:8" s="19" customFormat="1" ht="37.5">
      <c r="A1070" s="27">
        <f t="shared" si="19"/>
        <v>1065</v>
      </c>
      <c r="B1070" s="28">
        <v>11</v>
      </c>
      <c r="C1070" s="21" t="s">
        <v>1294</v>
      </c>
      <c r="D1070" s="20" t="s">
        <v>1305</v>
      </c>
      <c r="E1070" s="29" t="s">
        <v>54</v>
      </c>
      <c r="F1070" s="20">
        <v>45709980</v>
      </c>
      <c r="G1070" s="20" t="s">
        <v>25</v>
      </c>
      <c r="H1070" s="20"/>
    </row>
    <row r="1071" spans="1:8" s="19" customFormat="1" ht="37.5">
      <c r="A1071" s="27">
        <f t="shared" si="19"/>
        <v>1066</v>
      </c>
      <c r="B1071" s="28">
        <v>12</v>
      </c>
      <c r="C1071" s="21" t="s">
        <v>1294</v>
      </c>
      <c r="D1071" s="20" t="s">
        <v>1306</v>
      </c>
      <c r="E1071" s="29" t="s">
        <v>54</v>
      </c>
      <c r="F1071" s="20">
        <v>45706716</v>
      </c>
      <c r="G1071" s="20" t="s">
        <v>25</v>
      </c>
      <c r="H1071" s="20"/>
    </row>
    <row r="1072" spans="1:8" s="19" customFormat="1" ht="37.5">
      <c r="A1072" s="27">
        <f t="shared" si="19"/>
        <v>1067</v>
      </c>
      <c r="B1072" s="28">
        <v>13</v>
      </c>
      <c r="C1072" s="21" t="s">
        <v>1294</v>
      </c>
      <c r="D1072" s="20" t="s">
        <v>1307</v>
      </c>
      <c r="E1072" s="30" t="s">
        <v>22</v>
      </c>
      <c r="F1072" s="20">
        <v>45702109</v>
      </c>
      <c r="G1072" s="20" t="s">
        <v>25</v>
      </c>
      <c r="H1072" s="20"/>
    </row>
    <row r="1073" spans="1:8" s="19" customFormat="1" ht="37.5">
      <c r="A1073" s="27">
        <f t="shared" si="19"/>
        <v>1068</v>
      </c>
      <c r="B1073" s="28">
        <v>14</v>
      </c>
      <c r="C1073" s="21" t="s">
        <v>1294</v>
      </c>
      <c r="D1073" s="20" t="s">
        <v>1308</v>
      </c>
      <c r="E1073" s="29" t="s">
        <v>54</v>
      </c>
      <c r="F1073" s="20">
        <v>45657417</v>
      </c>
      <c r="G1073" s="20" t="s">
        <v>25</v>
      </c>
      <c r="H1073" s="20"/>
    </row>
    <row r="1074" spans="1:8" s="19" customFormat="1" ht="37.5">
      <c r="A1074" s="27">
        <f t="shared" si="19"/>
        <v>1069</v>
      </c>
      <c r="B1074" s="28">
        <v>15</v>
      </c>
      <c r="C1074" s="21" t="s">
        <v>1294</v>
      </c>
      <c r="D1074" s="20" t="s">
        <v>1309</v>
      </c>
      <c r="E1074" s="29" t="s">
        <v>54</v>
      </c>
      <c r="F1074" s="20">
        <v>45644419</v>
      </c>
      <c r="G1074" s="20" t="s">
        <v>25</v>
      </c>
      <c r="H1074" s="20"/>
    </row>
    <row r="1075" spans="1:8" s="19" customFormat="1" ht="37.5">
      <c r="A1075" s="27">
        <f t="shared" si="19"/>
        <v>1070</v>
      </c>
      <c r="B1075" s="28">
        <v>16</v>
      </c>
      <c r="C1075" s="21" t="s">
        <v>1294</v>
      </c>
      <c r="D1075" s="20" t="s">
        <v>1310</v>
      </c>
      <c r="E1075" s="30" t="s">
        <v>22</v>
      </c>
      <c r="F1075" s="20">
        <v>45614762</v>
      </c>
      <c r="G1075" s="20" t="s">
        <v>25</v>
      </c>
      <c r="H1075" s="20"/>
    </row>
    <row r="1076" spans="1:8" s="19" customFormat="1" ht="37.5">
      <c r="A1076" s="27">
        <f t="shared" si="19"/>
        <v>1071</v>
      </c>
      <c r="B1076" s="28">
        <v>17</v>
      </c>
      <c r="C1076" s="21" t="s">
        <v>1294</v>
      </c>
      <c r="D1076" s="20" t="s">
        <v>1311</v>
      </c>
      <c r="E1076" s="29" t="s">
        <v>54</v>
      </c>
      <c r="F1076" s="20">
        <v>45597573</v>
      </c>
      <c r="G1076" s="20" t="s">
        <v>25</v>
      </c>
      <c r="H1076" s="20"/>
    </row>
    <row r="1077" spans="1:8" s="19" customFormat="1" ht="37.5">
      <c r="A1077" s="27">
        <f t="shared" si="19"/>
        <v>1072</v>
      </c>
      <c r="B1077" s="28">
        <v>18</v>
      </c>
      <c r="C1077" s="21" t="s">
        <v>1294</v>
      </c>
      <c r="D1077" s="20" t="s">
        <v>1312</v>
      </c>
      <c r="E1077" s="29" t="s">
        <v>54</v>
      </c>
      <c r="F1077" s="20">
        <v>45531462</v>
      </c>
      <c r="G1077" s="20" t="s">
        <v>25</v>
      </c>
      <c r="H1077" s="20"/>
    </row>
    <row r="1078" spans="1:8" s="19" customFormat="1" ht="56.25">
      <c r="A1078" s="27">
        <f t="shared" si="19"/>
        <v>1073</v>
      </c>
      <c r="B1078" s="28">
        <v>19</v>
      </c>
      <c r="C1078" s="21" t="s">
        <v>1294</v>
      </c>
      <c r="D1078" s="20" t="s">
        <v>1313</v>
      </c>
      <c r="E1078" s="30" t="s">
        <v>22</v>
      </c>
      <c r="F1078" s="20">
        <v>45174622</v>
      </c>
      <c r="G1078" s="20" t="s">
        <v>25</v>
      </c>
      <c r="H1078" s="20"/>
    </row>
    <row r="1079" spans="1:8" s="19" customFormat="1" ht="37.5">
      <c r="A1079" s="27">
        <f t="shared" si="19"/>
        <v>1074</v>
      </c>
      <c r="B1079" s="28">
        <v>20</v>
      </c>
      <c r="C1079" s="21" t="s">
        <v>1294</v>
      </c>
      <c r="D1079" s="20" t="s">
        <v>1314</v>
      </c>
      <c r="E1079" s="30" t="s">
        <v>22</v>
      </c>
      <c r="F1079" s="20">
        <v>45327063</v>
      </c>
      <c r="G1079" s="20" t="s">
        <v>25</v>
      </c>
      <c r="H1079" s="20"/>
    </row>
    <row r="1080" spans="1:8" s="19" customFormat="1" ht="37.5">
      <c r="A1080" s="27">
        <f t="shared" si="19"/>
        <v>1075</v>
      </c>
      <c r="B1080" s="28">
        <v>21</v>
      </c>
      <c r="C1080" s="21" t="s">
        <v>1294</v>
      </c>
      <c r="D1080" s="20" t="s">
        <v>1315</v>
      </c>
      <c r="E1080" s="29" t="s">
        <v>54</v>
      </c>
      <c r="F1080" s="20" t="s">
        <v>1316</v>
      </c>
      <c r="G1080" s="20" t="s">
        <v>25</v>
      </c>
      <c r="H1080" s="20"/>
    </row>
    <row r="1081" spans="1:8" s="19" customFormat="1" ht="37.5">
      <c r="A1081" s="27">
        <f t="shared" si="19"/>
        <v>1076</v>
      </c>
      <c r="B1081" s="28">
        <v>22</v>
      </c>
      <c r="C1081" s="21" t="s">
        <v>1294</v>
      </c>
      <c r="D1081" s="20" t="s">
        <v>1317</v>
      </c>
      <c r="E1081" s="30" t="s">
        <v>22</v>
      </c>
      <c r="F1081" s="20" t="s">
        <v>1318</v>
      </c>
      <c r="G1081" s="20" t="s">
        <v>25</v>
      </c>
      <c r="H1081" s="20"/>
    </row>
    <row r="1082" spans="1:8" s="19" customFormat="1" ht="37.5">
      <c r="A1082" s="27">
        <f t="shared" si="19"/>
        <v>1077</v>
      </c>
      <c r="B1082" s="28">
        <v>23</v>
      </c>
      <c r="C1082" s="21" t="s">
        <v>1294</v>
      </c>
      <c r="D1082" s="20" t="s">
        <v>1319</v>
      </c>
      <c r="E1082" s="29" t="s">
        <v>54</v>
      </c>
      <c r="F1082" s="20">
        <v>45017996</v>
      </c>
      <c r="G1082" s="20" t="s">
        <v>25</v>
      </c>
      <c r="H1082" s="20"/>
    </row>
    <row r="1083" spans="1:8" s="19" customFormat="1" ht="56.25">
      <c r="A1083" s="27">
        <f t="shared" si="19"/>
        <v>1078</v>
      </c>
      <c r="B1083" s="28">
        <v>24</v>
      </c>
      <c r="C1083" s="21" t="s">
        <v>1294</v>
      </c>
      <c r="D1083" s="20" t="s">
        <v>1320</v>
      </c>
      <c r="E1083" s="29" t="s">
        <v>54</v>
      </c>
      <c r="F1083" s="20" t="s">
        <v>1321</v>
      </c>
      <c r="G1083" s="20" t="s">
        <v>25</v>
      </c>
      <c r="H1083" s="20"/>
    </row>
    <row r="1084" spans="1:8" s="19" customFormat="1" ht="37.5">
      <c r="A1084" s="27">
        <f t="shared" si="19"/>
        <v>1079</v>
      </c>
      <c r="B1084" s="28">
        <v>25</v>
      </c>
      <c r="C1084" s="21" t="s">
        <v>1294</v>
      </c>
      <c r="D1084" s="20" t="s">
        <v>1322</v>
      </c>
      <c r="E1084" s="30" t="s">
        <v>22</v>
      </c>
      <c r="F1084" s="20">
        <v>45466819</v>
      </c>
      <c r="G1084" s="20" t="s">
        <v>25</v>
      </c>
      <c r="H1084" s="20"/>
    </row>
    <row r="1085" spans="1:8" s="19" customFormat="1" ht="56.25">
      <c r="A1085" s="27">
        <f t="shared" si="19"/>
        <v>1080</v>
      </c>
      <c r="B1085" s="28">
        <v>26</v>
      </c>
      <c r="C1085" s="21" t="s">
        <v>1294</v>
      </c>
      <c r="D1085" s="20" t="s">
        <v>1323</v>
      </c>
      <c r="E1085" s="29" t="s">
        <v>54</v>
      </c>
      <c r="F1085" s="20" t="s">
        <v>1324</v>
      </c>
      <c r="G1085" s="20" t="s">
        <v>25</v>
      </c>
      <c r="H1085" s="20"/>
    </row>
    <row r="1086" spans="1:8" s="19" customFormat="1" ht="37.5">
      <c r="A1086" s="27">
        <f t="shared" si="19"/>
        <v>1081</v>
      </c>
      <c r="B1086" s="28">
        <v>27</v>
      </c>
      <c r="C1086" s="21" t="s">
        <v>1294</v>
      </c>
      <c r="D1086" s="20" t="s">
        <v>1325</v>
      </c>
      <c r="E1086" s="30" t="s">
        <v>22</v>
      </c>
      <c r="F1086" s="20">
        <v>45414551</v>
      </c>
      <c r="G1086" s="20" t="s">
        <v>25</v>
      </c>
      <c r="H1086" s="20"/>
    </row>
    <row r="1087" spans="1:8" s="19" customFormat="1" ht="37.5">
      <c r="A1087" s="27">
        <f t="shared" si="19"/>
        <v>1082</v>
      </c>
      <c r="B1087" s="28">
        <v>28</v>
      </c>
      <c r="C1087" s="21" t="s">
        <v>1294</v>
      </c>
      <c r="D1087" s="20" t="s">
        <v>1326</v>
      </c>
      <c r="E1087" s="30" t="s">
        <v>22</v>
      </c>
      <c r="F1087" s="20">
        <v>45390504</v>
      </c>
      <c r="G1087" s="20" t="s">
        <v>25</v>
      </c>
      <c r="H1087" s="20"/>
    </row>
    <row r="1088" spans="1:8" s="19" customFormat="1" ht="56.25">
      <c r="A1088" s="27">
        <f t="shared" si="19"/>
        <v>1083</v>
      </c>
      <c r="B1088" s="28">
        <v>29</v>
      </c>
      <c r="C1088" s="21" t="s">
        <v>1294</v>
      </c>
      <c r="D1088" s="20" t="s">
        <v>1327</v>
      </c>
      <c r="E1088" s="30" t="s">
        <v>22</v>
      </c>
      <c r="F1088" s="20" t="s">
        <v>1328</v>
      </c>
      <c r="G1088" s="20" t="s">
        <v>25</v>
      </c>
      <c r="H1088" s="20"/>
    </row>
    <row r="1089" spans="1:8" s="19" customFormat="1" ht="37.5">
      <c r="A1089" s="27">
        <f t="shared" si="19"/>
        <v>1084</v>
      </c>
      <c r="B1089" s="28">
        <v>30</v>
      </c>
      <c r="C1089" s="21" t="s">
        <v>1294</v>
      </c>
      <c r="D1089" s="20" t="s">
        <v>1329</v>
      </c>
      <c r="E1089" s="29" t="s">
        <v>54</v>
      </c>
      <c r="F1089" s="20">
        <v>45347489</v>
      </c>
      <c r="G1089" s="20" t="s">
        <v>25</v>
      </c>
      <c r="H1089" s="20"/>
    </row>
    <row r="1090" spans="1:8" s="19" customFormat="1" ht="37.5">
      <c r="A1090" s="27">
        <f t="shared" si="19"/>
        <v>1085</v>
      </c>
      <c r="B1090" s="28">
        <v>31</v>
      </c>
      <c r="C1090" s="21" t="s">
        <v>1294</v>
      </c>
      <c r="D1090" s="20" t="s">
        <v>1330</v>
      </c>
      <c r="E1090" s="29" t="s">
        <v>54</v>
      </c>
      <c r="F1090" s="20">
        <v>45123811</v>
      </c>
      <c r="G1090" s="20" t="s">
        <v>25</v>
      </c>
      <c r="H1090" s="20"/>
    </row>
    <row r="1091" spans="1:8" s="19" customFormat="1" ht="56.25">
      <c r="A1091" s="27">
        <f t="shared" si="19"/>
        <v>1086</v>
      </c>
      <c r="B1091" s="28">
        <v>32</v>
      </c>
      <c r="C1091" s="21" t="s">
        <v>1294</v>
      </c>
      <c r="D1091" s="20" t="s">
        <v>1331</v>
      </c>
      <c r="E1091" s="30" t="s">
        <v>22</v>
      </c>
      <c r="F1091" s="20">
        <v>45084936</v>
      </c>
      <c r="G1091" s="20" t="s">
        <v>25</v>
      </c>
      <c r="H1091" s="20"/>
    </row>
    <row r="1092" spans="1:8" s="19" customFormat="1" ht="37.5">
      <c r="A1092" s="27">
        <f t="shared" si="19"/>
        <v>1087</v>
      </c>
      <c r="B1092" s="28">
        <v>33</v>
      </c>
      <c r="C1092" s="21" t="s">
        <v>1294</v>
      </c>
      <c r="D1092" s="20" t="s">
        <v>1332</v>
      </c>
      <c r="E1092" s="29" t="s">
        <v>54</v>
      </c>
      <c r="F1092" s="20">
        <v>45035766</v>
      </c>
      <c r="G1092" s="20" t="s">
        <v>25</v>
      </c>
      <c r="H1092" s="20"/>
    </row>
    <row r="1093" spans="1:8" s="19" customFormat="1" ht="37.5">
      <c r="A1093" s="27">
        <f t="shared" si="19"/>
        <v>1088</v>
      </c>
      <c r="B1093" s="28">
        <v>34</v>
      </c>
      <c r="C1093" s="21" t="s">
        <v>1294</v>
      </c>
      <c r="D1093" s="20" t="s">
        <v>1333</v>
      </c>
      <c r="E1093" s="29" t="s">
        <v>54</v>
      </c>
      <c r="F1093" s="20">
        <v>45026737</v>
      </c>
      <c r="G1093" s="20" t="s">
        <v>25</v>
      </c>
      <c r="H1093" s="20"/>
    </row>
    <row r="1094" spans="1:8" s="19" customFormat="1" ht="56.25">
      <c r="A1094" s="27">
        <f t="shared" si="19"/>
        <v>1089</v>
      </c>
      <c r="B1094" s="28">
        <v>35</v>
      </c>
      <c r="C1094" s="21" t="s">
        <v>1294</v>
      </c>
      <c r="D1094" s="20" t="s">
        <v>1334</v>
      </c>
      <c r="E1094" s="29" t="s">
        <v>54</v>
      </c>
      <c r="F1094" s="20">
        <v>45025286</v>
      </c>
      <c r="G1094" s="20" t="s">
        <v>25</v>
      </c>
      <c r="H1094" s="20"/>
    </row>
    <row r="1095" spans="1:8" s="19" customFormat="1" ht="37.5">
      <c r="A1095" s="27">
        <f t="shared" si="19"/>
        <v>1090</v>
      </c>
      <c r="B1095" s="28">
        <v>36</v>
      </c>
      <c r="C1095" s="21" t="s">
        <v>1294</v>
      </c>
      <c r="D1095" s="20" t="s">
        <v>1335</v>
      </c>
      <c r="E1095" s="29" t="s">
        <v>54</v>
      </c>
      <c r="F1095" s="20">
        <v>45021261</v>
      </c>
      <c r="G1095" s="20" t="s">
        <v>25</v>
      </c>
      <c r="H1095" s="20"/>
    </row>
    <row r="1096" spans="1:8" s="19" customFormat="1" ht="37.5">
      <c r="A1096" s="27">
        <f t="shared" si="19"/>
        <v>1091</v>
      </c>
      <c r="B1096" s="28">
        <v>37</v>
      </c>
      <c r="C1096" s="21" t="s">
        <v>1294</v>
      </c>
      <c r="D1096" s="20" t="s">
        <v>1336</v>
      </c>
      <c r="E1096" s="30" t="s">
        <v>22</v>
      </c>
      <c r="F1096" s="20">
        <v>45013933</v>
      </c>
      <c r="G1096" s="20" t="s">
        <v>25</v>
      </c>
      <c r="H1096" s="20"/>
    </row>
    <row r="1097" spans="1:8" s="19" customFormat="1" ht="37.5">
      <c r="A1097" s="27">
        <f t="shared" ref="A1097:A1160" si="20">+A1096+1</f>
        <v>1092</v>
      </c>
      <c r="B1097" s="28">
        <v>38</v>
      </c>
      <c r="C1097" s="21" t="s">
        <v>1294</v>
      </c>
      <c r="D1097" s="20" t="s">
        <v>1337</v>
      </c>
      <c r="E1097" s="29" t="s">
        <v>54</v>
      </c>
      <c r="F1097" s="20" t="s">
        <v>1338</v>
      </c>
      <c r="G1097" s="20" t="s">
        <v>25</v>
      </c>
      <c r="H1097" s="20"/>
    </row>
    <row r="1098" spans="1:8" s="19" customFormat="1" ht="56.25">
      <c r="A1098" s="27">
        <f t="shared" si="20"/>
        <v>1093</v>
      </c>
      <c r="B1098" s="28">
        <v>39</v>
      </c>
      <c r="C1098" s="21" t="s">
        <v>1294</v>
      </c>
      <c r="D1098" s="20" t="s">
        <v>1339</v>
      </c>
      <c r="E1098" s="29" t="s">
        <v>54</v>
      </c>
      <c r="F1098" s="20">
        <v>44913136</v>
      </c>
      <c r="G1098" s="20" t="s">
        <v>25</v>
      </c>
      <c r="H1098" s="20"/>
    </row>
    <row r="1099" spans="1:8" s="19" customFormat="1" ht="56.25">
      <c r="A1099" s="27">
        <f t="shared" si="20"/>
        <v>1094</v>
      </c>
      <c r="B1099" s="28">
        <v>40</v>
      </c>
      <c r="C1099" s="21" t="s">
        <v>1294</v>
      </c>
      <c r="D1099" s="20" t="s">
        <v>1340</v>
      </c>
      <c r="E1099" s="29" t="s">
        <v>54</v>
      </c>
      <c r="F1099" s="20">
        <v>44889257</v>
      </c>
      <c r="G1099" s="20" t="s">
        <v>25</v>
      </c>
      <c r="H1099" s="20"/>
    </row>
    <row r="1100" spans="1:8" s="19" customFormat="1" ht="37.5">
      <c r="A1100" s="27">
        <f t="shared" si="20"/>
        <v>1095</v>
      </c>
      <c r="B1100" s="28">
        <v>41</v>
      </c>
      <c r="C1100" s="21" t="s">
        <v>1294</v>
      </c>
      <c r="D1100" s="20" t="s">
        <v>1341</v>
      </c>
      <c r="E1100" s="29" t="s">
        <v>54</v>
      </c>
      <c r="F1100" s="20" t="s">
        <v>1342</v>
      </c>
      <c r="G1100" s="20" t="s">
        <v>25</v>
      </c>
      <c r="H1100" s="20"/>
    </row>
    <row r="1101" spans="1:8" s="19" customFormat="1" ht="37.5">
      <c r="A1101" s="27">
        <f t="shared" si="20"/>
        <v>1096</v>
      </c>
      <c r="B1101" s="28">
        <v>42</v>
      </c>
      <c r="C1101" s="21" t="s">
        <v>1294</v>
      </c>
      <c r="D1101" s="20" t="s">
        <v>1343</v>
      </c>
      <c r="E1101" s="29" t="s">
        <v>54</v>
      </c>
      <c r="F1101" s="20">
        <v>44760412</v>
      </c>
      <c r="G1101" s="20" t="s">
        <v>25</v>
      </c>
      <c r="H1101" s="20"/>
    </row>
    <row r="1102" spans="1:8" s="19" customFormat="1" ht="37.5">
      <c r="A1102" s="27">
        <f t="shared" si="20"/>
        <v>1097</v>
      </c>
      <c r="B1102" s="28">
        <v>43</v>
      </c>
      <c r="C1102" s="21" t="s">
        <v>1294</v>
      </c>
      <c r="D1102" s="20" t="s">
        <v>1344</v>
      </c>
      <c r="E1102" s="29" t="s">
        <v>54</v>
      </c>
      <c r="F1102" s="20">
        <v>44626345</v>
      </c>
      <c r="G1102" s="20" t="s">
        <v>25</v>
      </c>
      <c r="H1102" s="20"/>
    </row>
    <row r="1103" spans="1:8" s="19" customFormat="1" ht="56.25">
      <c r="A1103" s="27">
        <f t="shared" si="20"/>
        <v>1098</v>
      </c>
      <c r="B1103" s="28">
        <v>44</v>
      </c>
      <c r="C1103" s="21" t="s">
        <v>1294</v>
      </c>
      <c r="D1103" s="20" t="s">
        <v>1345</v>
      </c>
      <c r="E1103" s="29" t="s">
        <v>54</v>
      </c>
      <c r="F1103" s="20">
        <v>44602899</v>
      </c>
      <c r="G1103" s="20" t="s">
        <v>25</v>
      </c>
      <c r="H1103" s="20"/>
    </row>
    <row r="1104" spans="1:8" s="19" customFormat="1" ht="56.25">
      <c r="A1104" s="27">
        <f t="shared" si="20"/>
        <v>1099</v>
      </c>
      <c r="B1104" s="28">
        <v>45</v>
      </c>
      <c r="C1104" s="21" t="s">
        <v>1294</v>
      </c>
      <c r="D1104" s="20" t="s">
        <v>1346</v>
      </c>
      <c r="E1104" s="29" t="s">
        <v>54</v>
      </c>
      <c r="F1104" s="20" t="s">
        <v>1347</v>
      </c>
      <c r="G1104" s="20" t="s">
        <v>25</v>
      </c>
      <c r="H1104" s="20"/>
    </row>
    <row r="1105" spans="1:8" s="19" customFormat="1" ht="56.25">
      <c r="A1105" s="27">
        <f t="shared" si="20"/>
        <v>1100</v>
      </c>
      <c r="B1105" s="28">
        <v>46</v>
      </c>
      <c r="C1105" s="21" t="s">
        <v>1294</v>
      </c>
      <c r="D1105" s="20" t="s">
        <v>1348</v>
      </c>
      <c r="E1105" s="29" t="s">
        <v>54</v>
      </c>
      <c r="F1105" s="20">
        <v>44537813</v>
      </c>
      <c r="G1105" s="20" t="s">
        <v>25</v>
      </c>
      <c r="H1105" s="20"/>
    </row>
    <row r="1106" spans="1:8" s="19" customFormat="1" ht="56.25">
      <c r="A1106" s="27">
        <f t="shared" si="20"/>
        <v>1101</v>
      </c>
      <c r="B1106" s="28">
        <v>47</v>
      </c>
      <c r="C1106" s="21" t="s">
        <v>1294</v>
      </c>
      <c r="D1106" s="20" t="s">
        <v>1349</v>
      </c>
      <c r="E1106" s="29" t="s">
        <v>54</v>
      </c>
      <c r="F1106" s="20">
        <v>44491132</v>
      </c>
      <c r="G1106" s="20" t="s">
        <v>25</v>
      </c>
      <c r="H1106" s="20"/>
    </row>
    <row r="1107" spans="1:8" s="19" customFormat="1" ht="56.25">
      <c r="A1107" s="27">
        <f t="shared" si="20"/>
        <v>1102</v>
      </c>
      <c r="B1107" s="28">
        <v>48</v>
      </c>
      <c r="C1107" s="21" t="s">
        <v>1294</v>
      </c>
      <c r="D1107" s="20" t="s">
        <v>1350</v>
      </c>
      <c r="E1107" s="29" t="s">
        <v>54</v>
      </c>
      <c r="F1107" s="20">
        <v>44407319</v>
      </c>
      <c r="G1107" s="20" t="s">
        <v>25</v>
      </c>
      <c r="H1107" s="20"/>
    </row>
    <row r="1108" spans="1:8" s="19" customFormat="1" ht="56.25">
      <c r="A1108" s="27">
        <f t="shared" si="20"/>
        <v>1103</v>
      </c>
      <c r="B1108" s="28">
        <v>49</v>
      </c>
      <c r="C1108" s="21" t="s">
        <v>1294</v>
      </c>
      <c r="D1108" s="20" t="s">
        <v>1351</v>
      </c>
      <c r="E1108" s="29" t="s">
        <v>54</v>
      </c>
      <c r="F1108" s="20">
        <v>44400021</v>
      </c>
      <c r="G1108" s="20" t="s">
        <v>25</v>
      </c>
      <c r="H1108" s="20"/>
    </row>
    <row r="1109" spans="1:8" s="19" customFormat="1" ht="37.5">
      <c r="A1109" s="27">
        <f t="shared" si="20"/>
        <v>1104</v>
      </c>
      <c r="B1109" s="28">
        <v>50</v>
      </c>
      <c r="C1109" s="21" t="s">
        <v>1294</v>
      </c>
      <c r="D1109" s="20" t="s">
        <v>1352</v>
      </c>
      <c r="E1109" s="29" t="s">
        <v>54</v>
      </c>
      <c r="F1109" s="20">
        <v>44358848</v>
      </c>
      <c r="G1109" s="20" t="s">
        <v>25</v>
      </c>
      <c r="H1109" s="20"/>
    </row>
    <row r="1110" spans="1:8" s="19" customFormat="1" ht="56.25">
      <c r="A1110" s="27">
        <f t="shared" si="20"/>
        <v>1105</v>
      </c>
      <c r="B1110" s="28">
        <v>51</v>
      </c>
      <c r="C1110" s="21" t="s">
        <v>1294</v>
      </c>
      <c r="D1110" s="20" t="s">
        <v>1353</v>
      </c>
      <c r="E1110" s="30" t="s">
        <v>22</v>
      </c>
      <c r="F1110" s="20">
        <v>44325617</v>
      </c>
      <c r="G1110" s="20" t="s">
        <v>25</v>
      </c>
      <c r="H1110" s="20"/>
    </row>
    <row r="1111" spans="1:8" s="19" customFormat="1" ht="37.5">
      <c r="A1111" s="27">
        <f t="shared" si="20"/>
        <v>1106</v>
      </c>
      <c r="B1111" s="28">
        <v>52</v>
      </c>
      <c r="C1111" s="21" t="s">
        <v>1294</v>
      </c>
      <c r="D1111" s="20" t="s">
        <v>1354</v>
      </c>
      <c r="E1111" s="29" t="s">
        <v>54</v>
      </c>
      <c r="F1111" s="20" t="s">
        <v>1355</v>
      </c>
      <c r="G1111" s="20" t="s">
        <v>25</v>
      </c>
      <c r="H1111" s="20"/>
    </row>
    <row r="1112" spans="1:8" s="19" customFormat="1" ht="56.25">
      <c r="A1112" s="27">
        <f t="shared" si="20"/>
        <v>1107</v>
      </c>
      <c r="B1112" s="28">
        <v>53</v>
      </c>
      <c r="C1112" s="21" t="s">
        <v>1294</v>
      </c>
      <c r="D1112" s="20" t="s">
        <v>1356</v>
      </c>
      <c r="E1112" s="30" t="s">
        <v>22</v>
      </c>
      <c r="F1112" s="20" t="s">
        <v>1357</v>
      </c>
      <c r="G1112" s="20" t="s">
        <v>25</v>
      </c>
      <c r="H1112" s="20"/>
    </row>
    <row r="1113" spans="1:8" s="19" customFormat="1" ht="37.5">
      <c r="A1113" s="27">
        <f t="shared" si="20"/>
        <v>1108</v>
      </c>
      <c r="B1113" s="28">
        <v>54</v>
      </c>
      <c r="C1113" s="21" t="s">
        <v>1294</v>
      </c>
      <c r="D1113" s="20" t="s">
        <v>1358</v>
      </c>
      <c r="E1113" s="30" t="s">
        <v>22</v>
      </c>
      <c r="F1113" s="20">
        <v>44215927</v>
      </c>
      <c r="G1113" s="20" t="s">
        <v>25</v>
      </c>
      <c r="H1113" s="20"/>
    </row>
    <row r="1114" spans="1:8" s="19" customFormat="1" ht="37.5">
      <c r="A1114" s="27">
        <f t="shared" si="20"/>
        <v>1109</v>
      </c>
      <c r="B1114" s="28">
        <v>55</v>
      </c>
      <c r="C1114" s="21" t="s">
        <v>1294</v>
      </c>
      <c r="D1114" s="20" t="s">
        <v>1359</v>
      </c>
      <c r="E1114" s="29" t="s">
        <v>54</v>
      </c>
      <c r="F1114" s="20">
        <v>44180718</v>
      </c>
      <c r="G1114" s="20" t="s">
        <v>25</v>
      </c>
      <c r="H1114" s="20"/>
    </row>
    <row r="1115" spans="1:8" s="19" customFormat="1" ht="37.5">
      <c r="A1115" s="27">
        <f t="shared" si="20"/>
        <v>1110</v>
      </c>
      <c r="B1115" s="28">
        <v>56</v>
      </c>
      <c r="C1115" s="21" t="s">
        <v>1294</v>
      </c>
      <c r="D1115" s="20" t="s">
        <v>1360</v>
      </c>
      <c r="E1115" s="29" t="s">
        <v>54</v>
      </c>
      <c r="F1115" s="20">
        <v>44149446</v>
      </c>
      <c r="G1115" s="20" t="s">
        <v>25</v>
      </c>
      <c r="H1115" s="20"/>
    </row>
    <row r="1116" spans="1:8" s="19" customFormat="1" ht="56.25">
      <c r="A1116" s="27">
        <f t="shared" si="20"/>
        <v>1111</v>
      </c>
      <c r="B1116" s="28">
        <v>57</v>
      </c>
      <c r="C1116" s="21" t="s">
        <v>1294</v>
      </c>
      <c r="D1116" s="20" t="s">
        <v>1361</v>
      </c>
      <c r="E1116" s="29" t="s">
        <v>54</v>
      </c>
      <c r="F1116" s="20">
        <v>44146267</v>
      </c>
      <c r="G1116" s="20" t="s">
        <v>25</v>
      </c>
      <c r="H1116" s="20"/>
    </row>
    <row r="1117" spans="1:8" s="19" customFormat="1" ht="75">
      <c r="A1117" s="27">
        <f t="shared" si="20"/>
        <v>1112</v>
      </c>
      <c r="B1117" s="28">
        <v>58</v>
      </c>
      <c r="C1117" s="21" t="s">
        <v>1294</v>
      </c>
      <c r="D1117" s="20" t="s">
        <v>1362</v>
      </c>
      <c r="E1117" s="29" t="s">
        <v>54</v>
      </c>
      <c r="F1117" s="20" t="s">
        <v>1363</v>
      </c>
      <c r="G1117" s="20" t="s">
        <v>25</v>
      </c>
      <c r="H1117" s="20"/>
    </row>
    <row r="1118" spans="1:8" s="19" customFormat="1" ht="37.5">
      <c r="A1118" s="27">
        <f t="shared" si="20"/>
        <v>1113</v>
      </c>
      <c r="B1118" s="28">
        <v>59</v>
      </c>
      <c r="C1118" s="21" t="s">
        <v>1294</v>
      </c>
      <c r="D1118" s="20" t="s">
        <v>1364</v>
      </c>
      <c r="E1118" s="29" t="s">
        <v>54</v>
      </c>
      <c r="F1118" s="20">
        <v>44072372</v>
      </c>
      <c r="G1118" s="20" t="s">
        <v>25</v>
      </c>
      <c r="H1118" s="20"/>
    </row>
    <row r="1119" spans="1:8" s="19" customFormat="1" ht="37.5">
      <c r="A1119" s="27">
        <f t="shared" si="20"/>
        <v>1114</v>
      </c>
      <c r="B1119" s="28">
        <v>60</v>
      </c>
      <c r="C1119" s="21" t="s">
        <v>1294</v>
      </c>
      <c r="D1119" s="20" t="s">
        <v>1365</v>
      </c>
      <c r="E1119" s="29" t="s">
        <v>54</v>
      </c>
      <c r="F1119" s="20">
        <v>43916206</v>
      </c>
      <c r="G1119" s="20" t="s">
        <v>25</v>
      </c>
      <c r="H1119" s="20"/>
    </row>
    <row r="1120" spans="1:8" s="19" customFormat="1" ht="37.5">
      <c r="A1120" s="27">
        <f t="shared" si="20"/>
        <v>1115</v>
      </c>
      <c r="B1120" s="28">
        <v>61</v>
      </c>
      <c r="C1120" s="21" t="s">
        <v>1294</v>
      </c>
      <c r="D1120" s="20" t="s">
        <v>1366</v>
      </c>
      <c r="E1120" s="29" t="s">
        <v>54</v>
      </c>
      <c r="F1120" s="20">
        <v>43908164</v>
      </c>
      <c r="G1120" s="20" t="s">
        <v>25</v>
      </c>
      <c r="H1120" s="20"/>
    </row>
    <row r="1121" spans="1:8" s="19" customFormat="1" ht="37.5">
      <c r="A1121" s="27">
        <f t="shared" si="20"/>
        <v>1116</v>
      </c>
      <c r="B1121" s="28">
        <v>62</v>
      </c>
      <c r="C1121" s="21" t="s">
        <v>1294</v>
      </c>
      <c r="D1121" s="20" t="s">
        <v>1367</v>
      </c>
      <c r="E1121" s="29" t="s">
        <v>54</v>
      </c>
      <c r="F1121" s="20" t="s">
        <v>1368</v>
      </c>
      <c r="G1121" s="20" t="s">
        <v>25</v>
      </c>
      <c r="H1121" s="20"/>
    </row>
    <row r="1122" spans="1:8" s="19" customFormat="1" ht="37.5">
      <c r="A1122" s="27">
        <f t="shared" si="20"/>
        <v>1117</v>
      </c>
      <c r="B1122" s="28">
        <v>63</v>
      </c>
      <c r="C1122" s="21" t="s">
        <v>1294</v>
      </c>
      <c r="D1122" s="20" t="s">
        <v>1369</v>
      </c>
      <c r="E1122" s="30" t="s">
        <v>22</v>
      </c>
      <c r="F1122" s="20" t="s">
        <v>1370</v>
      </c>
      <c r="G1122" s="20" t="s">
        <v>25</v>
      </c>
      <c r="H1122" s="20"/>
    </row>
    <row r="1123" spans="1:8" s="19" customFormat="1" ht="37.5">
      <c r="A1123" s="27">
        <f t="shared" si="20"/>
        <v>1118</v>
      </c>
      <c r="B1123" s="28">
        <v>64</v>
      </c>
      <c r="C1123" s="21" t="s">
        <v>1294</v>
      </c>
      <c r="D1123" s="20" t="s">
        <v>1371</v>
      </c>
      <c r="E1123" s="30" t="s">
        <v>22</v>
      </c>
      <c r="F1123" s="20">
        <v>43816347</v>
      </c>
      <c r="G1123" s="20" t="s">
        <v>25</v>
      </c>
      <c r="H1123" s="20"/>
    </row>
    <row r="1124" spans="1:8" s="19" customFormat="1" ht="37.5">
      <c r="A1124" s="27">
        <f t="shared" si="20"/>
        <v>1119</v>
      </c>
      <c r="B1124" s="28">
        <v>65</v>
      </c>
      <c r="C1124" s="21" t="s">
        <v>1294</v>
      </c>
      <c r="D1124" s="20" t="s">
        <v>1372</v>
      </c>
      <c r="E1124" s="29" t="s">
        <v>54</v>
      </c>
      <c r="F1124" s="20" t="s">
        <v>1373</v>
      </c>
      <c r="G1124" s="20" t="s">
        <v>25</v>
      </c>
      <c r="H1124" s="20"/>
    </row>
    <row r="1125" spans="1:8" s="19" customFormat="1" ht="37.5">
      <c r="A1125" s="27">
        <f t="shared" si="20"/>
        <v>1120</v>
      </c>
      <c r="B1125" s="28">
        <v>66</v>
      </c>
      <c r="C1125" s="21" t="s">
        <v>1294</v>
      </c>
      <c r="D1125" s="20" t="s">
        <v>1374</v>
      </c>
      <c r="E1125" s="30" t="s">
        <v>22</v>
      </c>
      <c r="F1125" s="20">
        <v>43806286</v>
      </c>
      <c r="G1125" s="20" t="s">
        <v>25</v>
      </c>
      <c r="H1125" s="20"/>
    </row>
    <row r="1126" spans="1:8" s="19" customFormat="1" ht="37.5">
      <c r="A1126" s="27">
        <f t="shared" si="20"/>
        <v>1121</v>
      </c>
      <c r="B1126" s="28">
        <v>67</v>
      </c>
      <c r="C1126" s="21" t="s">
        <v>1294</v>
      </c>
      <c r="D1126" s="20" t="s">
        <v>1375</v>
      </c>
      <c r="E1126" s="29" t="s">
        <v>54</v>
      </c>
      <c r="F1126" s="20">
        <v>43736958</v>
      </c>
      <c r="G1126" s="20" t="s">
        <v>25</v>
      </c>
      <c r="H1126" s="20"/>
    </row>
    <row r="1127" spans="1:8" s="19" customFormat="1" ht="37.5">
      <c r="A1127" s="27">
        <f t="shared" si="20"/>
        <v>1122</v>
      </c>
      <c r="B1127" s="28">
        <v>68</v>
      </c>
      <c r="C1127" s="21" t="s">
        <v>1294</v>
      </c>
      <c r="D1127" s="20" t="s">
        <v>1376</v>
      </c>
      <c r="E1127" s="30" t="s">
        <v>22</v>
      </c>
      <c r="F1127" s="20">
        <v>43730249</v>
      </c>
      <c r="G1127" s="20" t="s">
        <v>25</v>
      </c>
      <c r="H1127" s="20"/>
    </row>
    <row r="1128" spans="1:8" s="19" customFormat="1" ht="56.25">
      <c r="A1128" s="27">
        <f t="shared" si="20"/>
        <v>1123</v>
      </c>
      <c r="B1128" s="28">
        <v>69</v>
      </c>
      <c r="C1128" s="21" t="s">
        <v>1294</v>
      </c>
      <c r="D1128" s="20" t="s">
        <v>1377</v>
      </c>
      <c r="E1128" s="29" t="s">
        <v>54</v>
      </c>
      <c r="F1128" s="20">
        <v>43696434</v>
      </c>
      <c r="G1128" s="20" t="s">
        <v>25</v>
      </c>
      <c r="H1128" s="20"/>
    </row>
    <row r="1129" spans="1:8" s="19" customFormat="1" ht="56.25">
      <c r="A1129" s="27">
        <f t="shared" si="20"/>
        <v>1124</v>
      </c>
      <c r="B1129" s="28">
        <v>70</v>
      </c>
      <c r="C1129" s="21" t="s">
        <v>1294</v>
      </c>
      <c r="D1129" s="20" t="s">
        <v>1378</v>
      </c>
      <c r="E1129" s="29" t="s">
        <v>54</v>
      </c>
      <c r="F1129" s="20">
        <v>42911117</v>
      </c>
      <c r="G1129" s="20" t="s">
        <v>25</v>
      </c>
      <c r="H1129" s="20"/>
    </row>
    <row r="1130" spans="1:8" s="19" customFormat="1" ht="37.5">
      <c r="A1130" s="27">
        <f t="shared" si="20"/>
        <v>1125</v>
      </c>
      <c r="B1130" s="20">
        <f>+B1129+1</f>
        <v>71</v>
      </c>
      <c r="C1130" s="21" t="s">
        <v>879</v>
      </c>
      <c r="D1130" s="20" t="s">
        <v>893</v>
      </c>
      <c r="E1130" s="30" t="s">
        <v>22</v>
      </c>
      <c r="F1130" s="20">
        <v>45086135</v>
      </c>
      <c r="G1130" s="20" t="s">
        <v>880</v>
      </c>
      <c r="H1130" s="20"/>
    </row>
    <row r="1131" spans="1:8" s="19" customFormat="1" ht="37.5">
      <c r="A1131" s="27">
        <f t="shared" si="20"/>
        <v>1126</v>
      </c>
      <c r="B1131" s="20">
        <f t="shared" ref="B1131:B1158" si="21">+B1130+1</f>
        <v>72</v>
      </c>
      <c r="C1131" s="21" t="s">
        <v>879</v>
      </c>
      <c r="D1131" s="20" t="s">
        <v>894</v>
      </c>
      <c r="E1131" s="30" t="s">
        <v>22</v>
      </c>
      <c r="F1131" s="20">
        <v>45071673</v>
      </c>
      <c r="G1131" s="20" t="s">
        <v>881</v>
      </c>
      <c r="H1131" s="20"/>
    </row>
    <row r="1132" spans="1:8" s="19" customFormat="1" ht="37.5">
      <c r="A1132" s="27">
        <f t="shared" si="20"/>
        <v>1127</v>
      </c>
      <c r="B1132" s="20">
        <f t="shared" si="21"/>
        <v>73</v>
      </c>
      <c r="C1132" s="21" t="s">
        <v>879</v>
      </c>
      <c r="D1132" s="20" t="s">
        <v>895</v>
      </c>
      <c r="E1132" s="29" t="s">
        <v>54</v>
      </c>
      <c r="F1132" s="20">
        <v>44167474</v>
      </c>
      <c r="G1132" s="20" t="s">
        <v>881</v>
      </c>
      <c r="H1132" s="20"/>
    </row>
    <row r="1133" spans="1:8" s="19" customFormat="1" ht="37.5">
      <c r="A1133" s="27">
        <f t="shared" si="20"/>
        <v>1128</v>
      </c>
      <c r="B1133" s="20">
        <f t="shared" si="21"/>
        <v>74</v>
      </c>
      <c r="C1133" s="21" t="s">
        <v>879</v>
      </c>
      <c r="D1133" s="20" t="s">
        <v>896</v>
      </c>
      <c r="E1133" s="29" t="s">
        <v>54</v>
      </c>
      <c r="F1133" s="20">
        <v>45010562</v>
      </c>
      <c r="G1133" s="20" t="s">
        <v>880</v>
      </c>
      <c r="H1133" s="20"/>
    </row>
    <row r="1134" spans="1:8" s="19" customFormat="1" ht="37.5">
      <c r="A1134" s="27">
        <f t="shared" si="20"/>
        <v>1129</v>
      </c>
      <c r="B1134" s="20">
        <f t="shared" si="21"/>
        <v>75</v>
      </c>
      <c r="C1134" s="21" t="s">
        <v>879</v>
      </c>
      <c r="D1134" s="20" t="s">
        <v>897</v>
      </c>
      <c r="E1134" s="30" t="s">
        <v>22</v>
      </c>
      <c r="F1134" s="20">
        <v>44993572</v>
      </c>
      <c r="G1134" s="20" t="s">
        <v>881</v>
      </c>
      <c r="H1134" s="20"/>
    </row>
    <row r="1135" spans="1:8" s="19" customFormat="1" ht="37.5">
      <c r="A1135" s="27">
        <f t="shared" si="20"/>
        <v>1130</v>
      </c>
      <c r="B1135" s="20">
        <f t="shared" si="21"/>
        <v>76</v>
      </c>
      <c r="C1135" s="21" t="s">
        <v>879</v>
      </c>
      <c r="D1135" s="20" t="s">
        <v>898</v>
      </c>
      <c r="E1135" s="29" t="s">
        <v>54</v>
      </c>
      <c r="F1135" s="20">
        <v>44944568</v>
      </c>
      <c r="G1135" s="20" t="s">
        <v>881</v>
      </c>
      <c r="H1135" s="20"/>
    </row>
    <row r="1136" spans="1:8" s="19" customFormat="1" ht="37.5">
      <c r="A1136" s="27">
        <f t="shared" si="20"/>
        <v>1131</v>
      </c>
      <c r="B1136" s="20">
        <f t="shared" si="21"/>
        <v>77</v>
      </c>
      <c r="C1136" s="21" t="s">
        <v>879</v>
      </c>
      <c r="D1136" s="20" t="s">
        <v>899</v>
      </c>
      <c r="E1136" s="29" t="s">
        <v>54</v>
      </c>
      <c r="F1136" s="20">
        <v>44940651</v>
      </c>
      <c r="G1136" s="20" t="s">
        <v>880</v>
      </c>
      <c r="H1136" s="20"/>
    </row>
    <row r="1137" spans="1:8" s="19" customFormat="1" ht="37.5">
      <c r="A1137" s="27">
        <f t="shared" si="20"/>
        <v>1132</v>
      </c>
      <c r="B1137" s="20">
        <f t="shared" si="21"/>
        <v>78</v>
      </c>
      <c r="C1137" s="21" t="s">
        <v>879</v>
      </c>
      <c r="D1137" s="20" t="s">
        <v>900</v>
      </c>
      <c r="E1137" s="29" t="s">
        <v>54</v>
      </c>
      <c r="F1137" s="20">
        <v>44933830</v>
      </c>
      <c r="G1137" s="20" t="s">
        <v>882</v>
      </c>
      <c r="H1137" s="20"/>
    </row>
    <row r="1138" spans="1:8" s="19" customFormat="1" ht="37.5">
      <c r="A1138" s="27">
        <f t="shared" si="20"/>
        <v>1133</v>
      </c>
      <c r="B1138" s="20">
        <f t="shared" si="21"/>
        <v>79</v>
      </c>
      <c r="C1138" s="21" t="s">
        <v>879</v>
      </c>
      <c r="D1138" s="20" t="s">
        <v>901</v>
      </c>
      <c r="E1138" s="30" t="s">
        <v>22</v>
      </c>
      <c r="F1138" s="20">
        <v>44908426</v>
      </c>
      <c r="G1138" s="20" t="s">
        <v>880</v>
      </c>
      <c r="H1138" s="20"/>
    </row>
    <row r="1139" spans="1:8" s="19" customFormat="1" ht="37.5">
      <c r="A1139" s="27">
        <f t="shared" si="20"/>
        <v>1134</v>
      </c>
      <c r="B1139" s="20">
        <f t="shared" si="21"/>
        <v>80</v>
      </c>
      <c r="C1139" s="21" t="s">
        <v>879</v>
      </c>
      <c r="D1139" s="20" t="s">
        <v>902</v>
      </c>
      <c r="E1139" s="30" t="s">
        <v>22</v>
      </c>
      <c r="F1139" s="20">
        <v>44905962</v>
      </c>
      <c r="G1139" s="20" t="s">
        <v>883</v>
      </c>
      <c r="H1139" s="20"/>
    </row>
    <row r="1140" spans="1:8" s="19" customFormat="1" ht="37.5">
      <c r="A1140" s="27">
        <f t="shared" si="20"/>
        <v>1135</v>
      </c>
      <c r="B1140" s="20">
        <f t="shared" si="21"/>
        <v>81</v>
      </c>
      <c r="C1140" s="21" t="s">
        <v>879</v>
      </c>
      <c r="D1140" s="20" t="s">
        <v>903</v>
      </c>
      <c r="E1140" s="29" t="s">
        <v>54</v>
      </c>
      <c r="F1140" s="20">
        <v>44865992</v>
      </c>
      <c r="G1140" s="20" t="s">
        <v>884</v>
      </c>
      <c r="H1140" s="20"/>
    </row>
    <row r="1141" spans="1:8" s="19" customFormat="1" ht="37.5">
      <c r="A1141" s="27">
        <f t="shared" si="20"/>
        <v>1136</v>
      </c>
      <c r="B1141" s="20">
        <f t="shared" si="21"/>
        <v>82</v>
      </c>
      <c r="C1141" s="21" t="s">
        <v>879</v>
      </c>
      <c r="D1141" s="20" t="s">
        <v>904</v>
      </c>
      <c r="E1141" s="30" t="s">
        <v>22</v>
      </c>
      <c r="F1141" s="20">
        <v>44863306</v>
      </c>
      <c r="G1141" s="20" t="s">
        <v>885</v>
      </c>
      <c r="H1141" s="20"/>
    </row>
    <row r="1142" spans="1:8" s="19" customFormat="1" ht="37.5">
      <c r="A1142" s="27">
        <f t="shared" si="20"/>
        <v>1137</v>
      </c>
      <c r="B1142" s="20">
        <f t="shared" si="21"/>
        <v>83</v>
      </c>
      <c r="C1142" s="21" t="s">
        <v>879</v>
      </c>
      <c r="D1142" s="20" t="s">
        <v>905</v>
      </c>
      <c r="E1142" s="30" t="s">
        <v>22</v>
      </c>
      <c r="F1142" s="20">
        <v>44627819</v>
      </c>
      <c r="G1142" s="20" t="s">
        <v>883</v>
      </c>
      <c r="H1142" s="20"/>
    </row>
    <row r="1143" spans="1:8" s="19" customFormat="1" ht="37.5">
      <c r="A1143" s="27">
        <f t="shared" si="20"/>
        <v>1138</v>
      </c>
      <c r="B1143" s="20">
        <f t="shared" si="21"/>
        <v>84</v>
      </c>
      <c r="C1143" s="21" t="s">
        <v>879</v>
      </c>
      <c r="D1143" s="20" t="s">
        <v>906</v>
      </c>
      <c r="E1143" s="29" t="s">
        <v>54</v>
      </c>
      <c r="F1143" s="20">
        <v>44579150</v>
      </c>
      <c r="G1143" s="20" t="s">
        <v>883</v>
      </c>
      <c r="H1143" s="20"/>
    </row>
    <row r="1144" spans="1:8" s="19" customFormat="1" ht="37.5">
      <c r="A1144" s="27">
        <f t="shared" si="20"/>
        <v>1139</v>
      </c>
      <c r="B1144" s="20">
        <f t="shared" si="21"/>
        <v>85</v>
      </c>
      <c r="C1144" s="21" t="s">
        <v>879</v>
      </c>
      <c r="D1144" s="20" t="s">
        <v>907</v>
      </c>
      <c r="E1144" s="29" t="s">
        <v>54</v>
      </c>
      <c r="F1144" s="20">
        <v>44576500</v>
      </c>
      <c r="G1144" s="20" t="s">
        <v>886</v>
      </c>
      <c r="H1144" s="20"/>
    </row>
    <row r="1145" spans="1:8" s="19" customFormat="1" ht="37.5">
      <c r="A1145" s="27">
        <f t="shared" si="20"/>
        <v>1140</v>
      </c>
      <c r="B1145" s="20">
        <f t="shared" si="21"/>
        <v>86</v>
      </c>
      <c r="C1145" s="21" t="s">
        <v>879</v>
      </c>
      <c r="D1145" s="20" t="s">
        <v>908</v>
      </c>
      <c r="E1145" s="30" t="s">
        <v>22</v>
      </c>
      <c r="F1145" s="20">
        <v>44553648</v>
      </c>
      <c r="G1145" s="20" t="s">
        <v>883</v>
      </c>
      <c r="H1145" s="20"/>
    </row>
    <row r="1146" spans="1:8" s="19" customFormat="1" ht="37.5">
      <c r="A1146" s="27">
        <f t="shared" si="20"/>
        <v>1141</v>
      </c>
      <c r="B1146" s="20">
        <f t="shared" si="21"/>
        <v>87</v>
      </c>
      <c r="C1146" s="21" t="s">
        <v>879</v>
      </c>
      <c r="D1146" s="20" t="s">
        <v>909</v>
      </c>
      <c r="E1146" s="30" t="s">
        <v>22</v>
      </c>
      <c r="F1146" s="20">
        <v>44448778</v>
      </c>
      <c r="G1146" s="20" t="s">
        <v>881</v>
      </c>
      <c r="H1146" s="20"/>
    </row>
    <row r="1147" spans="1:8" s="19" customFormat="1" ht="37.5">
      <c r="A1147" s="27">
        <f t="shared" si="20"/>
        <v>1142</v>
      </c>
      <c r="B1147" s="20">
        <f t="shared" si="21"/>
        <v>88</v>
      </c>
      <c r="C1147" s="21" t="s">
        <v>879</v>
      </c>
      <c r="D1147" s="20" t="s">
        <v>910</v>
      </c>
      <c r="E1147" s="30" t="s">
        <v>22</v>
      </c>
      <c r="F1147" s="20">
        <v>44388489</v>
      </c>
      <c r="G1147" s="20" t="s">
        <v>881</v>
      </c>
      <c r="H1147" s="20"/>
    </row>
    <row r="1148" spans="1:8" s="19" customFormat="1" ht="37.5">
      <c r="A1148" s="27">
        <f t="shared" si="20"/>
        <v>1143</v>
      </c>
      <c r="B1148" s="20">
        <f t="shared" si="21"/>
        <v>89</v>
      </c>
      <c r="C1148" s="21" t="s">
        <v>879</v>
      </c>
      <c r="D1148" s="20" t="s">
        <v>911</v>
      </c>
      <c r="E1148" s="30" t="s">
        <v>22</v>
      </c>
      <c r="F1148" s="20">
        <v>44278862</v>
      </c>
      <c r="G1148" s="20" t="s">
        <v>881</v>
      </c>
      <c r="H1148" s="20"/>
    </row>
    <row r="1149" spans="1:8" s="19" customFormat="1" ht="37.5">
      <c r="A1149" s="27">
        <f t="shared" si="20"/>
        <v>1144</v>
      </c>
      <c r="B1149" s="20">
        <f t="shared" si="21"/>
        <v>90</v>
      </c>
      <c r="C1149" s="21" t="s">
        <v>879</v>
      </c>
      <c r="D1149" s="20" t="s">
        <v>912</v>
      </c>
      <c r="E1149" s="30" t="s">
        <v>22</v>
      </c>
      <c r="F1149" s="20">
        <v>44214099</v>
      </c>
      <c r="G1149" s="20" t="s">
        <v>887</v>
      </c>
      <c r="H1149" s="20"/>
    </row>
    <row r="1150" spans="1:8" s="19" customFormat="1" ht="37.5">
      <c r="A1150" s="27">
        <f t="shared" si="20"/>
        <v>1145</v>
      </c>
      <c r="B1150" s="20">
        <f t="shared" si="21"/>
        <v>91</v>
      </c>
      <c r="C1150" s="21" t="s">
        <v>879</v>
      </c>
      <c r="D1150" s="20" t="s">
        <v>913</v>
      </c>
      <c r="E1150" s="29" t="s">
        <v>54</v>
      </c>
      <c r="F1150" s="20">
        <v>44206320</v>
      </c>
      <c r="G1150" s="20" t="s">
        <v>888</v>
      </c>
      <c r="H1150" s="20"/>
    </row>
    <row r="1151" spans="1:8" s="19" customFormat="1" ht="37.5">
      <c r="A1151" s="27">
        <f t="shared" si="20"/>
        <v>1146</v>
      </c>
      <c r="B1151" s="20">
        <f t="shared" si="21"/>
        <v>92</v>
      </c>
      <c r="C1151" s="21" t="s">
        <v>879</v>
      </c>
      <c r="D1151" s="20" t="s">
        <v>914</v>
      </c>
      <c r="E1151" s="29" t="s">
        <v>54</v>
      </c>
      <c r="F1151" s="20">
        <v>44165859</v>
      </c>
      <c r="G1151" s="20" t="s">
        <v>881</v>
      </c>
      <c r="H1151" s="20"/>
    </row>
    <row r="1152" spans="1:8" s="19" customFormat="1" ht="37.5">
      <c r="A1152" s="27">
        <f t="shared" si="20"/>
        <v>1147</v>
      </c>
      <c r="B1152" s="20">
        <f t="shared" si="21"/>
        <v>93</v>
      </c>
      <c r="C1152" s="21" t="s">
        <v>879</v>
      </c>
      <c r="D1152" s="20" t="s">
        <v>915</v>
      </c>
      <c r="E1152" s="29" t="s">
        <v>54</v>
      </c>
      <c r="F1152" s="20">
        <v>44104546</v>
      </c>
      <c r="G1152" s="20" t="s">
        <v>881</v>
      </c>
      <c r="H1152" s="20"/>
    </row>
    <row r="1153" spans="1:8" s="19" customFormat="1" ht="37.5">
      <c r="A1153" s="27">
        <f t="shared" si="20"/>
        <v>1148</v>
      </c>
      <c r="B1153" s="20">
        <f t="shared" si="21"/>
        <v>94</v>
      </c>
      <c r="C1153" s="21" t="s">
        <v>879</v>
      </c>
      <c r="D1153" s="20" t="s">
        <v>916</v>
      </c>
      <c r="E1153" s="29" t="s">
        <v>54</v>
      </c>
      <c r="F1153" s="20">
        <v>44083515</v>
      </c>
      <c r="G1153" s="20" t="s">
        <v>881</v>
      </c>
      <c r="H1153" s="20"/>
    </row>
    <row r="1154" spans="1:8" s="19" customFormat="1" ht="37.5">
      <c r="A1154" s="27">
        <f t="shared" si="20"/>
        <v>1149</v>
      </c>
      <c r="B1154" s="20">
        <f t="shared" si="21"/>
        <v>95</v>
      </c>
      <c r="C1154" s="21" t="s">
        <v>879</v>
      </c>
      <c r="D1154" s="20" t="s">
        <v>917</v>
      </c>
      <c r="E1154" s="29" t="s">
        <v>54</v>
      </c>
      <c r="F1154" s="20">
        <v>44078069</v>
      </c>
      <c r="G1154" s="20" t="s">
        <v>889</v>
      </c>
      <c r="H1154" s="20"/>
    </row>
    <row r="1155" spans="1:8" s="19" customFormat="1" ht="37.5">
      <c r="A1155" s="27">
        <f t="shared" si="20"/>
        <v>1150</v>
      </c>
      <c r="B1155" s="20">
        <f t="shared" si="21"/>
        <v>96</v>
      </c>
      <c r="C1155" s="21" t="s">
        <v>879</v>
      </c>
      <c r="D1155" s="20" t="s">
        <v>918</v>
      </c>
      <c r="E1155" s="30" t="s">
        <v>22</v>
      </c>
      <c r="F1155" s="20">
        <v>44036321</v>
      </c>
      <c r="G1155" s="20" t="s">
        <v>890</v>
      </c>
      <c r="H1155" s="20"/>
    </row>
    <row r="1156" spans="1:8" s="19" customFormat="1" ht="37.5">
      <c r="A1156" s="27">
        <f t="shared" si="20"/>
        <v>1151</v>
      </c>
      <c r="B1156" s="20">
        <f t="shared" si="21"/>
        <v>97</v>
      </c>
      <c r="C1156" s="21" t="s">
        <v>879</v>
      </c>
      <c r="D1156" s="20" t="s">
        <v>919</v>
      </c>
      <c r="E1156" s="30" t="s">
        <v>22</v>
      </c>
      <c r="F1156" s="20">
        <v>43865699</v>
      </c>
      <c r="G1156" s="20" t="s">
        <v>886</v>
      </c>
      <c r="H1156" s="20"/>
    </row>
    <row r="1157" spans="1:8" s="19" customFormat="1" ht="37.5">
      <c r="A1157" s="27">
        <f t="shared" si="20"/>
        <v>1152</v>
      </c>
      <c r="B1157" s="20">
        <f t="shared" si="21"/>
        <v>98</v>
      </c>
      <c r="C1157" s="21" t="s">
        <v>879</v>
      </c>
      <c r="D1157" s="20" t="s">
        <v>920</v>
      </c>
      <c r="E1157" s="29" t="s">
        <v>54</v>
      </c>
      <c r="F1157" s="20">
        <v>43925467</v>
      </c>
      <c r="G1157" s="20" t="s">
        <v>883</v>
      </c>
      <c r="H1157" s="20"/>
    </row>
    <row r="1158" spans="1:8" s="19" customFormat="1" ht="37.5">
      <c r="A1158" s="27">
        <f t="shared" si="20"/>
        <v>1153</v>
      </c>
      <c r="B1158" s="20">
        <f t="shared" si="21"/>
        <v>99</v>
      </c>
      <c r="C1158" s="21" t="s">
        <v>879</v>
      </c>
      <c r="D1158" s="20" t="s">
        <v>921</v>
      </c>
      <c r="E1158" s="29" t="s">
        <v>54</v>
      </c>
      <c r="F1158" s="20">
        <v>43805835</v>
      </c>
      <c r="G1158" s="20" t="s">
        <v>891</v>
      </c>
      <c r="H1158" s="20"/>
    </row>
    <row r="1159" spans="1:8" s="19" customFormat="1" ht="37.5">
      <c r="A1159" s="27">
        <f t="shared" si="20"/>
        <v>1154</v>
      </c>
      <c r="B1159" s="20">
        <v>1</v>
      </c>
      <c r="C1159" s="20" t="s">
        <v>922</v>
      </c>
      <c r="D1159" s="20" t="s">
        <v>1397</v>
      </c>
      <c r="E1159" s="30" t="s">
        <v>22</v>
      </c>
      <c r="F1159" s="20">
        <v>45779118</v>
      </c>
      <c r="G1159" s="20" t="s">
        <v>816</v>
      </c>
      <c r="H1159" s="20" t="s">
        <v>816</v>
      </c>
    </row>
    <row r="1160" spans="1:8" s="19" customFormat="1" ht="37.5">
      <c r="A1160" s="27">
        <f t="shared" si="20"/>
        <v>1155</v>
      </c>
      <c r="B1160" s="20">
        <v>2</v>
      </c>
      <c r="C1160" s="20" t="s">
        <v>922</v>
      </c>
      <c r="D1160" s="20" t="s">
        <v>1398</v>
      </c>
      <c r="E1160" s="30" t="s">
        <v>22</v>
      </c>
      <c r="F1160" s="20">
        <v>45775622</v>
      </c>
      <c r="G1160" s="20" t="s">
        <v>1394</v>
      </c>
      <c r="H1160" s="20" t="s">
        <v>1394</v>
      </c>
    </row>
    <row r="1161" spans="1:8" s="19" customFormat="1" ht="37.5">
      <c r="A1161" s="27">
        <f t="shared" ref="A1161:A1224" si="22">+A1160+1</f>
        <v>1156</v>
      </c>
      <c r="B1161" s="20">
        <v>3</v>
      </c>
      <c r="C1161" s="20" t="s">
        <v>922</v>
      </c>
      <c r="D1161" s="20" t="s">
        <v>1399</v>
      </c>
      <c r="E1161" s="29" t="s">
        <v>54</v>
      </c>
      <c r="F1161" s="20">
        <v>45773602</v>
      </c>
      <c r="G1161" s="20" t="s">
        <v>1381</v>
      </c>
      <c r="H1161" s="20" t="s">
        <v>1381</v>
      </c>
    </row>
    <row r="1162" spans="1:8" s="19" customFormat="1" ht="37.5">
      <c r="A1162" s="27">
        <f t="shared" si="22"/>
        <v>1157</v>
      </c>
      <c r="B1162" s="20">
        <v>4</v>
      </c>
      <c r="C1162" s="20" t="s">
        <v>922</v>
      </c>
      <c r="D1162" s="20" t="s">
        <v>1400</v>
      </c>
      <c r="E1162" s="30" t="s">
        <v>22</v>
      </c>
      <c r="F1162" s="20">
        <v>45768920</v>
      </c>
      <c r="G1162" s="20" t="s">
        <v>1392</v>
      </c>
      <c r="H1162" s="20" t="s">
        <v>1392</v>
      </c>
    </row>
    <row r="1163" spans="1:8" s="19" customFormat="1" ht="37.5">
      <c r="A1163" s="27">
        <f t="shared" si="22"/>
        <v>1158</v>
      </c>
      <c r="B1163" s="20">
        <v>5</v>
      </c>
      <c r="C1163" s="20" t="s">
        <v>922</v>
      </c>
      <c r="D1163" s="20" t="s">
        <v>1401</v>
      </c>
      <c r="E1163" s="30" t="s">
        <v>22</v>
      </c>
      <c r="F1163" s="20">
        <v>45770052</v>
      </c>
      <c r="G1163" s="20" t="s">
        <v>1385</v>
      </c>
      <c r="H1163" s="20" t="s">
        <v>1385</v>
      </c>
    </row>
    <row r="1164" spans="1:8" s="19" customFormat="1" ht="37.5">
      <c r="A1164" s="27">
        <f t="shared" si="22"/>
        <v>1159</v>
      </c>
      <c r="B1164" s="20">
        <v>6</v>
      </c>
      <c r="C1164" s="20" t="s">
        <v>922</v>
      </c>
      <c r="D1164" s="20" t="s">
        <v>1402</v>
      </c>
      <c r="E1164" s="30" t="s">
        <v>22</v>
      </c>
      <c r="F1164" s="20">
        <v>45762784</v>
      </c>
      <c r="G1164" s="20" t="s">
        <v>816</v>
      </c>
      <c r="H1164" s="20" t="s">
        <v>816</v>
      </c>
    </row>
    <row r="1165" spans="1:8" s="19" customFormat="1" ht="56.25">
      <c r="A1165" s="27">
        <f t="shared" si="22"/>
        <v>1160</v>
      </c>
      <c r="B1165" s="20">
        <v>7</v>
      </c>
      <c r="C1165" s="20" t="s">
        <v>922</v>
      </c>
      <c r="D1165" s="20" t="s">
        <v>1403</v>
      </c>
      <c r="E1165" s="30" t="s">
        <v>22</v>
      </c>
      <c r="F1165" s="20">
        <v>45751046</v>
      </c>
      <c r="G1165" s="20" t="s">
        <v>1380</v>
      </c>
      <c r="H1165" s="20" t="s">
        <v>1380</v>
      </c>
    </row>
    <row r="1166" spans="1:8" s="19" customFormat="1" ht="37.5">
      <c r="A1166" s="27">
        <f t="shared" si="22"/>
        <v>1161</v>
      </c>
      <c r="B1166" s="20">
        <v>8</v>
      </c>
      <c r="C1166" s="20" t="s">
        <v>922</v>
      </c>
      <c r="D1166" s="20" t="s">
        <v>1404</v>
      </c>
      <c r="E1166" s="29" t="s">
        <v>54</v>
      </c>
      <c r="F1166" s="20">
        <v>45708055</v>
      </c>
      <c r="G1166" s="20" t="s">
        <v>819</v>
      </c>
      <c r="H1166" s="20" t="s">
        <v>819</v>
      </c>
    </row>
    <row r="1167" spans="1:8" s="19" customFormat="1" ht="56.25">
      <c r="A1167" s="27">
        <f t="shared" si="22"/>
        <v>1162</v>
      </c>
      <c r="B1167" s="20">
        <v>9</v>
      </c>
      <c r="C1167" s="20" t="s">
        <v>922</v>
      </c>
      <c r="D1167" s="20" t="s">
        <v>1405</v>
      </c>
      <c r="E1167" s="30" t="s">
        <v>22</v>
      </c>
      <c r="F1167" s="20">
        <v>45702593</v>
      </c>
      <c r="G1167" s="20" t="s">
        <v>1380</v>
      </c>
      <c r="H1167" s="20" t="s">
        <v>1380</v>
      </c>
    </row>
    <row r="1168" spans="1:8" s="19" customFormat="1" ht="37.5">
      <c r="A1168" s="27">
        <f t="shared" si="22"/>
        <v>1163</v>
      </c>
      <c r="B1168" s="20">
        <v>10</v>
      </c>
      <c r="C1168" s="20" t="s">
        <v>922</v>
      </c>
      <c r="D1168" s="20" t="s">
        <v>1406</v>
      </c>
      <c r="E1168" s="30" t="s">
        <v>22</v>
      </c>
      <c r="F1168" s="20">
        <v>45701321</v>
      </c>
      <c r="G1168" s="20" t="s">
        <v>1385</v>
      </c>
      <c r="H1168" s="20" t="s">
        <v>1385</v>
      </c>
    </row>
    <row r="1169" spans="1:8" s="19" customFormat="1" ht="37.5">
      <c r="A1169" s="27">
        <f t="shared" si="22"/>
        <v>1164</v>
      </c>
      <c r="B1169" s="20">
        <v>11</v>
      </c>
      <c r="C1169" s="20" t="s">
        <v>922</v>
      </c>
      <c r="D1169" s="20" t="s">
        <v>1407</v>
      </c>
      <c r="E1169" s="29" t="s">
        <v>54</v>
      </c>
      <c r="F1169" s="20">
        <v>45691348</v>
      </c>
      <c r="G1169" s="20" t="s">
        <v>1379</v>
      </c>
      <c r="H1169" s="20" t="s">
        <v>1379</v>
      </c>
    </row>
    <row r="1170" spans="1:8" s="19" customFormat="1" ht="37.5">
      <c r="A1170" s="27">
        <f t="shared" si="22"/>
        <v>1165</v>
      </c>
      <c r="B1170" s="20">
        <v>12</v>
      </c>
      <c r="C1170" s="20" t="s">
        <v>922</v>
      </c>
      <c r="D1170" s="20" t="s">
        <v>1408</v>
      </c>
      <c r="E1170" s="30" t="s">
        <v>22</v>
      </c>
      <c r="F1170" s="20">
        <v>45683433</v>
      </c>
      <c r="G1170" s="20" t="s">
        <v>816</v>
      </c>
      <c r="H1170" s="20" t="s">
        <v>816</v>
      </c>
    </row>
    <row r="1171" spans="1:8" s="19" customFormat="1" ht="37.5">
      <c r="A1171" s="27">
        <f t="shared" si="22"/>
        <v>1166</v>
      </c>
      <c r="B1171" s="20">
        <v>13</v>
      </c>
      <c r="C1171" s="20" t="s">
        <v>922</v>
      </c>
      <c r="D1171" s="20" t="s">
        <v>1409</v>
      </c>
      <c r="E1171" s="29" t="s">
        <v>54</v>
      </c>
      <c r="F1171" s="20">
        <v>45631426</v>
      </c>
      <c r="G1171" s="20" t="s">
        <v>1072</v>
      </c>
      <c r="H1171" s="20" t="s">
        <v>1072</v>
      </c>
    </row>
    <row r="1172" spans="1:8" s="19" customFormat="1" ht="56.25">
      <c r="A1172" s="27">
        <f t="shared" si="22"/>
        <v>1167</v>
      </c>
      <c r="B1172" s="20">
        <v>14</v>
      </c>
      <c r="C1172" s="20" t="s">
        <v>922</v>
      </c>
      <c r="D1172" s="20" t="s">
        <v>1410</v>
      </c>
      <c r="E1172" s="30" t="s">
        <v>22</v>
      </c>
      <c r="F1172" s="20">
        <v>45626361</v>
      </c>
      <c r="G1172" s="20" t="s">
        <v>1411</v>
      </c>
      <c r="H1172" s="20" t="s">
        <v>1411</v>
      </c>
    </row>
    <row r="1173" spans="1:8" s="19" customFormat="1" ht="56.25">
      <c r="A1173" s="27">
        <f t="shared" si="22"/>
        <v>1168</v>
      </c>
      <c r="B1173" s="20">
        <v>15</v>
      </c>
      <c r="C1173" s="20" t="s">
        <v>922</v>
      </c>
      <c r="D1173" s="20" t="s">
        <v>1412</v>
      </c>
      <c r="E1173" s="30" t="s">
        <v>22</v>
      </c>
      <c r="F1173" s="20">
        <v>45627000</v>
      </c>
      <c r="G1173" s="20" t="s">
        <v>1380</v>
      </c>
      <c r="H1173" s="20" t="s">
        <v>1380</v>
      </c>
    </row>
    <row r="1174" spans="1:8" s="19" customFormat="1" ht="37.5">
      <c r="A1174" s="27">
        <f t="shared" si="22"/>
        <v>1169</v>
      </c>
      <c r="B1174" s="20">
        <v>16</v>
      </c>
      <c r="C1174" s="20" t="s">
        <v>922</v>
      </c>
      <c r="D1174" s="20" t="s">
        <v>1413</v>
      </c>
      <c r="E1174" s="30" t="s">
        <v>22</v>
      </c>
      <c r="F1174" s="20">
        <v>45626004</v>
      </c>
      <c r="G1174" s="20" t="s">
        <v>816</v>
      </c>
      <c r="H1174" s="20" t="s">
        <v>816</v>
      </c>
    </row>
    <row r="1175" spans="1:8" s="19" customFormat="1" ht="56.25">
      <c r="A1175" s="27">
        <f t="shared" si="22"/>
        <v>1170</v>
      </c>
      <c r="B1175" s="20">
        <v>17</v>
      </c>
      <c r="C1175" s="20" t="s">
        <v>922</v>
      </c>
      <c r="D1175" s="20" t="s">
        <v>1414</v>
      </c>
      <c r="E1175" s="30" t="s">
        <v>22</v>
      </c>
      <c r="F1175" s="20">
        <v>45624946</v>
      </c>
      <c r="G1175" s="20" t="s">
        <v>1380</v>
      </c>
      <c r="H1175" s="20" t="s">
        <v>1380</v>
      </c>
    </row>
    <row r="1176" spans="1:8" s="19" customFormat="1" ht="56.25">
      <c r="A1176" s="27">
        <f t="shared" si="22"/>
        <v>1171</v>
      </c>
      <c r="B1176" s="20">
        <v>18</v>
      </c>
      <c r="C1176" s="20" t="s">
        <v>922</v>
      </c>
      <c r="D1176" s="20" t="s">
        <v>1415</v>
      </c>
      <c r="E1176" s="30" t="s">
        <v>22</v>
      </c>
      <c r="F1176" s="20">
        <v>45620514</v>
      </c>
      <c r="G1176" s="20" t="s">
        <v>1380</v>
      </c>
      <c r="H1176" s="20" t="s">
        <v>1380</v>
      </c>
    </row>
    <row r="1177" spans="1:8" s="19" customFormat="1" ht="37.5">
      <c r="A1177" s="27">
        <f t="shared" si="22"/>
        <v>1172</v>
      </c>
      <c r="B1177" s="20">
        <v>19</v>
      </c>
      <c r="C1177" s="20" t="s">
        <v>922</v>
      </c>
      <c r="D1177" s="20" t="s">
        <v>1416</v>
      </c>
      <c r="E1177" s="30" t="s">
        <v>22</v>
      </c>
      <c r="F1177" s="20">
        <v>45563406</v>
      </c>
      <c r="G1177" s="20" t="s">
        <v>816</v>
      </c>
      <c r="H1177" s="20" t="s">
        <v>816</v>
      </c>
    </row>
    <row r="1178" spans="1:8" s="19" customFormat="1" ht="37.5">
      <c r="A1178" s="27">
        <f t="shared" si="22"/>
        <v>1173</v>
      </c>
      <c r="B1178" s="20">
        <v>20</v>
      </c>
      <c r="C1178" s="20" t="s">
        <v>922</v>
      </c>
      <c r="D1178" s="20" t="s">
        <v>1417</v>
      </c>
      <c r="E1178" s="29" t="s">
        <v>54</v>
      </c>
      <c r="F1178" s="20">
        <v>45515441</v>
      </c>
      <c r="G1178" s="20" t="s">
        <v>819</v>
      </c>
      <c r="H1178" s="20" t="s">
        <v>819</v>
      </c>
    </row>
    <row r="1179" spans="1:8" s="19" customFormat="1" ht="37.5">
      <c r="A1179" s="27">
        <f t="shared" si="22"/>
        <v>1174</v>
      </c>
      <c r="B1179" s="20">
        <v>21</v>
      </c>
      <c r="C1179" s="20" t="s">
        <v>922</v>
      </c>
      <c r="D1179" s="20" t="s">
        <v>1418</v>
      </c>
      <c r="E1179" s="30" t="s">
        <v>22</v>
      </c>
      <c r="F1179" s="20">
        <v>45512928</v>
      </c>
      <c r="G1179" s="20" t="s">
        <v>1385</v>
      </c>
      <c r="H1179" s="20" t="s">
        <v>1385</v>
      </c>
    </row>
    <row r="1180" spans="1:8" s="19" customFormat="1" ht="56.25">
      <c r="A1180" s="27">
        <f t="shared" si="22"/>
        <v>1175</v>
      </c>
      <c r="B1180" s="20">
        <v>22</v>
      </c>
      <c r="C1180" s="20" t="s">
        <v>922</v>
      </c>
      <c r="D1180" s="20" t="s">
        <v>1419</v>
      </c>
      <c r="E1180" s="30" t="s">
        <v>22</v>
      </c>
      <c r="F1180" s="20">
        <v>45509854</v>
      </c>
      <c r="G1180" s="20" t="s">
        <v>1380</v>
      </c>
      <c r="H1180" s="20" t="s">
        <v>1380</v>
      </c>
    </row>
    <row r="1181" spans="1:8" s="19" customFormat="1" ht="56.25">
      <c r="A1181" s="27">
        <f t="shared" si="22"/>
        <v>1176</v>
      </c>
      <c r="B1181" s="20">
        <v>23</v>
      </c>
      <c r="C1181" s="20" t="s">
        <v>922</v>
      </c>
      <c r="D1181" s="20" t="s">
        <v>1393</v>
      </c>
      <c r="E1181" s="30" t="s">
        <v>22</v>
      </c>
      <c r="F1181" s="20">
        <v>45509142</v>
      </c>
      <c r="G1181" s="20" t="s">
        <v>1380</v>
      </c>
      <c r="H1181" s="20" t="s">
        <v>1380</v>
      </c>
    </row>
    <row r="1182" spans="1:8" s="19" customFormat="1" ht="37.5">
      <c r="A1182" s="27">
        <f t="shared" si="22"/>
        <v>1177</v>
      </c>
      <c r="B1182" s="20">
        <v>24</v>
      </c>
      <c r="C1182" s="20" t="s">
        <v>922</v>
      </c>
      <c r="D1182" s="20" t="s">
        <v>1420</v>
      </c>
      <c r="E1182" s="29" t="s">
        <v>54</v>
      </c>
      <c r="F1182" s="20">
        <v>45499580</v>
      </c>
      <c r="G1182" s="20" t="s">
        <v>1112</v>
      </c>
      <c r="H1182" s="20" t="s">
        <v>1112</v>
      </c>
    </row>
    <row r="1183" spans="1:8" s="19" customFormat="1" ht="56.25">
      <c r="A1183" s="27">
        <f t="shared" si="22"/>
        <v>1178</v>
      </c>
      <c r="B1183" s="20">
        <v>25</v>
      </c>
      <c r="C1183" s="20" t="s">
        <v>922</v>
      </c>
      <c r="D1183" s="20" t="s">
        <v>1421</v>
      </c>
      <c r="E1183" s="29" t="s">
        <v>54</v>
      </c>
      <c r="F1183" s="20">
        <v>45493885</v>
      </c>
      <c r="G1183" s="20" t="s">
        <v>1072</v>
      </c>
      <c r="H1183" s="20" t="s">
        <v>1072</v>
      </c>
    </row>
    <row r="1184" spans="1:8" s="19" customFormat="1" ht="37.5">
      <c r="A1184" s="27">
        <f t="shared" si="22"/>
        <v>1179</v>
      </c>
      <c r="B1184" s="20">
        <v>26</v>
      </c>
      <c r="C1184" s="20" t="s">
        <v>922</v>
      </c>
      <c r="D1184" s="20" t="s">
        <v>1422</v>
      </c>
      <c r="E1184" s="30" t="s">
        <v>22</v>
      </c>
      <c r="F1184" s="20">
        <v>45494827</v>
      </c>
      <c r="G1184" s="20" t="s">
        <v>1385</v>
      </c>
      <c r="H1184" s="20" t="s">
        <v>1385</v>
      </c>
    </row>
    <row r="1185" spans="1:8" s="19" customFormat="1" ht="37.5">
      <c r="A1185" s="27">
        <f t="shared" si="22"/>
        <v>1180</v>
      </c>
      <c r="B1185" s="20">
        <v>27</v>
      </c>
      <c r="C1185" s="20" t="s">
        <v>922</v>
      </c>
      <c r="D1185" s="20" t="s">
        <v>1423</v>
      </c>
      <c r="E1185" s="30" t="s">
        <v>22</v>
      </c>
      <c r="F1185" s="20">
        <v>45487501</v>
      </c>
      <c r="G1185" s="20" t="s">
        <v>1385</v>
      </c>
      <c r="H1185" s="20" t="s">
        <v>1385</v>
      </c>
    </row>
    <row r="1186" spans="1:8" s="19" customFormat="1" ht="37.5">
      <c r="A1186" s="27">
        <f t="shared" si="22"/>
        <v>1181</v>
      </c>
      <c r="B1186" s="20">
        <v>28</v>
      </c>
      <c r="C1186" s="20" t="s">
        <v>922</v>
      </c>
      <c r="D1186" s="20" t="s">
        <v>1382</v>
      </c>
      <c r="E1186" s="30" t="s">
        <v>22</v>
      </c>
      <c r="F1186" s="20">
        <v>45461971</v>
      </c>
      <c r="G1186" s="20" t="s">
        <v>816</v>
      </c>
      <c r="H1186" s="20" t="s">
        <v>816</v>
      </c>
    </row>
    <row r="1187" spans="1:8" s="19" customFormat="1" ht="56.25">
      <c r="A1187" s="27">
        <f t="shared" si="22"/>
        <v>1182</v>
      </c>
      <c r="B1187" s="20">
        <v>29</v>
      </c>
      <c r="C1187" s="20" t="s">
        <v>922</v>
      </c>
      <c r="D1187" s="20" t="s">
        <v>1424</v>
      </c>
      <c r="E1187" s="30" t="s">
        <v>22</v>
      </c>
      <c r="F1187" s="20">
        <v>45310196</v>
      </c>
      <c r="G1187" s="20" t="s">
        <v>1380</v>
      </c>
      <c r="H1187" s="20" t="s">
        <v>1380</v>
      </c>
    </row>
    <row r="1188" spans="1:8" s="19" customFormat="1" ht="56.25">
      <c r="A1188" s="27">
        <f t="shared" si="22"/>
        <v>1183</v>
      </c>
      <c r="B1188" s="20">
        <v>30</v>
      </c>
      <c r="C1188" s="20" t="s">
        <v>922</v>
      </c>
      <c r="D1188" s="20" t="s">
        <v>1425</v>
      </c>
      <c r="E1188" s="29" t="s">
        <v>54</v>
      </c>
      <c r="F1188" s="20">
        <v>45304811</v>
      </c>
      <c r="G1188" s="20" t="s">
        <v>1381</v>
      </c>
      <c r="H1188" s="20" t="s">
        <v>1381</v>
      </c>
    </row>
    <row r="1189" spans="1:8" s="19" customFormat="1" ht="56.25">
      <c r="A1189" s="27">
        <f t="shared" si="22"/>
        <v>1184</v>
      </c>
      <c r="B1189" s="20">
        <v>31</v>
      </c>
      <c r="C1189" s="20" t="s">
        <v>922</v>
      </c>
      <c r="D1189" s="20" t="s">
        <v>1389</v>
      </c>
      <c r="E1189" s="29" t="s">
        <v>54</v>
      </c>
      <c r="F1189" s="20">
        <v>45304627</v>
      </c>
      <c r="G1189" s="20" t="s">
        <v>1395</v>
      </c>
      <c r="H1189" s="20" t="s">
        <v>1395</v>
      </c>
    </row>
    <row r="1190" spans="1:8" s="19" customFormat="1" ht="56.25">
      <c r="A1190" s="27">
        <f t="shared" si="22"/>
        <v>1185</v>
      </c>
      <c r="B1190" s="20">
        <v>32</v>
      </c>
      <c r="C1190" s="20" t="s">
        <v>922</v>
      </c>
      <c r="D1190" s="20" t="s">
        <v>1426</v>
      </c>
      <c r="E1190" s="30" t="s">
        <v>22</v>
      </c>
      <c r="F1190" s="20">
        <v>45302398</v>
      </c>
      <c r="G1190" s="20" t="s">
        <v>1380</v>
      </c>
      <c r="H1190" s="20" t="s">
        <v>1380</v>
      </c>
    </row>
    <row r="1191" spans="1:8" s="19" customFormat="1" ht="56.25">
      <c r="A1191" s="27">
        <f t="shared" si="22"/>
        <v>1186</v>
      </c>
      <c r="B1191" s="20">
        <v>33</v>
      </c>
      <c r="C1191" s="20" t="s">
        <v>922</v>
      </c>
      <c r="D1191" s="20" t="s">
        <v>1427</v>
      </c>
      <c r="E1191" s="30" t="s">
        <v>22</v>
      </c>
      <c r="F1191" s="20">
        <v>45279131</v>
      </c>
      <c r="G1191" s="20" t="s">
        <v>816</v>
      </c>
      <c r="H1191" s="20" t="s">
        <v>816</v>
      </c>
    </row>
    <row r="1192" spans="1:8" s="19" customFormat="1" ht="37.5">
      <c r="A1192" s="27">
        <f t="shared" si="22"/>
        <v>1187</v>
      </c>
      <c r="B1192" s="20">
        <v>34</v>
      </c>
      <c r="C1192" s="20" t="s">
        <v>922</v>
      </c>
      <c r="D1192" s="20" t="s">
        <v>1428</v>
      </c>
      <c r="E1192" s="29" t="s">
        <v>54</v>
      </c>
      <c r="F1192" s="20">
        <v>45271661</v>
      </c>
      <c r="G1192" s="20" t="s">
        <v>817</v>
      </c>
      <c r="H1192" s="20" t="s">
        <v>817</v>
      </c>
    </row>
    <row r="1193" spans="1:8" s="19" customFormat="1" ht="56.25">
      <c r="A1193" s="27">
        <f t="shared" si="22"/>
        <v>1188</v>
      </c>
      <c r="B1193" s="20">
        <v>35</v>
      </c>
      <c r="C1193" s="20" t="s">
        <v>922</v>
      </c>
      <c r="D1193" s="20" t="s">
        <v>1429</v>
      </c>
      <c r="E1193" s="30" t="s">
        <v>22</v>
      </c>
      <c r="F1193" s="20">
        <v>45299208</v>
      </c>
      <c r="G1193" s="20" t="s">
        <v>1430</v>
      </c>
      <c r="H1193" s="20" t="s">
        <v>1430</v>
      </c>
    </row>
    <row r="1194" spans="1:8" s="19" customFormat="1" ht="56.25">
      <c r="A1194" s="27">
        <f t="shared" si="22"/>
        <v>1189</v>
      </c>
      <c r="B1194" s="20">
        <v>36</v>
      </c>
      <c r="C1194" s="20" t="s">
        <v>922</v>
      </c>
      <c r="D1194" s="20" t="s">
        <v>1431</v>
      </c>
      <c r="E1194" s="30" t="s">
        <v>22</v>
      </c>
      <c r="F1194" s="20">
        <v>44857378</v>
      </c>
      <c r="G1194" s="20" t="s">
        <v>1380</v>
      </c>
      <c r="H1194" s="20" t="s">
        <v>1380</v>
      </c>
    </row>
    <row r="1195" spans="1:8" s="19" customFormat="1" ht="56.25">
      <c r="A1195" s="27">
        <f t="shared" si="22"/>
        <v>1190</v>
      </c>
      <c r="B1195" s="20">
        <v>37</v>
      </c>
      <c r="C1195" s="20" t="s">
        <v>922</v>
      </c>
      <c r="D1195" s="20" t="s">
        <v>1432</v>
      </c>
      <c r="E1195" s="30" t="s">
        <v>22</v>
      </c>
      <c r="F1195" s="20">
        <v>45465792</v>
      </c>
      <c r="G1195" s="20" t="s">
        <v>1390</v>
      </c>
      <c r="H1195" s="20" t="s">
        <v>1390</v>
      </c>
    </row>
    <row r="1196" spans="1:8" s="19" customFormat="1" ht="37.5">
      <c r="A1196" s="27">
        <f t="shared" si="22"/>
        <v>1191</v>
      </c>
      <c r="B1196" s="20">
        <v>38</v>
      </c>
      <c r="C1196" s="20" t="s">
        <v>922</v>
      </c>
      <c r="D1196" s="20" t="s">
        <v>1433</v>
      </c>
      <c r="E1196" s="30" t="s">
        <v>22</v>
      </c>
      <c r="F1196" s="20">
        <v>45466750</v>
      </c>
      <c r="G1196" s="20" t="s">
        <v>1394</v>
      </c>
      <c r="H1196" s="20" t="s">
        <v>1394</v>
      </c>
    </row>
    <row r="1197" spans="1:8" s="19" customFormat="1" ht="56.25">
      <c r="A1197" s="27">
        <f t="shared" si="22"/>
        <v>1192</v>
      </c>
      <c r="B1197" s="20">
        <v>39</v>
      </c>
      <c r="C1197" s="20" t="s">
        <v>922</v>
      </c>
      <c r="D1197" s="20" t="s">
        <v>1434</v>
      </c>
      <c r="E1197" s="30" t="s">
        <v>22</v>
      </c>
      <c r="F1197" s="20">
        <v>45444764</v>
      </c>
      <c r="G1197" s="20" t="s">
        <v>1395</v>
      </c>
      <c r="H1197" s="20" t="s">
        <v>1395</v>
      </c>
    </row>
    <row r="1198" spans="1:8" s="19" customFormat="1" ht="37.5">
      <c r="A1198" s="27">
        <f t="shared" si="22"/>
        <v>1193</v>
      </c>
      <c r="B1198" s="20">
        <v>40</v>
      </c>
      <c r="C1198" s="20" t="s">
        <v>922</v>
      </c>
      <c r="D1198" s="20" t="s">
        <v>1435</v>
      </c>
      <c r="E1198" s="30" t="s">
        <v>22</v>
      </c>
      <c r="F1198" s="20">
        <v>45435617</v>
      </c>
      <c r="G1198" s="20" t="s">
        <v>1436</v>
      </c>
      <c r="H1198" s="20" t="s">
        <v>1436</v>
      </c>
    </row>
    <row r="1199" spans="1:8" s="19" customFormat="1" ht="37.5">
      <c r="A1199" s="27">
        <f t="shared" si="22"/>
        <v>1194</v>
      </c>
      <c r="B1199" s="20">
        <v>41</v>
      </c>
      <c r="C1199" s="20" t="s">
        <v>922</v>
      </c>
      <c r="D1199" s="20" t="s">
        <v>1437</v>
      </c>
      <c r="E1199" s="30" t="s">
        <v>22</v>
      </c>
      <c r="F1199" s="20">
        <v>45435054</v>
      </c>
      <c r="G1199" s="20" t="s">
        <v>1392</v>
      </c>
      <c r="H1199" s="20" t="s">
        <v>1392</v>
      </c>
    </row>
    <row r="1200" spans="1:8" s="19" customFormat="1" ht="37.5">
      <c r="A1200" s="27">
        <f t="shared" si="22"/>
        <v>1195</v>
      </c>
      <c r="B1200" s="20">
        <v>42</v>
      </c>
      <c r="C1200" s="20" t="s">
        <v>922</v>
      </c>
      <c r="D1200" s="20" t="s">
        <v>1438</v>
      </c>
      <c r="E1200" s="30" t="s">
        <v>22</v>
      </c>
      <c r="F1200" s="20">
        <v>45433667</v>
      </c>
      <c r="G1200" s="20" t="s">
        <v>1392</v>
      </c>
      <c r="H1200" s="20" t="s">
        <v>1392</v>
      </c>
    </row>
    <row r="1201" spans="1:8" s="19" customFormat="1" ht="37.5">
      <c r="A1201" s="27">
        <f t="shared" si="22"/>
        <v>1196</v>
      </c>
      <c r="B1201" s="20">
        <v>43</v>
      </c>
      <c r="C1201" s="20" t="s">
        <v>922</v>
      </c>
      <c r="D1201" s="20" t="s">
        <v>1439</v>
      </c>
      <c r="E1201" s="30" t="s">
        <v>22</v>
      </c>
      <c r="F1201" s="20">
        <v>45432292</v>
      </c>
      <c r="G1201" s="20" t="s">
        <v>1392</v>
      </c>
      <c r="H1201" s="20" t="s">
        <v>1392</v>
      </c>
    </row>
    <row r="1202" spans="1:8" s="19" customFormat="1" ht="56.25">
      <c r="A1202" s="27">
        <f t="shared" si="22"/>
        <v>1197</v>
      </c>
      <c r="B1202" s="20">
        <v>44</v>
      </c>
      <c r="C1202" s="20" t="s">
        <v>922</v>
      </c>
      <c r="D1202" s="20" t="s">
        <v>1440</v>
      </c>
      <c r="E1202" s="30" t="s">
        <v>22</v>
      </c>
      <c r="F1202" s="20">
        <v>45398409</v>
      </c>
      <c r="G1202" s="20" t="s">
        <v>1380</v>
      </c>
      <c r="H1202" s="20" t="s">
        <v>1380</v>
      </c>
    </row>
    <row r="1203" spans="1:8" s="19" customFormat="1" ht="56.25">
      <c r="A1203" s="27">
        <f t="shared" si="22"/>
        <v>1198</v>
      </c>
      <c r="B1203" s="20">
        <v>45</v>
      </c>
      <c r="C1203" s="20" t="s">
        <v>922</v>
      </c>
      <c r="D1203" s="20" t="s">
        <v>1441</v>
      </c>
      <c r="E1203" s="30" t="s">
        <v>22</v>
      </c>
      <c r="F1203" s="20">
        <v>45386519</v>
      </c>
      <c r="G1203" s="20" t="s">
        <v>1380</v>
      </c>
      <c r="H1203" s="20" t="s">
        <v>1380</v>
      </c>
    </row>
    <row r="1204" spans="1:8" s="19" customFormat="1" ht="37.5">
      <c r="A1204" s="27">
        <f t="shared" si="22"/>
        <v>1199</v>
      </c>
      <c r="B1204" s="20">
        <v>46</v>
      </c>
      <c r="C1204" s="20" t="s">
        <v>922</v>
      </c>
      <c r="D1204" s="20" t="s">
        <v>1442</v>
      </c>
      <c r="E1204" s="30" t="s">
        <v>22</v>
      </c>
      <c r="F1204" s="20">
        <v>45382428</v>
      </c>
      <c r="G1204" s="20" t="s">
        <v>1392</v>
      </c>
      <c r="H1204" s="20" t="s">
        <v>1392</v>
      </c>
    </row>
    <row r="1205" spans="1:8" s="19" customFormat="1" ht="37.5">
      <c r="A1205" s="27">
        <f t="shared" si="22"/>
        <v>1200</v>
      </c>
      <c r="B1205" s="20">
        <v>47</v>
      </c>
      <c r="C1205" s="20" t="s">
        <v>922</v>
      </c>
      <c r="D1205" s="20" t="s">
        <v>1443</v>
      </c>
      <c r="E1205" s="30" t="s">
        <v>22</v>
      </c>
      <c r="F1205" s="20">
        <v>45154379</v>
      </c>
      <c r="G1205" s="20" t="s">
        <v>1385</v>
      </c>
      <c r="H1205" s="20" t="s">
        <v>1385</v>
      </c>
    </row>
    <row r="1206" spans="1:8" s="19" customFormat="1" ht="37.5">
      <c r="A1206" s="27">
        <f t="shared" si="22"/>
        <v>1201</v>
      </c>
      <c r="B1206" s="20">
        <v>48</v>
      </c>
      <c r="C1206" s="20" t="s">
        <v>922</v>
      </c>
      <c r="D1206" s="20" t="s">
        <v>1444</v>
      </c>
      <c r="E1206" s="30" t="s">
        <v>22</v>
      </c>
      <c r="F1206" s="20">
        <v>45140227</v>
      </c>
      <c r="G1206" s="20" t="s">
        <v>1436</v>
      </c>
      <c r="H1206" s="20" t="s">
        <v>1436</v>
      </c>
    </row>
    <row r="1207" spans="1:8" s="19" customFormat="1" ht="56.25">
      <c r="A1207" s="27">
        <f t="shared" si="22"/>
        <v>1202</v>
      </c>
      <c r="B1207" s="20">
        <v>49</v>
      </c>
      <c r="C1207" s="20" t="s">
        <v>922</v>
      </c>
      <c r="D1207" s="20" t="s">
        <v>1445</v>
      </c>
      <c r="E1207" s="29" t="s">
        <v>54</v>
      </c>
      <c r="F1207" s="20">
        <v>45085084</v>
      </c>
      <c r="G1207" s="20" t="s">
        <v>1072</v>
      </c>
      <c r="H1207" s="20" t="s">
        <v>1072</v>
      </c>
    </row>
    <row r="1208" spans="1:8" s="19" customFormat="1" ht="37.5">
      <c r="A1208" s="27">
        <f t="shared" si="22"/>
        <v>1203</v>
      </c>
      <c r="B1208" s="20">
        <v>50</v>
      </c>
      <c r="C1208" s="20" t="s">
        <v>922</v>
      </c>
      <c r="D1208" s="20" t="s">
        <v>1446</v>
      </c>
      <c r="E1208" s="29" t="s">
        <v>54</v>
      </c>
      <c r="F1208" s="20">
        <v>45084931</v>
      </c>
      <c r="G1208" s="20" t="s">
        <v>1072</v>
      </c>
      <c r="H1208" s="20" t="s">
        <v>1072</v>
      </c>
    </row>
    <row r="1209" spans="1:8" s="19" customFormat="1" ht="56.25">
      <c r="A1209" s="27">
        <f t="shared" si="22"/>
        <v>1204</v>
      </c>
      <c r="B1209" s="20">
        <v>51</v>
      </c>
      <c r="C1209" s="20" t="s">
        <v>922</v>
      </c>
      <c r="D1209" s="20" t="s">
        <v>1447</v>
      </c>
      <c r="E1209" s="30" t="s">
        <v>22</v>
      </c>
      <c r="F1209" s="20">
        <v>45071914</v>
      </c>
      <c r="G1209" s="20" t="s">
        <v>816</v>
      </c>
      <c r="H1209" s="20" t="s">
        <v>816</v>
      </c>
    </row>
    <row r="1210" spans="1:8" s="19" customFormat="1" ht="56.25">
      <c r="A1210" s="27">
        <f t="shared" si="22"/>
        <v>1205</v>
      </c>
      <c r="B1210" s="20">
        <v>52</v>
      </c>
      <c r="C1210" s="20" t="s">
        <v>922</v>
      </c>
      <c r="D1210" s="20" t="s">
        <v>1448</v>
      </c>
      <c r="E1210" s="30" t="s">
        <v>22</v>
      </c>
      <c r="F1210" s="20">
        <v>45067493</v>
      </c>
      <c r="G1210" s="20" t="s">
        <v>1385</v>
      </c>
      <c r="H1210" s="20" t="s">
        <v>1385</v>
      </c>
    </row>
    <row r="1211" spans="1:8" s="19" customFormat="1" ht="56.25">
      <c r="A1211" s="27">
        <f t="shared" si="22"/>
        <v>1206</v>
      </c>
      <c r="B1211" s="20">
        <v>53</v>
      </c>
      <c r="C1211" s="20" t="s">
        <v>922</v>
      </c>
      <c r="D1211" s="20" t="s">
        <v>1449</v>
      </c>
      <c r="E1211" s="30" t="s">
        <v>22</v>
      </c>
      <c r="F1211" s="20">
        <v>45066147</v>
      </c>
      <c r="G1211" s="20" t="s">
        <v>1385</v>
      </c>
      <c r="H1211" s="20" t="s">
        <v>1385</v>
      </c>
    </row>
    <row r="1212" spans="1:8" s="19" customFormat="1" ht="37.5">
      <c r="A1212" s="27">
        <f t="shared" si="22"/>
        <v>1207</v>
      </c>
      <c r="B1212" s="20">
        <v>54</v>
      </c>
      <c r="C1212" s="20" t="s">
        <v>922</v>
      </c>
      <c r="D1212" s="20" t="s">
        <v>1450</v>
      </c>
      <c r="E1212" s="29" t="s">
        <v>54</v>
      </c>
      <c r="F1212" s="20">
        <v>45062780</v>
      </c>
      <c r="G1212" s="20" t="s">
        <v>819</v>
      </c>
      <c r="H1212" s="20" t="s">
        <v>819</v>
      </c>
    </row>
    <row r="1213" spans="1:8" s="19" customFormat="1" ht="56.25">
      <c r="A1213" s="27">
        <f t="shared" si="22"/>
        <v>1208</v>
      </c>
      <c r="B1213" s="20">
        <v>55</v>
      </c>
      <c r="C1213" s="20" t="s">
        <v>922</v>
      </c>
      <c r="D1213" s="20" t="s">
        <v>1451</v>
      </c>
      <c r="E1213" s="29" t="s">
        <v>54</v>
      </c>
      <c r="F1213" s="20">
        <v>45059221</v>
      </c>
      <c r="G1213" s="20" t="s">
        <v>819</v>
      </c>
      <c r="H1213" s="20" t="s">
        <v>819</v>
      </c>
    </row>
    <row r="1214" spans="1:8" s="19" customFormat="1" ht="56.25">
      <c r="A1214" s="27">
        <f t="shared" si="22"/>
        <v>1209</v>
      </c>
      <c r="B1214" s="20">
        <v>56</v>
      </c>
      <c r="C1214" s="20" t="s">
        <v>922</v>
      </c>
      <c r="D1214" s="20" t="s">
        <v>1452</v>
      </c>
      <c r="E1214" s="30" t="s">
        <v>22</v>
      </c>
      <c r="F1214" s="20">
        <v>45032892</v>
      </c>
      <c r="G1214" s="20" t="s">
        <v>1380</v>
      </c>
      <c r="H1214" s="20" t="s">
        <v>1380</v>
      </c>
    </row>
    <row r="1215" spans="1:8" s="19" customFormat="1" ht="56.25">
      <c r="A1215" s="27">
        <f t="shared" si="22"/>
        <v>1210</v>
      </c>
      <c r="B1215" s="20">
        <v>57</v>
      </c>
      <c r="C1215" s="20" t="s">
        <v>922</v>
      </c>
      <c r="D1215" s="20" t="s">
        <v>1453</v>
      </c>
      <c r="E1215" s="30" t="s">
        <v>22</v>
      </c>
      <c r="F1215" s="20">
        <v>45024346</v>
      </c>
      <c r="G1215" s="20" t="s">
        <v>1380</v>
      </c>
      <c r="H1215" s="20" t="s">
        <v>1380</v>
      </c>
    </row>
    <row r="1216" spans="1:8" s="19" customFormat="1" ht="56.25">
      <c r="A1216" s="27">
        <f t="shared" si="22"/>
        <v>1211</v>
      </c>
      <c r="B1216" s="20">
        <v>58</v>
      </c>
      <c r="C1216" s="20" t="s">
        <v>922</v>
      </c>
      <c r="D1216" s="20" t="s">
        <v>1454</v>
      </c>
      <c r="E1216" s="29" t="s">
        <v>54</v>
      </c>
      <c r="F1216" s="20">
        <v>45024636</v>
      </c>
      <c r="G1216" s="20" t="s">
        <v>819</v>
      </c>
      <c r="H1216" s="20" t="s">
        <v>819</v>
      </c>
    </row>
    <row r="1217" spans="1:8" s="19" customFormat="1" ht="56.25">
      <c r="A1217" s="27">
        <f t="shared" si="22"/>
        <v>1212</v>
      </c>
      <c r="B1217" s="20">
        <v>59</v>
      </c>
      <c r="C1217" s="20" t="s">
        <v>922</v>
      </c>
      <c r="D1217" s="20" t="s">
        <v>1455</v>
      </c>
      <c r="E1217" s="30" t="s">
        <v>22</v>
      </c>
      <c r="F1217" s="20">
        <v>45016272</v>
      </c>
      <c r="G1217" s="20" t="s">
        <v>1380</v>
      </c>
      <c r="H1217" s="20" t="s">
        <v>1380</v>
      </c>
    </row>
    <row r="1218" spans="1:8" s="19" customFormat="1" ht="37.5">
      <c r="A1218" s="27">
        <f t="shared" si="22"/>
        <v>1213</v>
      </c>
      <c r="B1218" s="20">
        <v>60</v>
      </c>
      <c r="C1218" s="20" t="s">
        <v>922</v>
      </c>
      <c r="D1218" s="20" t="s">
        <v>1456</v>
      </c>
      <c r="E1218" s="30" t="s">
        <v>22</v>
      </c>
      <c r="F1218" s="20">
        <v>44994523</v>
      </c>
      <c r="G1218" s="20" t="s">
        <v>1385</v>
      </c>
      <c r="H1218" s="20" t="s">
        <v>1385</v>
      </c>
    </row>
    <row r="1219" spans="1:8" s="19" customFormat="1" ht="37.5">
      <c r="A1219" s="27">
        <f t="shared" si="22"/>
        <v>1214</v>
      </c>
      <c r="B1219" s="20">
        <v>61</v>
      </c>
      <c r="C1219" s="20" t="s">
        <v>922</v>
      </c>
      <c r="D1219" s="20" t="s">
        <v>1457</v>
      </c>
      <c r="E1219" s="30" t="s">
        <v>22</v>
      </c>
      <c r="F1219" s="20">
        <v>44985109</v>
      </c>
      <c r="G1219" s="20" t="s">
        <v>1385</v>
      </c>
      <c r="H1219" s="20" t="s">
        <v>1385</v>
      </c>
    </row>
    <row r="1220" spans="1:8" s="19" customFormat="1" ht="56.25">
      <c r="A1220" s="27">
        <f t="shared" si="22"/>
        <v>1215</v>
      </c>
      <c r="B1220" s="20">
        <v>62</v>
      </c>
      <c r="C1220" s="20" t="s">
        <v>922</v>
      </c>
      <c r="D1220" s="20" t="s">
        <v>1458</v>
      </c>
      <c r="E1220" s="29" t="s">
        <v>54</v>
      </c>
      <c r="F1220" s="20">
        <v>44970542</v>
      </c>
      <c r="G1220" s="20" t="s">
        <v>819</v>
      </c>
      <c r="H1220" s="20" t="s">
        <v>819</v>
      </c>
    </row>
    <row r="1221" spans="1:8" s="19" customFormat="1" ht="56.25">
      <c r="A1221" s="27">
        <f t="shared" si="22"/>
        <v>1216</v>
      </c>
      <c r="B1221" s="20">
        <v>63</v>
      </c>
      <c r="C1221" s="20" t="s">
        <v>922</v>
      </c>
      <c r="D1221" s="20" t="s">
        <v>1459</v>
      </c>
      <c r="E1221" s="30" t="s">
        <v>22</v>
      </c>
      <c r="F1221" s="20">
        <v>44945846</v>
      </c>
      <c r="G1221" s="20" t="s">
        <v>1430</v>
      </c>
      <c r="H1221" s="20" t="s">
        <v>1430</v>
      </c>
    </row>
    <row r="1222" spans="1:8" s="19" customFormat="1" ht="56.25">
      <c r="A1222" s="27">
        <f t="shared" si="22"/>
        <v>1217</v>
      </c>
      <c r="B1222" s="20">
        <v>64</v>
      </c>
      <c r="C1222" s="20" t="s">
        <v>922</v>
      </c>
      <c r="D1222" s="20" t="s">
        <v>1460</v>
      </c>
      <c r="E1222" s="30" t="s">
        <v>22</v>
      </c>
      <c r="F1222" s="20">
        <v>44913329</v>
      </c>
      <c r="G1222" s="20" t="s">
        <v>1380</v>
      </c>
      <c r="H1222" s="20" t="s">
        <v>1380</v>
      </c>
    </row>
    <row r="1223" spans="1:8" s="19" customFormat="1" ht="56.25">
      <c r="A1223" s="27">
        <f t="shared" si="22"/>
        <v>1218</v>
      </c>
      <c r="B1223" s="20">
        <v>65</v>
      </c>
      <c r="C1223" s="20" t="s">
        <v>922</v>
      </c>
      <c r="D1223" s="20" t="s">
        <v>1461</v>
      </c>
      <c r="E1223" s="30" t="s">
        <v>22</v>
      </c>
      <c r="F1223" s="20">
        <v>44906822</v>
      </c>
      <c r="G1223" s="20" t="s">
        <v>1380</v>
      </c>
      <c r="H1223" s="20" t="s">
        <v>1380</v>
      </c>
    </row>
    <row r="1224" spans="1:8" s="19" customFormat="1" ht="56.25">
      <c r="A1224" s="27">
        <f t="shared" si="22"/>
        <v>1219</v>
      </c>
      <c r="B1224" s="20">
        <v>66</v>
      </c>
      <c r="C1224" s="20" t="s">
        <v>922</v>
      </c>
      <c r="D1224" s="20" t="s">
        <v>1462</v>
      </c>
      <c r="E1224" s="30" t="s">
        <v>22</v>
      </c>
      <c r="F1224" s="20">
        <v>44868166</v>
      </c>
      <c r="G1224" s="20" t="s">
        <v>1385</v>
      </c>
      <c r="H1224" s="20" t="s">
        <v>1385</v>
      </c>
    </row>
    <row r="1225" spans="1:8" s="19" customFormat="1" ht="56.25">
      <c r="A1225" s="27">
        <f t="shared" ref="A1225:A1288" si="23">+A1224+1</f>
        <v>1220</v>
      </c>
      <c r="B1225" s="20">
        <v>67</v>
      </c>
      <c r="C1225" s="20" t="s">
        <v>922</v>
      </c>
      <c r="D1225" s="20" t="s">
        <v>1463</v>
      </c>
      <c r="E1225" s="30" t="s">
        <v>22</v>
      </c>
      <c r="F1225" s="20">
        <v>44867835</v>
      </c>
      <c r="G1225" s="20" t="s">
        <v>1385</v>
      </c>
      <c r="H1225" s="20" t="s">
        <v>1385</v>
      </c>
    </row>
    <row r="1226" spans="1:8" s="19" customFormat="1" ht="37.5">
      <c r="A1226" s="27">
        <f t="shared" si="23"/>
        <v>1221</v>
      </c>
      <c r="B1226" s="20">
        <v>68</v>
      </c>
      <c r="C1226" s="20" t="s">
        <v>922</v>
      </c>
      <c r="D1226" s="20" t="s">
        <v>1464</v>
      </c>
      <c r="E1226" s="30" t="s">
        <v>22</v>
      </c>
      <c r="F1226" s="20">
        <v>44852076</v>
      </c>
      <c r="G1226" s="20" t="s">
        <v>1385</v>
      </c>
      <c r="H1226" s="20" t="s">
        <v>1385</v>
      </c>
    </row>
    <row r="1227" spans="1:8" s="19" customFormat="1" ht="56.25">
      <c r="A1227" s="27">
        <f t="shared" si="23"/>
        <v>1222</v>
      </c>
      <c r="B1227" s="20">
        <v>69</v>
      </c>
      <c r="C1227" s="20" t="s">
        <v>922</v>
      </c>
      <c r="D1227" s="20" t="s">
        <v>1465</v>
      </c>
      <c r="E1227" s="29" t="s">
        <v>54</v>
      </c>
      <c r="F1227" s="20">
        <v>44820584</v>
      </c>
      <c r="G1227" s="20" t="s">
        <v>819</v>
      </c>
      <c r="H1227" s="20" t="s">
        <v>819</v>
      </c>
    </row>
    <row r="1228" spans="1:8" s="19" customFormat="1" ht="37.5">
      <c r="A1228" s="27">
        <f t="shared" si="23"/>
        <v>1223</v>
      </c>
      <c r="B1228" s="20">
        <v>70</v>
      </c>
      <c r="C1228" s="20" t="s">
        <v>922</v>
      </c>
      <c r="D1228" s="20" t="s">
        <v>1466</v>
      </c>
      <c r="E1228" s="29" t="s">
        <v>54</v>
      </c>
      <c r="F1228" s="20">
        <v>44729483</v>
      </c>
      <c r="G1228" s="20" t="s">
        <v>1072</v>
      </c>
      <c r="H1228" s="20" t="s">
        <v>1072</v>
      </c>
    </row>
    <row r="1229" spans="1:8" s="19" customFormat="1" ht="56.25">
      <c r="A1229" s="27">
        <f t="shared" si="23"/>
        <v>1224</v>
      </c>
      <c r="B1229" s="20">
        <v>71</v>
      </c>
      <c r="C1229" s="20" t="s">
        <v>922</v>
      </c>
      <c r="D1229" s="20" t="s">
        <v>1467</v>
      </c>
      <c r="E1229" s="30" t="s">
        <v>22</v>
      </c>
      <c r="F1229" s="20">
        <v>44727383</v>
      </c>
      <c r="G1229" s="20" t="s">
        <v>1380</v>
      </c>
      <c r="H1229" s="20" t="s">
        <v>1380</v>
      </c>
    </row>
    <row r="1230" spans="1:8" s="19" customFormat="1" ht="37.5">
      <c r="A1230" s="27">
        <f t="shared" si="23"/>
        <v>1225</v>
      </c>
      <c r="B1230" s="20">
        <v>72</v>
      </c>
      <c r="C1230" s="20" t="s">
        <v>922</v>
      </c>
      <c r="D1230" s="20" t="s">
        <v>1468</v>
      </c>
      <c r="E1230" s="29" t="s">
        <v>54</v>
      </c>
      <c r="F1230" s="20">
        <v>44716607</v>
      </c>
      <c r="G1230" s="20" t="s">
        <v>819</v>
      </c>
      <c r="H1230" s="20" t="s">
        <v>819</v>
      </c>
    </row>
    <row r="1231" spans="1:8" s="19" customFormat="1" ht="56.25">
      <c r="A1231" s="27">
        <f t="shared" si="23"/>
        <v>1226</v>
      </c>
      <c r="B1231" s="20">
        <v>73</v>
      </c>
      <c r="C1231" s="20" t="s">
        <v>922</v>
      </c>
      <c r="D1231" s="20" t="s">
        <v>1469</v>
      </c>
      <c r="E1231" s="29" t="s">
        <v>54</v>
      </c>
      <c r="F1231" s="20">
        <v>44703961</v>
      </c>
      <c r="G1231" s="20" t="s">
        <v>819</v>
      </c>
      <c r="H1231" s="20" t="s">
        <v>819</v>
      </c>
    </row>
    <row r="1232" spans="1:8" s="19" customFormat="1" ht="56.25">
      <c r="A1232" s="27">
        <f t="shared" si="23"/>
        <v>1227</v>
      </c>
      <c r="B1232" s="20">
        <v>74</v>
      </c>
      <c r="C1232" s="20" t="s">
        <v>922</v>
      </c>
      <c r="D1232" s="20" t="s">
        <v>1470</v>
      </c>
      <c r="E1232" s="30" t="s">
        <v>22</v>
      </c>
      <c r="F1232" s="20">
        <v>44691231</v>
      </c>
      <c r="G1232" s="20" t="s">
        <v>1380</v>
      </c>
      <c r="H1232" s="20" t="s">
        <v>1380</v>
      </c>
    </row>
    <row r="1233" spans="1:8" s="19" customFormat="1" ht="56.25">
      <c r="A1233" s="27">
        <f t="shared" si="23"/>
        <v>1228</v>
      </c>
      <c r="B1233" s="20">
        <v>75</v>
      </c>
      <c r="C1233" s="20" t="s">
        <v>922</v>
      </c>
      <c r="D1233" s="20" t="s">
        <v>1471</v>
      </c>
      <c r="E1233" s="30" t="s">
        <v>22</v>
      </c>
      <c r="F1233" s="20">
        <v>44654351</v>
      </c>
      <c r="G1233" s="20" t="s">
        <v>1380</v>
      </c>
      <c r="H1233" s="20" t="s">
        <v>1380</v>
      </c>
    </row>
    <row r="1234" spans="1:8" s="19" customFormat="1" ht="37.5">
      <c r="A1234" s="27">
        <f t="shared" si="23"/>
        <v>1229</v>
      </c>
      <c r="B1234" s="20">
        <v>76</v>
      </c>
      <c r="C1234" s="20" t="s">
        <v>922</v>
      </c>
      <c r="D1234" s="20" t="s">
        <v>1472</v>
      </c>
      <c r="E1234" s="30" t="s">
        <v>22</v>
      </c>
      <c r="F1234" s="20">
        <v>44659641</v>
      </c>
      <c r="G1234" s="20" t="s">
        <v>1385</v>
      </c>
      <c r="H1234" s="20" t="s">
        <v>1385</v>
      </c>
    </row>
    <row r="1235" spans="1:8" s="19" customFormat="1" ht="56.25">
      <c r="A1235" s="27">
        <f t="shared" si="23"/>
        <v>1230</v>
      </c>
      <c r="B1235" s="20">
        <v>77</v>
      </c>
      <c r="C1235" s="20" t="s">
        <v>922</v>
      </c>
      <c r="D1235" s="20" t="s">
        <v>1473</v>
      </c>
      <c r="E1235" s="30" t="s">
        <v>22</v>
      </c>
      <c r="F1235" s="20">
        <v>44644894</v>
      </c>
      <c r="G1235" s="20" t="s">
        <v>1380</v>
      </c>
      <c r="H1235" s="20" t="s">
        <v>1380</v>
      </c>
    </row>
    <row r="1236" spans="1:8" s="19" customFormat="1" ht="37.5">
      <c r="A1236" s="27">
        <f t="shared" si="23"/>
        <v>1231</v>
      </c>
      <c r="B1236" s="20">
        <v>78</v>
      </c>
      <c r="C1236" s="20" t="s">
        <v>922</v>
      </c>
      <c r="D1236" s="20" t="s">
        <v>1474</v>
      </c>
      <c r="E1236" s="29" t="s">
        <v>54</v>
      </c>
      <c r="F1236" s="20">
        <v>44641985</v>
      </c>
      <c r="G1236" s="20" t="s">
        <v>819</v>
      </c>
      <c r="H1236" s="20" t="s">
        <v>819</v>
      </c>
    </row>
    <row r="1237" spans="1:8" s="19" customFormat="1" ht="37.5">
      <c r="A1237" s="27">
        <f t="shared" si="23"/>
        <v>1232</v>
      </c>
      <c r="B1237" s="20">
        <v>79</v>
      </c>
      <c r="C1237" s="20" t="s">
        <v>922</v>
      </c>
      <c r="D1237" s="20" t="s">
        <v>1475</v>
      </c>
      <c r="E1237" s="29" t="s">
        <v>54</v>
      </c>
      <c r="F1237" s="20">
        <v>44624468</v>
      </c>
      <c r="G1237" s="20" t="s">
        <v>1476</v>
      </c>
      <c r="H1237" s="20" t="s">
        <v>1476</v>
      </c>
    </row>
    <row r="1238" spans="1:8" s="19" customFormat="1" ht="56.25">
      <c r="A1238" s="27">
        <f t="shared" si="23"/>
        <v>1233</v>
      </c>
      <c r="B1238" s="20">
        <v>80</v>
      </c>
      <c r="C1238" s="20" t="s">
        <v>922</v>
      </c>
      <c r="D1238" s="20" t="s">
        <v>1383</v>
      </c>
      <c r="E1238" s="30" t="s">
        <v>22</v>
      </c>
      <c r="F1238" s="20">
        <v>44609417</v>
      </c>
      <c r="G1238" s="20" t="s">
        <v>1385</v>
      </c>
      <c r="H1238" s="20" t="s">
        <v>1385</v>
      </c>
    </row>
    <row r="1239" spans="1:8" s="19" customFormat="1" ht="37.5">
      <c r="A1239" s="27">
        <f t="shared" si="23"/>
        <v>1234</v>
      </c>
      <c r="B1239" s="20">
        <v>81</v>
      </c>
      <c r="C1239" s="20" t="s">
        <v>922</v>
      </c>
      <c r="D1239" s="20" t="s">
        <v>1477</v>
      </c>
      <c r="E1239" s="30" t="s">
        <v>22</v>
      </c>
      <c r="F1239" s="20">
        <v>44572049</v>
      </c>
      <c r="G1239" s="20" t="s">
        <v>1386</v>
      </c>
      <c r="H1239" s="20" t="s">
        <v>1386</v>
      </c>
    </row>
    <row r="1240" spans="1:8" s="19" customFormat="1" ht="56.25">
      <c r="A1240" s="27">
        <f t="shared" si="23"/>
        <v>1235</v>
      </c>
      <c r="B1240" s="20">
        <v>82</v>
      </c>
      <c r="C1240" s="20" t="s">
        <v>922</v>
      </c>
      <c r="D1240" s="20" t="s">
        <v>1478</v>
      </c>
      <c r="E1240" s="30" t="s">
        <v>22</v>
      </c>
      <c r="F1240" s="20">
        <v>44564088</v>
      </c>
      <c r="G1240" s="20" t="s">
        <v>1394</v>
      </c>
      <c r="H1240" s="20" t="s">
        <v>1394</v>
      </c>
    </row>
    <row r="1241" spans="1:8" s="19" customFormat="1" ht="56.25">
      <c r="A1241" s="27">
        <f t="shared" si="23"/>
        <v>1236</v>
      </c>
      <c r="B1241" s="20">
        <v>83</v>
      </c>
      <c r="C1241" s="20" t="s">
        <v>922</v>
      </c>
      <c r="D1241" s="20" t="s">
        <v>1479</v>
      </c>
      <c r="E1241" s="30" t="s">
        <v>22</v>
      </c>
      <c r="F1241" s="20">
        <v>44483201</v>
      </c>
      <c r="G1241" s="20" t="s">
        <v>1385</v>
      </c>
      <c r="H1241" s="20" t="s">
        <v>1385</v>
      </c>
    </row>
    <row r="1242" spans="1:8" s="19" customFormat="1" ht="56.25">
      <c r="A1242" s="27">
        <f t="shared" si="23"/>
        <v>1237</v>
      </c>
      <c r="B1242" s="20">
        <v>84</v>
      </c>
      <c r="C1242" s="20" t="s">
        <v>922</v>
      </c>
      <c r="D1242" s="20" t="s">
        <v>1480</v>
      </c>
      <c r="E1242" s="29" t="s">
        <v>54</v>
      </c>
      <c r="F1242" s="20">
        <v>44548424</v>
      </c>
      <c r="G1242" s="20" t="s">
        <v>1396</v>
      </c>
      <c r="H1242" s="20" t="s">
        <v>1396</v>
      </c>
    </row>
    <row r="1243" spans="1:8" s="19" customFormat="1" ht="37.5">
      <c r="A1243" s="27">
        <f t="shared" si="23"/>
        <v>1238</v>
      </c>
      <c r="B1243" s="20">
        <v>85</v>
      </c>
      <c r="C1243" s="20" t="s">
        <v>922</v>
      </c>
      <c r="D1243" s="20" t="s">
        <v>1388</v>
      </c>
      <c r="E1243" s="30" t="s">
        <v>22</v>
      </c>
      <c r="F1243" s="20">
        <v>44522350</v>
      </c>
      <c r="G1243" s="20" t="s">
        <v>1385</v>
      </c>
      <c r="H1243" s="20" t="s">
        <v>1385</v>
      </c>
    </row>
    <row r="1244" spans="1:8" s="19" customFormat="1" ht="37.5">
      <c r="A1244" s="27">
        <f t="shared" si="23"/>
        <v>1239</v>
      </c>
      <c r="B1244" s="20">
        <v>86</v>
      </c>
      <c r="C1244" s="20" t="s">
        <v>922</v>
      </c>
      <c r="D1244" s="20" t="s">
        <v>1481</v>
      </c>
      <c r="E1244" s="30" t="s">
        <v>22</v>
      </c>
      <c r="F1244" s="20">
        <v>44486430</v>
      </c>
      <c r="G1244" s="20" t="s">
        <v>1385</v>
      </c>
      <c r="H1244" s="20" t="s">
        <v>1385</v>
      </c>
    </row>
    <row r="1245" spans="1:8" s="19" customFormat="1" ht="56.25">
      <c r="A1245" s="27">
        <f t="shared" si="23"/>
        <v>1240</v>
      </c>
      <c r="B1245" s="20">
        <v>87</v>
      </c>
      <c r="C1245" s="20" t="s">
        <v>922</v>
      </c>
      <c r="D1245" s="20" t="s">
        <v>1482</v>
      </c>
      <c r="E1245" s="30" t="s">
        <v>22</v>
      </c>
      <c r="F1245" s="20">
        <v>44479887</v>
      </c>
      <c r="G1245" s="20" t="s">
        <v>1380</v>
      </c>
      <c r="H1245" s="20" t="s">
        <v>1380</v>
      </c>
    </row>
    <row r="1246" spans="1:8" s="19" customFormat="1" ht="37.5">
      <c r="A1246" s="27">
        <f t="shared" si="23"/>
        <v>1241</v>
      </c>
      <c r="B1246" s="20">
        <v>88</v>
      </c>
      <c r="C1246" s="20" t="s">
        <v>922</v>
      </c>
      <c r="D1246" s="20" t="s">
        <v>1483</v>
      </c>
      <c r="E1246" s="30" t="s">
        <v>22</v>
      </c>
      <c r="F1246" s="20">
        <v>44469779</v>
      </c>
      <c r="G1246" s="20" t="s">
        <v>1385</v>
      </c>
      <c r="H1246" s="20" t="s">
        <v>1385</v>
      </c>
    </row>
    <row r="1247" spans="1:8" s="19" customFormat="1" ht="56.25">
      <c r="A1247" s="27">
        <f t="shared" si="23"/>
        <v>1242</v>
      </c>
      <c r="B1247" s="20">
        <v>89</v>
      </c>
      <c r="C1247" s="20" t="s">
        <v>922</v>
      </c>
      <c r="D1247" s="20" t="s">
        <v>1484</v>
      </c>
      <c r="E1247" s="30" t="s">
        <v>22</v>
      </c>
      <c r="F1247" s="20">
        <v>44465821</v>
      </c>
      <c r="G1247" s="20" t="s">
        <v>1380</v>
      </c>
      <c r="H1247" s="20" t="s">
        <v>1380</v>
      </c>
    </row>
    <row r="1248" spans="1:8" s="19" customFormat="1" ht="37.5">
      <c r="A1248" s="27">
        <f t="shared" si="23"/>
        <v>1243</v>
      </c>
      <c r="B1248" s="20">
        <v>90</v>
      </c>
      <c r="C1248" s="20" t="s">
        <v>922</v>
      </c>
      <c r="D1248" s="20" t="s">
        <v>1485</v>
      </c>
      <c r="E1248" s="30" t="s">
        <v>22</v>
      </c>
      <c r="F1248" s="20">
        <v>44446389</v>
      </c>
      <c r="G1248" s="20" t="s">
        <v>1390</v>
      </c>
      <c r="H1248" s="20" t="s">
        <v>1390</v>
      </c>
    </row>
    <row r="1249" spans="1:8" s="19" customFormat="1" ht="37.5">
      <c r="A1249" s="27">
        <f t="shared" si="23"/>
        <v>1244</v>
      </c>
      <c r="B1249" s="20">
        <v>91</v>
      </c>
      <c r="C1249" s="20" t="s">
        <v>922</v>
      </c>
      <c r="D1249" s="20" t="s">
        <v>1486</v>
      </c>
      <c r="E1249" s="29" t="s">
        <v>54</v>
      </c>
      <c r="F1249" s="20">
        <v>44440999</v>
      </c>
      <c r="G1249" s="20" t="s">
        <v>1381</v>
      </c>
      <c r="H1249" s="20" t="s">
        <v>1381</v>
      </c>
    </row>
    <row r="1250" spans="1:8" s="19" customFormat="1" ht="37.5">
      <c r="A1250" s="27">
        <f t="shared" si="23"/>
        <v>1245</v>
      </c>
      <c r="B1250" s="20">
        <v>92</v>
      </c>
      <c r="C1250" s="20" t="s">
        <v>922</v>
      </c>
      <c r="D1250" s="20" t="s">
        <v>1387</v>
      </c>
      <c r="E1250" s="30" t="s">
        <v>22</v>
      </c>
      <c r="F1250" s="20">
        <v>44409116</v>
      </c>
      <c r="G1250" s="20" t="s">
        <v>1385</v>
      </c>
      <c r="H1250" s="20" t="s">
        <v>1385</v>
      </c>
    </row>
    <row r="1251" spans="1:8" s="19" customFormat="1" ht="37.5">
      <c r="A1251" s="27">
        <f t="shared" si="23"/>
        <v>1246</v>
      </c>
      <c r="B1251" s="20">
        <v>93</v>
      </c>
      <c r="C1251" s="20" t="s">
        <v>922</v>
      </c>
      <c r="D1251" s="20" t="s">
        <v>1487</v>
      </c>
      <c r="E1251" s="29" t="s">
        <v>54</v>
      </c>
      <c r="F1251" s="20">
        <v>44399567</v>
      </c>
      <c r="G1251" s="20" t="s">
        <v>1072</v>
      </c>
      <c r="H1251" s="20" t="s">
        <v>1072</v>
      </c>
    </row>
    <row r="1252" spans="1:8" s="19" customFormat="1" ht="37.5">
      <c r="A1252" s="27">
        <f t="shared" si="23"/>
        <v>1247</v>
      </c>
      <c r="B1252" s="20">
        <v>94</v>
      </c>
      <c r="C1252" s="20" t="s">
        <v>922</v>
      </c>
      <c r="D1252" s="20" t="s">
        <v>1488</v>
      </c>
      <c r="E1252" s="30" t="s">
        <v>22</v>
      </c>
      <c r="F1252" s="20">
        <v>44271068</v>
      </c>
      <c r="G1252" s="20" t="s">
        <v>1385</v>
      </c>
      <c r="H1252" s="20" t="s">
        <v>1385</v>
      </c>
    </row>
    <row r="1253" spans="1:8" s="19" customFormat="1" ht="37.5">
      <c r="A1253" s="27">
        <f t="shared" si="23"/>
        <v>1248</v>
      </c>
      <c r="B1253" s="20">
        <v>95</v>
      </c>
      <c r="C1253" s="20" t="s">
        <v>922</v>
      </c>
      <c r="D1253" s="20" t="s">
        <v>1489</v>
      </c>
      <c r="E1253" s="30" t="s">
        <v>22</v>
      </c>
      <c r="F1253" s="20">
        <v>44255989</v>
      </c>
      <c r="G1253" s="20" t="s">
        <v>1385</v>
      </c>
      <c r="H1253" s="20" t="s">
        <v>1385</v>
      </c>
    </row>
    <row r="1254" spans="1:8" s="19" customFormat="1" ht="56.25">
      <c r="A1254" s="27">
        <f t="shared" si="23"/>
        <v>1249</v>
      </c>
      <c r="B1254" s="20">
        <v>96</v>
      </c>
      <c r="C1254" s="20" t="s">
        <v>922</v>
      </c>
      <c r="D1254" s="20" t="s">
        <v>1490</v>
      </c>
      <c r="E1254" s="30" t="s">
        <v>22</v>
      </c>
      <c r="F1254" s="20">
        <v>44236892</v>
      </c>
      <c r="G1254" s="20" t="s">
        <v>1380</v>
      </c>
      <c r="H1254" s="20" t="s">
        <v>1380</v>
      </c>
    </row>
    <row r="1255" spans="1:8" s="19" customFormat="1" ht="37.5">
      <c r="A1255" s="27">
        <f t="shared" si="23"/>
        <v>1250</v>
      </c>
      <c r="B1255" s="20">
        <v>97</v>
      </c>
      <c r="C1255" s="20" t="s">
        <v>922</v>
      </c>
      <c r="D1255" s="20" t="s">
        <v>1491</v>
      </c>
      <c r="E1255" s="30" t="s">
        <v>22</v>
      </c>
      <c r="F1255" s="20">
        <v>44189157</v>
      </c>
      <c r="G1255" s="20" t="s">
        <v>1395</v>
      </c>
      <c r="H1255" s="20" t="s">
        <v>1395</v>
      </c>
    </row>
    <row r="1256" spans="1:8" s="19" customFormat="1" ht="56.25">
      <c r="A1256" s="27">
        <f t="shared" si="23"/>
        <v>1251</v>
      </c>
      <c r="B1256" s="20">
        <v>98</v>
      </c>
      <c r="C1256" s="20" t="s">
        <v>922</v>
      </c>
      <c r="D1256" s="20" t="s">
        <v>1492</v>
      </c>
      <c r="E1256" s="30" t="s">
        <v>22</v>
      </c>
      <c r="F1256" s="20">
        <v>44185949</v>
      </c>
      <c r="G1256" s="20" t="s">
        <v>1380</v>
      </c>
      <c r="H1256" s="20" t="s">
        <v>1380</v>
      </c>
    </row>
    <row r="1257" spans="1:8" s="19" customFormat="1" ht="56.25">
      <c r="A1257" s="27">
        <f t="shared" si="23"/>
        <v>1252</v>
      </c>
      <c r="B1257" s="20">
        <v>99</v>
      </c>
      <c r="C1257" s="20" t="s">
        <v>922</v>
      </c>
      <c r="D1257" s="20" t="s">
        <v>1493</v>
      </c>
      <c r="E1257" s="30" t="s">
        <v>22</v>
      </c>
      <c r="F1257" s="20">
        <v>44184443</v>
      </c>
      <c r="G1257" s="20" t="s">
        <v>1380</v>
      </c>
      <c r="H1257" s="20" t="s">
        <v>1380</v>
      </c>
    </row>
    <row r="1258" spans="1:8" s="19" customFormat="1" ht="37.5">
      <c r="A1258" s="27">
        <f t="shared" si="23"/>
        <v>1253</v>
      </c>
      <c r="B1258" s="20">
        <v>100</v>
      </c>
      <c r="C1258" s="20" t="s">
        <v>922</v>
      </c>
      <c r="D1258" s="20" t="s">
        <v>1494</v>
      </c>
      <c r="E1258" s="30" t="s">
        <v>22</v>
      </c>
      <c r="F1258" s="20">
        <v>44149094</v>
      </c>
      <c r="G1258" s="20" t="s">
        <v>1385</v>
      </c>
      <c r="H1258" s="20" t="s">
        <v>1385</v>
      </c>
    </row>
    <row r="1259" spans="1:8" s="19" customFormat="1" ht="37.5">
      <c r="A1259" s="27">
        <f t="shared" si="23"/>
        <v>1254</v>
      </c>
      <c r="B1259" s="20">
        <v>101</v>
      </c>
      <c r="C1259" s="20" t="s">
        <v>922</v>
      </c>
      <c r="D1259" s="20" t="s">
        <v>1495</v>
      </c>
      <c r="E1259" s="30" t="s">
        <v>22</v>
      </c>
      <c r="F1259" s="20">
        <v>44124266</v>
      </c>
      <c r="G1259" s="20" t="s">
        <v>1385</v>
      </c>
      <c r="H1259" s="20" t="s">
        <v>1385</v>
      </c>
    </row>
    <row r="1260" spans="1:8" s="19" customFormat="1" ht="37.5">
      <c r="A1260" s="27">
        <f t="shared" si="23"/>
        <v>1255</v>
      </c>
      <c r="B1260" s="20">
        <v>102</v>
      </c>
      <c r="C1260" s="20" t="s">
        <v>922</v>
      </c>
      <c r="D1260" s="20" t="s">
        <v>1496</v>
      </c>
      <c r="E1260" s="29" t="s">
        <v>54</v>
      </c>
      <c r="F1260" s="20">
        <v>44119313</v>
      </c>
      <c r="G1260" s="20" t="s">
        <v>819</v>
      </c>
      <c r="H1260" s="20" t="s">
        <v>819</v>
      </c>
    </row>
    <row r="1261" spans="1:8" s="19" customFormat="1" ht="37.5">
      <c r="A1261" s="27">
        <f t="shared" si="23"/>
        <v>1256</v>
      </c>
      <c r="B1261" s="20">
        <v>103</v>
      </c>
      <c r="C1261" s="20" t="s">
        <v>922</v>
      </c>
      <c r="D1261" s="20" t="s">
        <v>1497</v>
      </c>
      <c r="E1261" s="30" t="s">
        <v>22</v>
      </c>
      <c r="F1261" s="20">
        <v>44111720</v>
      </c>
      <c r="G1261" s="20" t="s">
        <v>1385</v>
      </c>
      <c r="H1261" s="20" t="s">
        <v>1385</v>
      </c>
    </row>
    <row r="1262" spans="1:8" s="19" customFormat="1" ht="37.5">
      <c r="A1262" s="27">
        <f t="shared" si="23"/>
        <v>1257</v>
      </c>
      <c r="B1262" s="20">
        <v>104</v>
      </c>
      <c r="C1262" s="20" t="s">
        <v>922</v>
      </c>
      <c r="D1262" s="20" t="s">
        <v>1498</v>
      </c>
      <c r="E1262" s="30" t="s">
        <v>22</v>
      </c>
      <c r="F1262" s="20">
        <v>44108198</v>
      </c>
      <c r="G1262" s="20" t="s">
        <v>816</v>
      </c>
      <c r="H1262" s="20" t="s">
        <v>816</v>
      </c>
    </row>
    <row r="1263" spans="1:8" s="19" customFormat="1" ht="56.25">
      <c r="A1263" s="27">
        <f t="shared" si="23"/>
        <v>1258</v>
      </c>
      <c r="B1263" s="20">
        <v>105</v>
      </c>
      <c r="C1263" s="20" t="s">
        <v>922</v>
      </c>
      <c r="D1263" s="20" t="s">
        <v>1499</v>
      </c>
      <c r="E1263" s="30" t="s">
        <v>22</v>
      </c>
      <c r="F1263" s="20">
        <v>44069423</v>
      </c>
      <c r="G1263" s="20" t="s">
        <v>1380</v>
      </c>
      <c r="H1263" s="20" t="s">
        <v>1380</v>
      </c>
    </row>
    <row r="1264" spans="1:8" s="19" customFormat="1" ht="37.5">
      <c r="A1264" s="27">
        <f t="shared" si="23"/>
        <v>1259</v>
      </c>
      <c r="B1264" s="20">
        <v>106</v>
      </c>
      <c r="C1264" s="20" t="s">
        <v>922</v>
      </c>
      <c r="D1264" s="20" t="s">
        <v>1500</v>
      </c>
      <c r="E1264" s="29" t="s">
        <v>54</v>
      </c>
      <c r="F1264" s="20">
        <v>44066262</v>
      </c>
      <c r="G1264" s="20" t="s">
        <v>1072</v>
      </c>
      <c r="H1264" s="20" t="s">
        <v>1072</v>
      </c>
    </row>
    <row r="1265" spans="1:8" s="19" customFormat="1" ht="37.5">
      <c r="A1265" s="27">
        <f t="shared" si="23"/>
        <v>1260</v>
      </c>
      <c r="B1265" s="20">
        <v>107</v>
      </c>
      <c r="C1265" s="20" t="s">
        <v>922</v>
      </c>
      <c r="D1265" s="20" t="s">
        <v>1501</v>
      </c>
      <c r="E1265" s="30" t="s">
        <v>22</v>
      </c>
      <c r="F1265" s="20">
        <v>44052974</v>
      </c>
      <c r="G1265" s="20" t="s">
        <v>1385</v>
      </c>
      <c r="H1265" s="20" t="s">
        <v>1385</v>
      </c>
    </row>
    <row r="1266" spans="1:8" s="19" customFormat="1" ht="37.5">
      <c r="A1266" s="27">
        <f t="shared" si="23"/>
        <v>1261</v>
      </c>
      <c r="B1266" s="20">
        <v>108</v>
      </c>
      <c r="C1266" s="20" t="s">
        <v>922</v>
      </c>
      <c r="D1266" s="20" t="s">
        <v>1384</v>
      </c>
      <c r="E1266" s="29" t="s">
        <v>54</v>
      </c>
      <c r="F1266" s="20">
        <v>44033449</v>
      </c>
      <c r="G1266" s="20" t="s">
        <v>1395</v>
      </c>
      <c r="H1266" s="20" t="s">
        <v>1395</v>
      </c>
    </row>
    <row r="1267" spans="1:8" s="19" customFormat="1" ht="56.25">
      <c r="A1267" s="27">
        <f t="shared" si="23"/>
        <v>1262</v>
      </c>
      <c r="B1267" s="20">
        <v>109</v>
      </c>
      <c r="C1267" s="20" t="s">
        <v>922</v>
      </c>
      <c r="D1267" s="20" t="s">
        <v>1502</v>
      </c>
      <c r="E1267" s="29" t="s">
        <v>54</v>
      </c>
      <c r="F1267" s="20">
        <v>44032796</v>
      </c>
      <c r="G1267" s="20" t="s">
        <v>1072</v>
      </c>
      <c r="H1267" s="20" t="s">
        <v>1072</v>
      </c>
    </row>
    <row r="1268" spans="1:8" s="19" customFormat="1" ht="37.5">
      <c r="A1268" s="27">
        <f t="shared" si="23"/>
        <v>1263</v>
      </c>
      <c r="B1268" s="20">
        <v>110</v>
      </c>
      <c r="C1268" s="20" t="s">
        <v>922</v>
      </c>
      <c r="D1268" s="20" t="s">
        <v>1503</v>
      </c>
      <c r="E1268" s="29" t="s">
        <v>54</v>
      </c>
      <c r="F1268" s="20">
        <v>43900572</v>
      </c>
      <c r="G1268" s="20" t="s">
        <v>1395</v>
      </c>
      <c r="H1268" s="20" t="s">
        <v>1395</v>
      </c>
    </row>
    <row r="1269" spans="1:8" s="19" customFormat="1" ht="37.5">
      <c r="A1269" s="27">
        <f t="shared" si="23"/>
        <v>1264</v>
      </c>
      <c r="B1269" s="20">
        <v>111</v>
      </c>
      <c r="C1269" s="20" t="s">
        <v>922</v>
      </c>
      <c r="D1269" s="20" t="s">
        <v>1504</v>
      </c>
      <c r="E1269" s="30" t="s">
        <v>22</v>
      </c>
      <c r="F1269" s="20">
        <v>43897484</v>
      </c>
      <c r="G1269" s="20" t="s">
        <v>1385</v>
      </c>
      <c r="H1269" s="20" t="s">
        <v>1385</v>
      </c>
    </row>
    <row r="1270" spans="1:8" s="19" customFormat="1" ht="37.5">
      <c r="A1270" s="27">
        <f t="shared" si="23"/>
        <v>1265</v>
      </c>
      <c r="B1270" s="20">
        <v>112</v>
      </c>
      <c r="C1270" s="20" t="s">
        <v>922</v>
      </c>
      <c r="D1270" s="20" t="s">
        <v>1505</v>
      </c>
      <c r="E1270" s="30" t="s">
        <v>22</v>
      </c>
      <c r="F1270" s="20">
        <v>43896844</v>
      </c>
      <c r="G1270" s="20" t="s">
        <v>816</v>
      </c>
      <c r="H1270" s="20" t="s">
        <v>816</v>
      </c>
    </row>
    <row r="1271" spans="1:8" s="19" customFormat="1" ht="37.5">
      <c r="A1271" s="27">
        <f t="shared" si="23"/>
        <v>1266</v>
      </c>
      <c r="B1271" s="20">
        <v>113</v>
      </c>
      <c r="C1271" s="20" t="s">
        <v>922</v>
      </c>
      <c r="D1271" s="20" t="s">
        <v>1506</v>
      </c>
      <c r="E1271" s="30" t="s">
        <v>22</v>
      </c>
      <c r="F1271" s="20">
        <v>43886804</v>
      </c>
      <c r="G1271" s="20" t="s">
        <v>1395</v>
      </c>
      <c r="H1271" s="20" t="s">
        <v>1395</v>
      </c>
    </row>
    <row r="1272" spans="1:8" s="19" customFormat="1" ht="37.5">
      <c r="A1272" s="27">
        <f t="shared" si="23"/>
        <v>1267</v>
      </c>
      <c r="B1272" s="20">
        <v>114</v>
      </c>
      <c r="C1272" s="20" t="s">
        <v>922</v>
      </c>
      <c r="D1272" s="20" t="s">
        <v>1391</v>
      </c>
      <c r="E1272" s="30" t="s">
        <v>22</v>
      </c>
      <c r="F1272" s="20">
        <v>43862478</v>
      </c>
      <c r="G1272" s="20" t="s">
        <v>1395</v>
      </c>
      <c r="H1272" s="20" t="s">
        <v>1395</v>
      </c>
    </row>
    <row r="1273" spans="1:8" s="19" customFormat="1" ht="56.25">
      <c r="A1273" s="27">
        <f t="shared" si="23"/>
        <v>1268</v>
      </c>
      <c r="B1273" s="20">
        <v>115</v>
      </c>
      <c r="C1273" s="20" t="s">
        <v>922</v>
      </c>
      <c r="D1273" s="20" t="s">
        <v>1507</v>
      </c>
      <c r="E1273" s="30" t="s">
        <v>22</v>
      </c>
      <c r="F1273" s="20">
        <v>43859715</v>
      </c>
      <c r="G1273" s="20" t="s">
        <v>1385</v>
      </c>
      <c r="H1273" s="20" t="s">
        <v>1385</v>
      </c>
    </row>
    <row r="1274" spans="1:8" s="19" customFormat="1" ht="37.5">
      <c r="A1274" s="27">
        <f t="shared" si="23"/>
        <v>1269</v>
      </c>
      <c r="B1274" s="20">
        <v>116</v>
      </c>
      <c r="C1274" s="20" t="s">
        <v>922</v>
      </c>
      <c r="D1274" s="20" t="s">
        <v>1508</v>
      </c>
      <c r="E1274" s="30" t="s">
        <v>22</v>
      </c>
      <c r="F1274" s="20">
        <v>43851965</v>
      </c>
      <c r="G1274" s="20" t="s">
        <v>1395</v>
      </c>
      <c r="H1274" s="20" t="s">
        <v>1395</v>
      </c>
    </row>
    <row r="1275" spans="1:8" s="19" customFormat="1" ht="37.5">
      <c r="A1275" s="27">
        <f t="shared" si="23"/>
        <v>1270</v>
      </c>
      <c r="B1275" s="20">
        <v>117</v>
      </c>
      <c r="C1275" s="20" t="s">
        <v>922</v>
      </c>
      <c r="D1275" s="20" t="s">
        <v>1509</v>
      </c>
      <c r="E1275" s="30" t="s">
        <v>22</v>
      </c>
      <c r="F1275" s="20">
        <v>43843732</v>
      </c>
      <c r="G1275" s="20" t="s">
        <v>1386</v>
      </c>
      <c r="H1275" s="20" t="s">
        <v>1386</v>
      </c>
    </row>
    <row r="1276" spans="1:8" s="19" customFormat="1" ht="56.25">
      <c r="A1276" s="27">
        <f t="shared" si="23"/>
        <v>1271</v>
      </c>
      <c r="B1276" s="20">
        <v>118</v>
      </c>
      <c r="C1276" s="20" t="s">
        <v>922</v>
      </c>
      <c r="D1276" s="20" t="s">
        <v>1510</v>
      </c>
      <c r="E1276" s="29" t="s">
        <v>54</v>
      </c>
      <c r="F1276" s="20">
        <v>43684191</v>
      </c>
      <c r="G1276" s="20" t="s">
        <v>819</v>
      </c>
      <c r="H1276" s="20" t="s">
        <v>819</v>
      </c>
    </row>
    <row r="1277" spans="1:8" s="19" customFormat="1" ht="37.5">
      <c r="A1277" s="27">
        <f t="shared" si="23"/>
        <v>1272</v>
      </c>
      <c r="B1277" s="20">
        <v>119</v>
      </c>
      <c r="C1277" s="20" t="s">
        <v>922</v>
      </c>
      <c r="D1277" s="20" t="s">
        <v>1511</v>
      </c>
      <c r="E1277" s="30" t="s">
        <v>22</v>
      </c>
      <c r="F1277" s="20">
        <v>43825091</v>
      </c>
      <c r="G1277" s="20" t="s">
        <v>1390</v>
      </c>
      <c r="H1277" s="20" t="s">
        <v>1390</v>
      </c>
    </row>
    <row r="1278" spans="1:8" s="19" customFormat="1" ht="37.5">
      <c r="A1278" s="27">
        <f t="shared" si="23"/>
        <v>1273</v>
      </c>
      <c r="B1278" s="20">
        <v>120</v>
      </c>
      <c r="C1278" s="20" t="s">
        <v>922</v>
      </c>
      <c r="D1278" s="20" t="s">
        <v>1512</v>
      </c>
      <c r="E1278" s="30" t="s">
        <v>22</v>
      </c>
      <c r="F1278" s="20">
        <v>43810248</v>
      </c>
      <c r="G1278" s="20" t="s">
        <v>1385</v>
      </c>
      <c r="H1278" s="20" t="s">
        <v>1385</v>
      </c>
    </row>
    <row r="1279" spans="1:8" s="19" customFormat="1" ht="37.5">
      <c r="A1279" s="27">
        <f t="shared" si="23"/>
        <v>1274</v>
      </c>
      <c r="B1279" s="20">
        <v>121</v>
      </c>
      <c r="C1279" s="20" t="s">
        <v>922</v>
      </c>
      <c r="D1279" s="20" t="s">
        <v>1513</v>
      </c>
      <c r="E1279" s="30" t="s">
        <v>22</v>
      </c>
      <c r="F1279" s="20">
        <v>43725041</v>
      </c>
      <c r="G1279" s="20" t="s">
        <v>1385</v>
      </c>
      <c r="H1279" s="20" t="s">
        <v>1385</v>
      </c>
    </row>
    <row r="1280" spans="1:8" s="19" customFormat="1" ht="56.25">
      <c r="A1280" s="27">
        <f t="shared" si="23"/>
        <v>1275</v>
      </c>
      <c r="B1280" s="20">
        <v>122</v>
      </c>
      <c r="C1280" s="20" t="s">
        <v>922</v>
      </c>
      <c r="D1280" s="20" t="s">
        <v>1514</v>
      </c>
      <c r="E1280" s="30" t="s">
        <v>22</v>
      </c>
      <c r="F1280" s="20">
        <v>43721379</v>
      </c>
      <c r="G1280" s="20" t="s">
        <v>1385</v>
      </c>
      <c r="H1280" s="20" t="s">
        <v>1385</v>
      </c>
    </row>
    <row r="1281" spans="1:8" s="19" customFormat="1" ht="37.5">
      <c r="A1281" s="27">
        <f t="shared" si="23"/>
        <v>1276</v>
      </c>
      <c r="B1281" s="20">
        <v>123</v>
      </c>
      <c r="C1281" s="20" t="s">
        <v>922</v>
      </c>
      <c r="D1281" s="20" t="s">
        <v>1515</v>
      </c>
      <c r="E1281" s="29" t="s">
        <v>54</v>
      </c>
      <c r="F1281" s="20">
        <v>43699445</v>
      </c>
      <c r="G1281" s="20" t="s">
        <v>819</v>
      </c>
      <c r="H1281" s="20" t="s">
        <v>819</v>
      </c>
    </row>
    <row r="1282" spans="1:8" s="19" customFormat="1" ht="37.5">
      <c r="A1282" s="27">
        <f t="shared" si="23"/>
        <v>1277</v>
      </c>
      <c r="B1282" s="20">
        <v>1</v>
      </c>
      <c r="C1282" s="20" t="s">
        <v>20</v>
      </c>
      <c r="D1282" s="20" t="s">
        <v>926</v>
      </c>
      <c r="E1282" s="29" t="s">
        <v>54</v>
      </c>
      <c r="F1282" s="20">
        <v>43761950</v>
      </c>
      <c r="G1282" s="20" t="s">
        <v>4</v>
      </c>
      <c r="H1282" s="20" t="s">
        <v>4</v>
      </c>
    </row>
    <row r="1283" spans="1:8" s="19" customFormat="1" ht="37.5">
      <c r="A1283" s="27">
        <f t="shared" si="23"/>
        <v>1278</v>
      </c>
      <c r="B1283" s="20">
        <f>1+B1282</f>
        <v>2</v>
      </c>
      <c r="C1283" s="20" t="s">
        <v>20</v>
      </c>
      <c r="D1283" s="20" t="s">
        <v>927</v>
      </c>
      <c r="E1283" s="30" t="s">
        <v>22</v>
      </c>
      <c r="F1283" s="20"/>
      <c r="G1283" s="20" t="s">
        <v>4</v>
      </c>
      <c r="H1283" s="20" t="s">
        <v>4</v>
      </c>
    </row>
    <row r="1284" spans="1:8" s="19" customFormat="1" ht="37.5">
      <c r="A1284" s="27">
        <f t="shared" si="23"/>
        <v>1279</v>
      </c>
      <c r="B1284" s="20">
        <f t="shared" ref="B1284:B1327" si="24">1+B1283</f>
        <v>3</v>
      </c>
      <c r="C1284" s="20" t="s">
        <v>20</v>
      </c>
      <c r="D1284" s="20" t="s">
        <v>928</v>
      </c>
      <c r="E1284" s="29" t="s">
        <v>54</v>
      </c>
      <c r="F1284" s="20">
        <v>43887088</v>
      </c>
      <c r="G1284" s="20" t="s">
        <v>4</v>
      </c>
      <c r="H1284" s="20" t="s">
        <v>4</v>
      </c>
    </row>
    <row r="1285" spans="1:8" s="19" customFormat="1" ht="37.5">
      <c r="A1285" s="27">
        <f t="shared" si="23"/>
        <v>1280</v>
      </c>
      <c r="B1285" s="20">
        <f t="shared" si="24"/>
        <v>4</v>
      </c>
      <c r="C1285" s="20" t="s">
        <v>20</v>
      </c>
      <c r="D1285" s="20" t="s">
        <v>929</v>
      </c>
      <c r="E1285" s="30" t="s">
        <v>22</v>
      </c>
      <c r="F1285" s="20">
        <v>43908109</v>
      </c>
      <c r="G1285" s="20" t="s">
        <v>924</v>
      </c>
      <c r="H1285" s="20" t="s">
        <v>924</v>
      </c>
    </row>
    <row r="1286" spans="1:8" s="19" customFormat="1" ht="37.5">
      <c r="A1286" s="27">
        <f t="shared" si="23"/>
        <v>1281</v>
      </c>
      <c r="B1286" s="20">
        <f t="shared" si="24"/>
        <v>5</v>
      </c>
      <c r="C1286" s="20" t="s">
        <v>20</v>
      </c>
      <c r="D1286" s="20" t="s">
        <v>930</v>
      </c>
      <c r="E1286" s="29" t="s">
        <v>54</v>
      </c>
      <c r="F1286" s="20">
        <v>43910163</v>
      </c>
      <c r="G1286" s="20" t="s">
        <v>4</v>
      </c>
      <c r="H1286" s="20" t="s">
        <v>4</v>
      </c>
    </row>
    <row r="1287" spans="1:8" s="19" customFormat="1" ht="37.5">
      <c r="A1287" s="27">
        <f t="shared" si="23"/>
        <v>1282</v>
      </c>
      <c r="B1287" s="20">
        <f t="shared" si="24"/>
        <v>6</v>
      </c>
      <c r="C1287" s="20" t="s">
        <v>20</v>
      </c>
      <c r="D1287" s="20" t="s">
        <v>931</v>
      </c>
      <c r="E1287" s="30" t="s">
        <v>22</v>
      </c>
      <c r="F1287" s="20">
        <v>43916082</v>
      </c>
      <c r="G1287" s="20" t="s">
        <v>924</v>
      </c>
      <c r="H1287" s="20" t="s">
        <v>924</v>
      </c>
    </row>
    <row r="1288" spans="1:8" s="19" customFormat="1" ht="37.5">
      <c r="A1288" s="27">
        <f t="shared" si="23"/>
        <v>1283</v>
      </c>
      <c r="B1288" s="20">
        <f t="shared" si="24"/>
        <v>7</v>
      </c>
      <c r="C1288" s="20" t="s">
        <v>20</v>
      </c>
      <c r="D1288" s="20" t="s">
        <v>932</v>
      </c>
      <c r="E1288" s="30" t="s">
        <v>22</v>
      </c>
      <c r="F1288" s="20">
        <v>44034083</v>
      </c>
      <c r="G1288" s="20" t="s">
        <v>924</v>
      </c>
      <c r="H1288" s="20" t="s">
        <v>924</v>
      </c>
    </row>
    <row r="1289" spans="1:8" s="19" customFormat="1" ht="37.5">
      <c r="A1289" s="27">
        <f t="shared" ref="A1289:A1327" si="25">+A1288+1</f>
        <v>1284</v>
      </c>
      <c r="B1289" s="20">
        <f t="shared" si="24"/>
        <v>8</v>
      </c>
      <c r="C1289" s="20" t="s">
        <v>20</v>
      </c>
      <c r="D1289" s="20" t="s">
        <v>933</v>
      </c>
      <c r="E1289" s="29" t="s">
        <v>54</v>
      </c>
      <c r="F1289" s="20">
        <v>44061618</v>
      </c>
      <c r="G1289" s="20" t="s">
        <v>4</v>
      </c>
      <c r="H1289" s="20" t="s">
        <v>4</v>
      </c>
    </row>
    <row r="1290" spans="1:8" s="19" customFormat="1" ht="37.5">
      <c r="A1290" s="27">
        <f t="shared" si="25"/>
        <v>1285</v>
      </c>
      <c r="B1290" s="20">
        <f t="shared" si="24"/>
        <v>9</v>
      </c>
      <c r="C1290" s="20" t="s">
        <v>20</v>
      </c>
      <c r="D1290" s="20" t="s">
        <v>934</v>
      </c>
      <c r="E1290" s="29" t="s">
        <v>54</v>
      </c>
      <c r="F1290" s="20">
        <v>44065220</v>
      </c>
      <c r="G1290" s="20" t="s">
        <v>4</v>
      </c>
      <c r="H1290" s="20" t="s">
        <v>4</v>
      </c>
    </row>
    <row r="1291" spans="1:8" s="19" customFormat="1" ht="37.5">
      <c r="A1291" s="27">
        <f t="shared" si="25"/>
        <v>1286</v>
      </c>
      <c r="B1291" s="20">
        <f t="shared" si="24"/>
        <v>10</v>
      </c>
      <c r="C1291" s="20" t="s">
        <v>20</v>
      </c>
      <c r="D1291" s="20" t="s">
        <v>935</v>
      </c>
      <c r="E1291" s="30" t="s">
        <v>22</v>
      </c>
      <c r="F1291" s="20">
        <v>44117087</v>
      </c>
      <c r="G1291" s="20" t="s">
        <v>924</v>
      </c>
      <c r="H1291" s="20" t="s">
        <v>924</v>
      </c>
    </row>
    <row r="1292" spans="1:8" s="19" customFormat="1" ht="37.5">
      <c r="A1292" s="27">
        <f t="shared" si="25"/>
        <v>1287</v>
      </c>
      <c r="B1292" s="20">
        <f t="shared" si="24"/>
        <v>11</v>
      </c>
      <c r="C1292" s="20" t="s">
        <v>20</v>
      </c>
      <c r="D1292" s="20" t="s">
        <v>936</v>
      </c>
      <c r="E1292" s="29" t="s">
        <v>54</v>
      </c>
      <c r="F1292" s="20">
        <v>44137693</v>
      </c>
      <c r="G1292" s="20" t="s">
        <v>66</v>
      </c>
      <c r="H1292" s="20" t="s">
        <v>66</v>
      </c>
    </row>
    <row r="1293" spans="1:8" s="19" customFormat="1" ht="37.5">
      <c r="A1293" s="27">
        <f t="shared" si="25"/>
        <v>1288</v>
      </c>
      <c r="B1293" s="20">
        <f t="shared" si="24"/>
        <v>12</v>
      </c>
      <c r="C1293" s="20" t="s">
        <v>20</v>
      </c>
      <c r="D1293" s="20" t="s">
        <v>937</v>
      </c>
      <c r="E1293" s="29" t="s">
        <v>54</v>
      </c>
      <c r="F1293" s="20">
        <v>44414743</v>
      </c>
      <c r="G1293" s="20" t="s">
        <v>925</v>
      </c>
      <c r="H1293" s="20" t="s">
        <v>925</v>
      </c>
    </row>
    <row r="1294" spans="1:8" s="19" customFormat="1" ht="37.5">
      <c r="A1294" s="27">
        <f t="shared" si="25"/>
        <v>1289</v>
      </c>
      <c r="B1294" s="20">
        <f t="shared" si="24"/>
        <v>13</v>
      </c>
      <c r="C1294" s="20" t="s">
        <v>20</v>
      </c>
      <c r="D1294" s="20" t="s">
        <v>938</v>
      </c>
      <c r="E1294" s="30" t="s">
        <v>22</v>
      </c>
      <c r="F1294" s="20">
        <v>44455873</v>
      </c>
      <c r="G1294" s="20" t="s">
        <v>4</v>
      </c>
      <c r="H1294" s="20" t="s">
        <v>4</v>
      </c>
    </row>
    <row r="1295" spans="1:8" s="19" customFormat="1" ht="37.5">
      <c r="A1295" s="27">
        <f t="shared" si="25"/>
        <v>1290</v>
      </c>
      <c r="B1295" s="20">
        <f t="shared" si="24"/>
        <v>14</v>
      </c>
      <c r="C1295" s="20" t="s">
        <v>20</v>
      </c>
      <c r="D1295" s="20" t="s">
        <v>939</v>
      </c>
      <c r="E1295" s="29" t="s">
        <v>54</v>
      </c>
      <c r="F1295" s="20">
        <v>44458335</v>
      </c>
      <c r="G1295" s="20" t="s">
        <v>924</v>
      </c>
      <c r="H1295" s="20" t="s">
        <v>924</v>
      </c>
    </row>
    <row r="1296" spans="1:8" s="19" customFormat="1" ht="37.5">
      <c r="A1296" s="27">
        <f t="shared" si="25"/>
        <v>1291</v>
      </c>
      <c r="B1296" s="20">
        <f t="shared" si="24"/>
        <v>15</v>
      </c>
      <c r="C1296" s="20" t="s">
        <v>20</v>
      </c>
      <c r="D1296" s="20" t="s">
        <v>940</v>
      </c>
      <c r="E1296" s="29" t="s">
        <v>54</v>
      </c>
      <c r="F1296" s="20">
        <v>44480473</v>
      </c>
      <c r="G1296" s="20" t="s">
        <v>924</v>
      </c>
      <c r="H1296" s="20" t="s">
        <v>924</v>
      </c>
    </row>
    <row r="1297" spans="1:8" s="19" customFormat="1" ht="37.5">
      <c r="A1297" s="27">
        <f t="shared" si="25"/>
        <v>1292</v>
      </c>
      <c r="B1297" s="20">
        <f t="shared" si="24"/>
        <v>16</v>
      </c>
      <c r="C1297" s="20" t="s">
        <v>20</v>
      </c>
      <c r="D1297" s="20" t="s">
        <v>941</v>
      </c>
      <c r="E1297" s="29" t="s">
        <v>54</v>
      </c>
      <c r="F1297" s="20">
        <v>44529286</v>
      </c>
      <c r="G1297" s="20" t="s">
        <v>924</v>
      </c>
      <c r="H1297" s="20" t="s">
        <v>924</v>
      </c>
    </row>
    <row r="1298" spans="1:8" s="19" customFormat="1" ht="37.5">
      <c r="A1298" s="27">
        <f t="shared" si="25"/>
        <v>1293</v>
      </c>
      <c r="B1298" s="20">
        <f t="shared" si="24"/>
        <v>17</v>
      </c>
      <c r="C1298" s="20" t="s">
        <v>20</v>
      </c>
      <c r="D1298" s="20" t="s">
        <v>942</v>
      </c>
      <c r="E1298" s="30" t="s">
        <v>22</v>
      </c>
      <c r="F1298" s="20">
        <v>44535343</v>
      </c>
      <c r="G1298" s="20" t="s">
        <v>4</v>
      </c>
      <c r="H1298" s="20" t="s">
        <v>4</v>
      </c>
    </row>
    <row r="1299" spans="1:8" s="19" customFormat="1" ht="37.5">
      <c r="A1299" s="27">
        <f t="shared" si="25"/>
        <v>1294</v>
      </c>
      <c r="B1299" s="20">
        <f t="shared" si="24"/>
        <v>18</v>
      </c>
      <c r="C1299" s="20" t="s">
        <v>20</v>
      </c>
      <c r="D1299" s="20" t="s">
        <v>943</v>
      </c>
      <c r="E1299" s="29" t="s">
        <v>54</v>
      </c>
      <c r="F1299" s="20">
        <v>44577873</v>
      </c>
      <c r="G1299" s="20" t="s">
        <v>4</v>
      </c>
      <c r="H1299" s="20" t="s">
        <v>4</v>
      </c>
    </row>
    <row r="1300" spans="1:8" s="19" customFormat="1" ht="37.5">
      <c r="A1300" s="27">
        <f t="shared" si="25"/>
        <v>1295</v>
      </c>
      <c r="B1300" s="20">
        <f t="shared" si="24"/>
        <v>19</v>
      </c>
      <c r="C1300" s="20" t="s">
        <v>20</v>
      </c>
      <c r="D1300" s="20" t="s">
        <v>944</v>
      </c>
      <c r="E1300" s="29" t="s">
        <v>54</v>
      </c>
      <c r="F1300" s="20">
        <v>44618090</v>
      </c>
      <c r="G1300" s="20" t="s">
        <v>923</v>
      </c>
      <c r="H1300" s="20" t="s">
        <v>923</v>
      </c>
    </row>
    <row r="1301" spans="1:8" s="19" customFormat="1" ht="37.5">
      <c r="A1301" s="27">
        <f t="shared" si="25"/>
        <v>1296</v>
      </c>
      <c r="B1301" s="20">
        <f t="shared" si="24"/>
        <v>20</v>
      </c>
      <c r="C1301" s="20" t="s">
        <v>20</v>
      </c>
      <c r="D1301" s="20" t="s">
        <v>945</v>
      </c>
      <c r="E1301" s="30" t="s">
        <v>22</v>
      </c>
      <c r="F1301" s="20">
        <v>44640746</v>
      </c>
      <c r="G1301" s="20" t="s">
        <v>924</v>
      </c>
      <c r="H1301" s="20" t="s">
        <v>924</v>
      </c>
    </row>
    <row r="1302" spans="1:8" s="19" customFormat="1" ht="37.5">
      <c r="A1302" s="27">
        <f t="shared" si="25"/>
        <v>1297</v>
      </c>
      <c r="B1302" s="20">
        <f t="shared" si="24"/>
        <v>21</v>
      </c>
      <c r="C1302" s="20" t="s">
        <v>20</v>
      </c>
      <c r="D1302" s="20" t="s">
        <v>946</v>
      </c>
      <c r="E1302" s="30" t="s">
        <v>22</v>
      </c>
      <c r="F1302" s="20">
        <v>44686316</v>
      </c>
      <c r="G1302" s="20" t="s">
        <v>923</v>
      </c>
      <c r="H1302" s="20" t="s">
        <v>923</v>
      </c>
    </row>
    <row r="1303" spans="1:8" s="19" customFormat="1" ht="37.5">
      <c r="A1303" s="27">
        <f t="shared" si="25"/>
        <v>1298</v>
      </c>
      <c r="B1303" s="20">
        <f t="shared" si="24"/>
        <v>22</v>
      </c>
      <c r="C1303" s="20" t="s">
        <v>20</v>
      </c>
      <c r="D1303" s="20" t="s">
        <v>947</v>
      </c>
      <c r="E1303" s="30" t="s">
        <v>22</v>
      </c>
      <c r="F1303" s="20">
        <v>44699498</v>
      </c>
      <c r="G1303" s="20" t="s">
        <v>923</v>
      </c>
      <c r="H1303" s="20" t="s">
        <v>923</v>
      </c>
    </row>
    <row r="1304" spans="1:8" s="19" customFormat="1" ht="37.5">
      <c r="A1304" s="27">
        <f t="shared" si="25"/>
        <v>1299</v>
      </c>
      <c r="B1304" s="20">
        <f t="shared" si="24"/>
        <v>23</v>
      </c>
      <c r="C1304" s="20" t="s">
        <v>20</v>
      </c>
      <c r="D1304" s="20" t="s">
        <v>948</v>
      </c>
      <c r="E1304" s="29" t="s">
        <v>54</v>
      </c>
      <c r="F1304" s="20">
        <v>44752311</v>
      </c>
      <c r="G1304" s="20" t="s">
        <v>4</v>
      </c>
      <c r="H1304" s="20" t="s">
        <v>4</v>
      </c>
    </row>
    <row r="1305" spans="1:8" s="19" customFormat="1" ht="37.5">
      <c r="A1305" s="27">
        <f t="shared" si="25"/>
        <v>1300</v>
      </c>
      <c r="B1305" s="20">
        <f t="shared" si="24"/>
        <v>24</v>
      </c>
      <c r="C1305" s="20" t="s">
        <v>20</v>
      </c>
      <c r="D1305" s="20" t="s">
        <v>949</v>
      </c>
      <c r="E1305" s="29" t="s">
        <v>54</v>
      </c>
      <c r="F1305" s="20">
        <v>44681304</v>
      </c>
      <c r="G1305" s="20" t="s">
        <v>924</v>
      </c>
      <c r="H1305" s="20" t="s">
        <v>924</v>
      </c>
    </row>
    <row r="1306" spans="1:8" s="19" customFormat="1" ht="37.5">
      <c r="A1306" s="27">
        <f t="shared" si="25"/>
        <v>1301</v>
      </c>
      <c r="B1306" s="20">
        <f t="shared" si="24"/>
        <v>25</v>
      </c>
      <c r="C1306" s="20" t="s">
        <v>20</v>
      </c>
      <c r="D1306" s="20" t="s">
        <v>950</v>
      </c>
      <c r="E1306" s="29" t="s">
        <v>54</v>
      </c>
      <c r="F1306" s="20">
        <v>44873217</v>
      </c>
      <c r="G1306" s="20" t="s">
        <v>4</v>
      </c>
      <c r="H1306" s="20" t="s">
        <v>4</v>
      </c>
    </row>
    <row r="1307" spans="1:8" s="19" customFormat="1" ht="37.5">
      <c r="A1307" s="27">
        <f t="shared" si="25"/>
        <v>1302</v>
      </c>
      <c r="B1307" s="20">
        <f t="shared" si="24"/>
        <v>26</v>
      </c>
      <c r="C1307" s="20" t="s">
        <v>20</v>
      </c>
      <c r="D1307" s="20" t="s">
        <v>951</v>
      </c>
      <c r="E1307" s="29" t="s">
        <v>54</v>
      </c>
      <c r="F1307" s="20">
        <v>44884799</v>
      </c>
      <c r="G1307" s="20" t="s">
        <v>4</v>
      </c>
      <c r="H1307" s="20" t="s">
        <v>4</v>
      </c>
    </row>
    <row r="1308" spans="1:8" s="19" customFormat="1" ht="37.5">
      <c r="A1308" s="27">
        <f t="shared" si="25"/>
        <v>1303</v>
      </c>
      <c r="B1308" s="20">
        <f t="shared" si="24"/>
        <v>27</v>
      </c>
      <c r="C1308" s="20" t="s">
        <v>20</v>
      </c>
      <c r="D1308" s="20" t="s">
        <v>952</v>
      </c>
      <c r="E1308" s="30" t="s">
        <v>22</v>
      </c>
      <c r="F1308" s="20">
        <v>44912111</v>
      </c>
      <c r="G1308" s="20" t="s">
        <v>924</v>
      </c>
      <c r="H1308" s="20" t="s">
        <v>924</v>
      </c>
    </row>
    <row r="1309" spans="1:8" s="19" customFormat="1" ht="37.5">
      <c r="A1309" s="27">
        <f t="shared" si="25"/>
        <v>1304</v>
      </c>
      <c r="B1309" s="20">
        <f t="shared" si="24"/>
        <v>28</v>
      </c>
      <c r="C1309" s="20" t="s">
        <v>20</v>
      </c>
      <c r="D1309" s="20" t="s">
        <v>953</v>
      </c>
      <c r="E1309" s="29" t="s">
        <v>54</v>
      </c>
      <c r="F1309" s="20">
        <v>44203094</v>
      </c>
      <c r="G1309" s="20" t="s">
        <v>4</v>
      </c>
      <c r="H1309" s="20" t="s">
        <v>4</v>
      </c>
    </row>
    <row r="1310" spans="1:8" s="19" customFormat="1" ht="37.5">
      <c r="A1310" s="27">
        <f t="shared" si="25"/>
        <v>1305</v>
      </c>
      <c r="B1310" s="20">
        <f t="shared" si="24"/>
        <v>29</v>
      </c>
      <c r="C1310" s="20" t="s">
        <v>20</v>
      </c>
      <c r="D1310" s="20" t="s">
        <v>954</v>
      </c>
      <c r="E1310" s="30" t="s">
        <v>22</v>
      </c>
      <c r="F1310" s="20">
        <v>44218319</v>
      </c>
      <c r="G1310" s="20" t="s">
        <v>924</v>
      </c>
      <c r="H1310" s="20" t="s">
        <v>924</v>
      </c>
    </row>
    <row r="1311" spans="1:8" s="19" customFormat="1" ht="37.5">
      <c r="A1311" s="27">
        <f t="shared" si="25"/>
        <v>1306</v>
      </c>
      <c r="B1311" s="20">
        <f t="shared" si="24"/>
        <v>30</v>
      </c>
      <c r="C1311" s="20" t="s">
        <v>20</v>
      </c>
      <c r="D1311" s="20" t="s">
        <v>955</v>
      </c>
      <c r="E1311" s="30" t="s">
        <v>22</v>
      </c>
      <c r="F1311" s="20">
        <v>44192361</v>
      </c>
      <c r="G1311" s="20" t="s">
        <v>4</v>
      </c>
      <c r="H1311" s="20" t="s">
        <v>4</v>
      </c>
    </row>
    <row r="1312" spans="1:8" s="19" customFormat="1" ht="37.5">
      <c r="A1312" s="27">
        <f t="shared" si="25"/>
        <v>1307</v>
      </c>
      <c r="B1312" s="20">
        <f t="shared" si="24"/>
        <v>31</v>
      </c>
      <c r="C1312" s="20" t="s">
        <v>20</v>
      </c>
      <c r="D1312" s="20" t="s">
        <v>956</v>
      </c>
      <c r="E1312" s="29" t="s">
        <v>54</v>
      </c>
      <c r="F1312" s="20">
        <v>44000117</v>
      </c>
      <c r="G1312" s="20" t="s">
        <v>4</v>
      </c>
      <c r="H1312" s="20" t="s">
        <v>4</v>
      </c>
    </row>
    <row r="1313" spans="1:8" s="19" customFormat="1" ht="37.5">
      <c r="A1313" s="27">
        <f t="shared" si="25"/>
        <v>1308</v>
      </c>
      <c r="B1313" s="20">
        <f t="shared" si="24"/>
        <v>32</v>
      </c>
      <c r="C1313" s="20" t="s">
        <v>20</v>
      </c>
      <c r="D1313" s="20" t="s">
        <v>957</v>
      </c>
      <c r="E1313" s="29" t="s">
        <v>54</v>
      </c>
      <c r="F1313" s="20">
        <v>44293331</v>
      </c>
      <c r="G1313" s="20" t="s">
        <v>972</v>
      </c>
      <c r="H1313" s="20" t="s">
        <v>972</v>
      </c>
    </row>
    <row r="1314" spans="1:8" s="19" customFormat="1" ht="37.5">
      <c r="A1314" s="27">
        <f t="shared" si="25"/>
        <v>1309</v>
      </c>
      <c r="B1314" s="20">
        <f t="shared" si="24"/>
        <v>33</v>
      </c>
      <c r="C1314" s="20" t="s">
        <v>20</v>
      </c>
      <c r="D1314" s="20" t="s">
        <v>958</v>
      </c>
      <c r="E1314" s="29" t="s">
        <v>54</v>
      </c>
      <c r="F1314" s="20">
        <v>44283015</v>
      </c>
      <c r="G1314" s="20" t="s">
        <v>66</v>
      </c>
      <c r="H1314" s="20" t="s">
        <v>66</v>
      </c>
    </row>
    <row r="1315" spans="1:8" s="19" customFormat="1" ht="37.5">
      <c r="A1315" s="27">
        <f t="shared" si="25"/>
        <v>1310</v>
      </c>
      <c r="B1315" s="20">
        <f t="shared" si="24"/>
        <v>34</v>
      </c>
      <c r="C1315" s="20" t="s">
        <v>20</v>
      </c>
      <c r="D1315" s="20" t="s">
        <v>959</v>
      </c>
      <c r="E1315" s="30" t="s">
        <v>22</v>
      </c>
      <c r="F1315" s="20">
        <v>44196137</v>
      </c>
      <c r="G1315" s="20" t="s">
        <v>924</v>
      </c>
      <c r="H1315" s="20" t="s">
        <v>924</v>
      </c>
    </row>
    <row r="1316" spans="1:8" s="19" customFormat="1" ht="37.5">
      <c r="A1316" s="27">
        <f t="shared" si="25"/>
        <v>1311</v>
      </c>
      <c r="B1316" s="20">
        <f t="shared" si="24"/>
        <v>35</v>
      </c>
      <c r="C1316" s="20" t="s">
        <v>20</v>
      </c>
      <c r="D1316" s="20" t="s">
        <v>960</v>
      </c>
      <c r="E1316" s="30" t="s">
        <v>22</v>
      </c>
      <c r="F1316" s="20">
        <v>44911357</v>
      </c>
      <c r="G1316" s="20" t="s">
        <v>924</v>
      </c>
      <c r="H1316" s="20" t="s">
        <v>924</v>
      </c>
    </row>
    <row r="1317" spans="1:8" s="19" customFormat="1" ht="37.5">
      <c r="A1317" s="27">
        <f t="shared" si="25"/>
        <v>1312</v>
      </c>
      <c r="B1317" s="20">
        <f t="shared" si="24"/>
        <v>36</v>
      </c>
      <c r="C1317" s="20" t="s">
        <v>20</v>
      </c>
      <c r="D1317" s="20" t="s">
        <v>961</v>
      </c>
      <c r="E1317" s="30" t="s">
        <v>22</v>
      </c>
      <c r="F1317" s="20">
        <v>44922107</v>
      </c>
      <c r="G1317" s="20" t="s">
        <v>924</v>
      </c>
      <c r="H1317" s="20" t="s">
        <v>924</v>
      </c>
    </row>
    <row r="1318" spans="1:8" s="19" customFormat="1" ht="37.5">
      <c r="A1318" s="27">
        <f t="shared" si="25"/>
        <v>1313</v>
      </c>
      <c r="B1318" s="20">
        <f t="shared" si="24"/>
        <v>37</v>
      </c>
      <c r="C1318" s="20" t="s">
        <v>20</v>
      </c>
      <c r="D1318" s="20" t="s">
        <v>962</v>
      </c>
      <c r="E1318" s="30" t="s">
        <v>22</v>
      </c>
      <c r="F1318" s="20">
        <v>44939109</v>
      </c>
      <c r="G1318" s="20" t="s">
        <v>924</v>
      </c>
      <c r="H1318" s="20" t="s">
        <v>924</v>
      </c>
    </row>
    <row r="1319" spans="1:8" s="19" customFormat="1" ht="37.5">
      <c r="A1319" s="27">
        <f t="shared" si="25"/>
        <v>1314</v>
      </c>
      <c r="B1319" s="20">
        <f t="shared" si="24"/>
        <v>38</v>
      </c>
      <c r="C1319" s="20" t="s">
        <v>20</v>
      </c>
      <c r="D1319" s="20" t="s">
        <v>963</v>
      </c>
      <c r="E1319" s="30" t="s">
        <v>22</v>
      </c>
      <c r="F1319" s="20">
        <v>44943610</v>
      </c>
      <c r="G1319" s="20" t="s">
        <v>4</v>
      </c>
      <c r="H1319" s="20" t="s">
        <v>4</v>
      </c>
    </row>
    <row r="1320" spans="1:8" s="19" customFormat="1" ht="37.5">
      <c r="A1320" s="27">
        <f t="shared" si="25"/>
        <v>1315</v>
      </c>
      <c r="B1320" s="20">
        <f t="shared" si="24"/>
        <v>39</v>
      </c>
      <c r="C1320" s="20" t="s">
        <v>20</v>
      </c>
      <c r="D1320" s="20" t="s">
        <v>964</v>
      </c>
      <c r="E1320" s="29" t="s">
        <v>54</v>
      </c>
      <c r="F1320" s="20">
        <v>44948979</v>
      </c>
      <c r="G1320" s="20" t="s">
        <v>4</v>
      </c>
      <c r="H1320" s="20" t="s">
        <v>4</v>
      </c>
    </row>
    <row r="1321" spans="1:8" s="19" customFormat="1" ht="37.5">
      <c r="A1321" s="27">
        <f t="shared" si="25"/>
        <v>1316</v>
      </c>
      <c r="B1321" s="20">
        <f t="shared" si="24"/>
        <v>40</v>
      </c>
      <c r="C1321" s="20" t="s">
        <v>20</v>
      </c>
      <c r="D1321" s="20" t="s">
        <v>965</v>
      </c>
      <c r="E1321" s="30" t="s">
        <v>22</v>
      </c>
      <c r="F1321" s="20">
        <v>45022031</v>
      </c>
      <c r="G1321" s="20" t="s">
        <v>923</v>
      </c>
      <c r="H1321" s="20" t="s">
        <v>923</v>
      </c>
    </row>
    <row r="1322" spans="1:8" s="19" customFormat="1" ht="37.5">
      <c r="A1322" s="27">
        <f t="shared" si="25"/>
        <v>1317</v>
      </c>
      <c r="B1322" s="20">
        <f t="shared" si="24"/>
        <v>41</v>
      </c>
      <c r="C1322" s="20" t="s">
        <v>20</v>
      </c>
      <c r="D1322" s="20" t="s">
        <v>966</v>
      </c>
      <c r="E1322" s="29" t="s">
        <v>54</v>
      </c>
      <c r="F1322" s="20">
        <v>45065976</v>
      </c>
      <c r="G1322" s="20" t="s">
        <v>925</v>
      </c>
      <c r="H1322" s="20" t="s">
        <v>925</v>
      </c>
    </row>
    <row r="1323" spans="1:8" s="19" customFormat="1" ht="37.5">
      <c r="A1323" s="27">
        <f t="shared" si="25"/>
        <v>1318</v>
      </c>
      <c r="B1323" s="20">
        <f t="shared" si="24"/>
        <v>42</v>
      </c>
      <c r="C1323" s="20" t="s">
        <v>20</v>
      </c>
      <c r="D1323" s="20" t="s">
        <v>967</v>
      </c>
      <c r="E1323" s="29" t="s">
        <v>54</v>
      </c>
      <c r="F1323" s="20">
        <v>45095800</v>
      </c>
      <c r="G1323" s="20" t="s">
        <v>4</v>
      </c>
      <c r="H1323" s="20" t="s">
        <v>4</v>
      </c>
    </row>
    <row r="1324" spans="1:8" s="19" customFormat="1" ht="37.5">
      <c r="A1324" s="27">
        <f t="shared" si="25"/>
        <v>1319</v>
      </c>
      <c r="B1324" s="20">
        <f t="shared" si="24"/>
        <v>43</v>
      </c>
      <c r="C1324" s="20" t="s">
        <v>20</v>
      </c>
      <c r="D1324" s="20" t="s">
        <v>968</v>
      </c>
      <c r="E1324" s="29" t="s">
        <v>54</v>
      </c>
      <c r="F1324" s="20">
        <v>45122495</v>
      </c>
      <c r="G1324" s="20" t="s">
        <v>4</v>
      </c>
      <c r="H1324" s="20" t="s">
        <v>4</v>
      </c>
    </row>
    <row r="1325" spans="1:8" s="19" customFormat="1" ht="37.5">
      <c r="A1325" s="27">
        <f t="shared" si="25"/>
        <v>1320</v>
      </c>
      <c r="B1325" s="20">
        <f t="shared" si="24"/>
        <v>44</v>
      </c>
      <c r="C1325" s="20" t="s">
        <v>20</v>
      </c>
      <c r="D1325" s="20" t="s">
        <v>969</v>
      </c>
      <c r="E1325" s="30" t="s">
        <v>22</v>
      </c>
      <c r="F1325" s="20">
        <v>45123820</v>
      </c>
      <c r="G1325" s="20" t="s">
        <v>4</v>
      </c>
      <c r="H1325" s="20" t="s">
        <v>4</v>
      </c>
    </row>
    <row r="1326" spans="1:8" s="19" customFormat="1" ht="37.5">
      <c r="A1326" s="27">
        <f t="shared" si="25"/>
        <v>1321</v>
      </c>
      <c r="B1326" s="20">
        <f t="shared" si="24"/>
        <v>45</v>
      </c>
      <c r="C1326" s="20" t="s">
        <v>20</v>
      </c>
      <c r="D1326" s="20" t="s">
        <v>970</v>
      </c>
      <c r="E1326" s="29" t="s">
        <v>54</v>
      </c>
      <c r="F1326" s="20">
        <v>45206273</v>
      </c>
      <c r="G1326" s="20" t="s">
        <v>66</v>
      </c>
      <c r="H1326" s="20" t="s">
        <v>66</v>
      </c>
    </row>
    <row r="1327" spans="1:8" s="19" customFormat="1" ht="37.5">
      <c r="A1327" s="32">
        <f t="shared" si="25"/>
        <v>1322</v>
      </c>
      <c r="B1327" s="33">
        <f t="shared" si="24"/>
        <v>46</v>
      </c>
      <c r="C1327" s="33" t="s">
        <v>20</v>
      </c>
      <c r="D1327" s="33" t="s">
        <v>971</v>
      </c>
      <c r="E1327" s="34" t="s">
        <v>22</v>
      </c>
      <c r="F1327" s="33">
        <v>45311381</v>
      </c>
      <c r="G1327" s="33" t="s">
        <v>924</v>
      </c>
      <c r="H1327" s="33" t="s">
        <v>924</v>
      </c>
    </row>
  </sheetData>
  <mergeCells count="9">
    <mergeCell ref="A3:A4"/>
    <mergeCell ref="A1:H1"/>
    <mergeCell ref="G3:G4"/>
    <mergeCell ref="H3:H4"/>
    <mergeCell ref="B3:B4"/>
    <mergeCell ref="C3:C4"/>
    <mergeCell ref="D3:D4"/>
    <mergeCell ref="E3:E4"/>
    <mergeCell ref="F3:F4"/>
  </mergeCells>
  <conditionalFormatting sqref="D626:D627">
    <cfRule type="duplicateValues" dxfId="7" priority="23"/>
  </conditionalFormatting>
  <conditionalFormatting sqref="D626:D627">
    <cfRule type="duplicateValues" dxfId="6" priority="24"/>
  </conditionalFormatting>
  <conditionalFormatting sqref="D626:D627">
    <cfRule type="duplicateValues" dxfId="5" priority="25"/>
  </conditionalFormatting>
  <conditionalFormatting sqref="D626:D627">
    <cfRule type="duplicateValues" dxfId="4" priority="26"/>
  </conditionalFormatting>
  <conditionalFormatting sqref="F959:F963">
    <cfRule type="duplicateValues" dxfId="3" priority="6"/>
  </conditionalFormatting>
  <conditionalFormatting sqref="D959:D1059">
    <cfRule type="duplicateValues" dxfId="2" priority="4"/>
    <cfRule type="duplicateValues" dxfId="1" priority="5"/>
  </conditionalFormatting>
  <conditionalFormatting sqref="F959:F1059">
    <cfRule type="duplicateValues" dxfId="0" priority="3"/>
  </conditionalFormatting>
  <pageMargins left="0.19685039370078741" right="0" top="0.39370078740157483" bottom="0.15748031496062992" header="0" footer="0"/>
  <pageSetup paperSize="9" scale="69"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Свод банк</vt:lpstr>
      <vt:lpstr>Свод банк Боходир акага </vt:lpstr>
      <vt:lpstr>Свод туман</vt:lpstr>
      <vt:lpstr>33 нома-ном 2022 </vt:lpstr>
      <vt:lpstr>'33 нома-ном 2022 '!Заголовки_для_печати</vt:lpstr>
      <vt:lpstr>'33 нома-ном 2022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2022-08-17T08:18:23Z</dcterms:modified>
</cp:coreProperties>
</file>