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Сайтга маълумотлар\Очиқ маълумотлар\2021 йил\2021 II-чорак\Бандлик\манзилли\манзилли\"/>
    </mc:Choice>
  </mc:AlternateContent>
  <bookViews>
    <workbookView xWindow="0" yWindow="0" windowWidth="21600" windowHeight="9645" firstSheet="3" activeTab="9"/>
  </bookViews>
  <sheets>
    <sheet name="Шаҳар" sheetId="1" r:id="rId1"/>
    <sheet name="Мингбулоқ" sheetId="4" r:id="rId2"/>
    <sheet name="Косонсой" sheetId="5" r:id="rId3"/>
    <sheet name="Наманган" sheetId="6" r:id="rId4"/>
    <sheet name="Норин" sheetId="7" r:id="rId5"/>
    <sheet name="Поп" sheetId="8" r:id="rId6"/>
    <sheet name="Тўрақўрғон" sheetId="9" r:id="rId7"/>
    <sheet name="Уйчи" sheetId="16" r:id="rId8"/>
    <sheet name="Учқўрғон" sheetId="11" r:id="rId9"/>
    <sheet name="Чортоқ" sheetId="12" r:id="rId10"/>
    <sheet name="Чуст" sheetId="13" r:id="rId11"/>
    <sheet name="Янгиқўрғон" sheetId="14" r:id="rId12"/>
  </sheets>
  <definedNames>
    <definedName name="_xlnm.Print_Area" localSheetId="3">Наманган!$A$1:$H$270</definedName>
    <definedName name="_xlnm.Print_Area" localSheetId="8">Учқўрғон!$A$1:$J$106</definedName>
    <definedName name="_xlnm.Print_Area" localSheetId="9">Чортоқ!$A$1:$H$130</definedName>
    <definedName name="_xlnm.Print_Area" localSheetId="0">Шаҳар!$A$1:$J$591</definedName>
  </definedNames>
  <calcPr calcId="162913" refMode="R1C1"/>
</workbook>
</file>

<file path=xl/calcChain.xml><?xml version="1.0" encoding="utf-8"?>
<calcChain xmlns="http://schemas.openxmlformats.org/spreadsheetml/2006/main">
  <c r="E232" i="14" l="1"/>
  <c r="D232" i="14"/>
  <c r="F228" i="14"/>
  <c r="F227" i="14"/>
  <c r="E211" i="14"/>
  <c r="D211" i="14"/>
  <c r="E191" i="14"/>
  <c r="D191" i="14"/>
  <c r="E170" i="14"/>
  <c r="D170" i="14"/>
  <c r="E119" i="14"/>
  <c r="E233" i="14" s="1"/>
  <c r="D119" i="14"/>
  <c r="D233" i="14" s="1"/>
  <c r="F26" i="13" l="1"/>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4" i="13"/>
  <c r="A5" i="13" s="1"/>
  <c r="G106" i="11" l="1"/>
  <c r="F106" i="11"/>
  <c r="D157" i="16" l="1"/>
  <c r="G231" i="9" l="1"/>
  <c r="F231" i="9"/>
  <c r="E423" i="8"/>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E203" i="7" l="1"/>
  <c r="F302" i="5" l="1"/>
  <c r="D433" i="4"/>
  <c r="F590" i="1" l="1"/>
  <c r="G590" i="1"/>
</calcChain>
</file>

<file path=xl/sharedStrings.xml><?xml version="1.0" encoding="utf-8"?>
<sst xmlns="http://schemas.openxmlformats.org/spreadsheetml/2006/main" count="13404" uniqueCount="5314">
  <si>
    <t>Наманган шаҳарда жойлашган корхона ва ташкилотларда мавжуд бўш иш ўринлари тўғрисида</t>
  </si>
  <si>
    <t>МАЪЛУМОТ</t>
  </si>
  <si>
    <t>№</t>
  </si>
  <si>
    <t>Корхона ва ташкилотлар номи</t>
  </si>
  <si>
    <t>Манзили</t>
  </si>
  <si>
    <t xml:space="preserve">Телефон номери </t>
  </si>
  <si>
    <t>Бўш иш ўринларини номи</t>
  </si>
  <si>
    <t>Бўш иш 
ўринлари сони</t>
  </si>
  <si>
    <t>Тариф ставкаси</t>
  </si>
  <si>
    <t>Маоши</t>
  </si>
  <si>
    <t>Маълумоти</t>
  </si>
  <si>
    <t>Иш тажрибаси</t>
  </si>
  <si>
    <t>НУРОБОД ШАХАР ВРАЧЛИК ПУНКТИ</t>
  </si>
  <si>
    <t>КУКИНБОЙ ШОХ К.19 УЙ</t>
  </si>
  <si>
    <t>+998(69)-225-00-94</t>
  </si>
  <si>
    <t>Умумий амалиёт врачи</t>
  </si>
  <si>
    <t>Олий</t>
  </si>
  <si>
    <t>Аҳамиятга эга эмас</t>
  </si>
  <si>
    <t>Лаборант</t>
  </si>
  <si>
    <t>Ўрта махсус</t>
  </si>
  <si>
    <t>Кадрлар бўйича инспектор</t>
  </si>
  <si>
    <t>Соғлиқни сақлаш муассасаси санитари (санитаркаси)</t>
  </si>
  <si>
    <t>Ўрта</t>
  </si>
  <si>
    <t>63-СОНЛИ БОГЧА</t>
  </si>
  <si>
    <t>НАМАНГАН ШАХАР КОЗОНБУЛОК КУЧАСИ</t>
  </si>
  <si>
    <t>+998(91)-363-21-14</t>
  </si>
  <si>
    <t>Хореограф</t>
  </si>
  <si>
    <t>1 - 3 йил</t>
  </si>
  <si>
    <t>0,50 ст Хореограф</t>
  </si>
  <si>
    <t>6-СОНЛИ БОГЧА</t>
  </si>
  <si>
    <t>НАМАНГАН ШАХАР ЯНГИ АРИК КУЧАСИ 19 УЙ</t>
  </si>
  <si>
    <t>+998(69)-227-80-50</t>
  </si>
  <si>
    <t>Мактабгача таълим муассасаси мусиқа раҳбари</t>
  </si>
  <si>
    <t>3 - 5 йил</t>
  </si>
  <si>
    <t>1.0 ставка мусика рах</t>
  </si>
  <si>
    <t>ОРЗУ МФЙ</t>
  </si>
  <si>
    <t>+998(93)-493-81-61</t>
  </si>
  <si>
    <t>0,25 ст хореограф</t>
  </si>
  <si>
    <t>15-СОНЛИ УЙ МКТМ</t>
  </si>
  <si>
    <t>НАМАНГАН ШАХАР ЯССАВИЙ КУЧАСИ 1-ЙУЛ37-УЙ</t>
  </si>
  <si>
    <t>+998(69)-226-43-74</t>
  </si>
  <si>
    <t>0,88 хореграф</t>
  </si>
  <si>
    <t>НОГИРОНЛАРНИ СОГЛОМ-Ш МАРКАЗИ</t>
  </si>
  <si>
    <t>ЯНГИ АРИК К.6 УЙ</t>
  </si>
  <si>
    <t>+998(69)-226-36-11</t>
  </si>
  <si>
    <t>Врач-мутахассис (врач-хирургдан ташқари барча мутахассисликлар)</t>
  </si>
  <si>
    <t>Врач-рентгенолог</t>
  </si>
  <si>
    <t>Врач-лаборант</t>
  </si>
  <si>
    <t>Врач-диетолог</t>
  </si>
  <si>
    <t>Врач-эпидемиолог</t>
  </si>
  <si>
    <t>Врач-функционал диагностика</t>
  </si>
  <si>
    <t>Психолог</t>
  </si>
  <si>
    <t>Врач-анестезиолог реаниматолог</t>
  </si>
  <si>
    <t>Врач-эксперт реабилитолог</t>
  </si>
  <si>
    <t>Хисобчи</t>
  </si>
  <si>
    <t>Иқтисодчи</t>
  </si>
  <si>
    <t>Автомобиль хайдовчиси-экспедитор</t>
  </si>
  <si>
    <t>Биноларга комплекс хизмат кўрсатиш ва таъмирлаш бўйича ишчи</t>
  </si>
  <si>
    <t>Техник</t>
  </si>
  <si>
    <t>Ёрдамчи ишчи</t>
  </si>
  <si>
    <t>Техник хизматчи</t>
  </si>
  <si>
    <t>NAMANGAN HUDUDIY ELEKTR TARMOQLARI КОРХОНАСИ АКЦИЯДОРЛИК ЖАМ</t>
  </si>
  <si>
    <t>МАРГИЛОН КУЧАСИ 8 УЙ</t>
  </si>
  <si>
    <t>+998(69)-228-76-12</t>
  </si>
  <si>
    <t>Электростанциялар қурилмаларига хизмат кўрсатиш бўйича чилангар</t>
  </si>
  <si>
    <t>АСАКАБАНК НАМАНГАН</t>
  </si>
  <si>
    <t>НАВОИЙ КУЧА 27 УЙ</t>
  </si>
  <si>
    <t>+998(69)-227-23-23</t>
  </si>
  <si>
    <t>Кассир</t>
  </si>
  <si>
    <t>23-CОНЛИ УРТА МАКТАБ</t>
  </si>
  <si>
    <t>О.НОСИРИЙ К.32 УЙ</t>
  </si>
  <si>
    <t>+998(69)-224-33-02</t>
  </si>
  <si>
    <t>ўқитувчи</t>
  </si>
  <si>
    <t>рустили ўқтувчиси</t>
  </si>
  <si>
    <t>ингилистили ўқтувчиси</t>
  </si>
  <si>
    <t>15-УРТА ТАЪЛИМ МАКТАБИ</t>
  </si>
  <si>
    <t>УЙЧИ К.329 УЙ</t>
  </si>
  <si>
    <t>+998(90)-214-59-50</t>
  </si>
  <si>
    <t>5 ва ундан ортиқ</t>
  </si>
  <si>
    <t>Инглиз тили фани ўқитувчиси ( олий ёки биринчи тоифага эга бўлиши керак)</t>
  </si>
  <si>
    <t>13 ОИЛА ПОЛИКЛИНИКАСИ</t>
  </si>
  <si>
    <t>ДУСТЛИК ШОХ КУЧАСИ 25 УЙ</t>
  </si>
  <si>
    <t>+998(90)-260-02-52</t>
  </si>
  <si>
    <t>9-OILA POLIKLINIKASI</t>
  </si>
  <si>
    <t>НАМАНГАНСОЙ К.10-УЙ</t>
  </si>
  <si>
    <t>+998(69)-227-39-94</t>
  </si>
  <si>
    <t>43-БОГЧА МАКТАБ МАЖМУАСИ</t>
  </si>
  <si>
    <t>ДУСТЛИК ШОХ КУЧА 43</t>
  </si>
  <si>
    <t>+998(69)-226-56-93</t>
  </si>
  <si>
    <t>39-УРТА ТАЪЛИМ МАКТАБИ</t>
  </si>
  <si>
    <t>ДУСТЛИК-1</t>
  </si>
  <si>
    <t>+998(69)-234-40-65</t>
  </si>
  <si>
    <t>Умумтаълим мактабларининг юқори синфлари ўқитувчиси</t>
  </si>
  <si>
    <t>НАМАНГАН ШАХАР  57-УРТА ТАЪЛИММАКТАБИ</t>
  </si>
  <si>
    <t>7-МИНГЧИНОР 57 УЙ</t>
  </si>
  <si>
    <t>+998(69)-234-16-19</t>
  </si>
  <si>
    <t>Математика фани 10-соат, Ингилиз тили фани 6-соат, Она тили фани 9-соат, Биология 8-соат, Рус тили фани 10-соат</t>
  </si>
  <si>
    <t>14-УРТА ТАЪЛИМ МАКТАБИ</t>
  </si>
  <si>
    <t>УЙЧИ КУЧА 54 УЙ</t>
  </si>
  <si>
    <t>+998(69)-224-00-98</t>
  </si>
  <si>
    <t>10-соат инглиз тили фани укитувчиси</t>
  </si>
  <si>
    <t>10-соат рус тили фани ўқитувчиси</t>
  </si>
  <si>
    <t>44-СОНЛИ БОГЧА</t>
  </si>
  <si>
    <t>НАМАКНГАН ШАХАР  ДУСТЛИК ШОХ КУЧА</t>
  </si>
  <si>
    <t>+998(69)-234-28-20</t>
  </si>
  <si>
    <t>0,5 ст мусика рахбари</t>
  </si>
  <si>
    <t>0,26ст рус тарбиячи</t>
  </si>
  <si>
    <t>НАМАНГАН САНЪАТ КОЛЛЕЖИ</t>
  </si>
  <si>
    <t>НАВОИЙ КУЧАСИ 3 УЙ</t>
  </si>
  <si>
    <t>+998(69)-233-24-61</t>
  </si>
  <si>
    <t>Концертмейстер</t>
  </si>
  <si>
    <t>Хормейстер</t>
  </si>
  <si>
    <t>Болалар мусиқа мактаблари ва санъат мактабларида фортепиано класси ўқитувчиси</t>
  </si>
  <si>
    <t>Мусиқий комедия ва эстрада артист-вокалисти</t>
  </si>
  <si>
    <t>Мусиқа асбобларини таъмирловчи-созловчи</t>
  </si>
  <si>
    <t>1 ОИЛА ПОЛИКЛИНИКАСИ НАМ.ШАХ.</t>
  </si>
  <si>
    <t>НАВОИЙ КУЧА 37 УЙ</t>
  </si>
  <si>
    <t>+998(97)-374-08-09</t>
  </si>
  <si>
    <t>4-УРТА ТАЪЛИМ МАКТАБИ</t>
  </si>
  <si>
    <t>КУЗАГАРЛИК КУЧА 37 УЙ</t>
  </si>
  <si>
    <t>+998(69)-227-41-75</t>
  </si>
  <si>
    <t>рус тили фани ўқитувчиси</t>
  </si>
  <si>
    <t>инглиз тили</t>
  </si>
  <si>
    <t>математика фани ўқитувчиси</t>
  </si>
  <si>
    <t>6-ОИЛА ПОЛИКЛИНИКАСИ</t>
  </si>
  <si>
    <t>1-АХСИКЕНТ ЯККАБОГ К.1-УЙ</t>
  </si>
  <si>
    <t>+998(69)-234-58-26</t>
  </si>
  <si>
    <t>Умумий амалиёт хамшираси</t>
  </si>
  <si>
    <t>НАМАНГАН ШАХАР 56-УРТА ТАЪЛИМ МАКТАБИ</t>
  </si>
  <si>
    <t>1-КИЧИК ТУМАНИ</t>
  </si>
  <si>
    <t>+998(93)-925-56-31</t>
  </si>
  <si>
    <t>Бошланғич синфлар ўқитувчиси</t>
  </si>
  <si>
    <t>12 ОИЛА ПОЛИКЛИНИКАСИ</t>
  </si>
  <si>
    <t>ЯНГИ АРИК КУЧАСИ 2БЕРК 7 УЙ</t>
  </si>
  <si>
    <t>+998(69)-224-15-67</t>
  </si>
  <si>
    <t>Бош врач ўринбосари</t>
  </si>
  <si>
    <t>врач иммунолог</t>
  </si>
  <si>
    <t>врач лаборант</t>
  </si>
  <si>
    <t>47-СОНЛИ УМУМИЙ ЙУНАЛИШДАГИ   МАКТАБГАЧА ТАЪЛИМ МУССАСАИ</t>
  </si>
  <si>
    <t>НАМАНГАН ШАХАР 1-КИЧИК НОХИЯ</t>
  </si>
  <si>
    <t>+998(69)-224-97-87</t>
  </si>
  <si>
    <t>0,48 ставка аёл киши рустилини мукаммал билсинн</t>
  </si>
  <si>
    <t>ШАХАР БОЛАЛАР СТАМАТОЛОГИЯ ПОЛ</t>
  </si>
  <si>
    <t>БОБУР ШОХ К 10 УЙ</t>
  </si>
  <si>
    <t>+998(69)-228-50-01</t>
  </si>
  <si>
    <t>Стомотологик муассаса олтин қабул қилувчиси</t>
  </si>
  <si>
    <t>SUV SPORTGA IBO`SM</t>
  </si>
  <si>
    <t>+998(97)-216-42-22</t>
  </si>
  <si>
    <t>Бухгалтер</t>
  </si>
  <si>
    <t>IHTISISLASHT.6-SONLI BOL.UYI</t>
  </si>
  <si>
    <t>2-КИЧИК ТУМАН 12 УЙ</t>
  </si>
  <si>
    <t>+998(69)-232-94-08</t>
  </si>
  <si>
    <t>Логопед</t>
  </si>
  <si>
    <t>Отолоринголог</t>
  </si>
  <si>
    <t>невропатолог</t>
  </si>
  <si>
    <t>Электрик</t>
  </si>
  <si>
    <t xml:space="preserve">Электрик </t>
  </si>
  <si>
    <t>Юрист</t>
  </si>
  <si>
    <t>Юристконсульт</t>
  </si>
  <si>
    <t>Ижтимоий ходим</t>
  </si>
  <si>
    <t>Сартарош-модельер</t>
  </si>
  <si>
    <t>Хизмат хоналари фарроши</t>
  </si>
  <si>
    <t>Маълумоти йўқ</t>
  </si>
  <si>
    <t>Мусиқа раҳбари</t>
  </si>
  <si>
    <t>23-МАКТАБ-БОГЧА МАЖМУАСИ</t>
  </si>
  <si>
    <t>5-А-КИЧИК НОХИЯ</t>
  </si>
  <si>
    <t>+998(69)-232-05-34</t>
  </si>
  <si>
    <t>0,88 ст хореограф</t>
  </si>
  <si>
    <t>0.25 ст мусиқа рахбари</t>
  </si>
  <si>
    <t>НАМАНГАН ШАХАР КУЗАГАРЛИК КУЧАСИ 38УЙ</t>
  </si>
  <si>
    <t>+998(69)-226-36-97</t>
  </si>
  <si>
    <t>0,40 ст хореограф</t>
  </si>
  <si>
    <t>НАМАНГАН ШАХАР ДУСТЛИК ШОХ         КУЧАСИ 17-УЙ</t>
  </si>
  <si>
    <t>+998(69)-234-15-67</t>
  </si>
  <si>
    <t>66-СОНЛИ МАКТАБ-БОГЧА         МАЖМУАСИ</t>
  </si>
  <si>
    <t>НАМАНГАН ШАХАР СУМБУЛА КУЧАСИ      5-УЙ</t>
  </si>
  <si>
    <t>+998(93)-943-18-54</t>
  </si>
  <si>
    <t>0,25 ст Хореограф</t>
  </si>
  <si>
    <t>20-СОНЛИ УЙ МТМ</t>
  </si>
  <si>
    <t>НАВОИЙ кучаси 13 уй</t>
  </si>
  <si>
    <t>+998(69)-233-19-69</t>
  </si>
  <si>
    <t>0,50 ст хореограф</t>
  </si>
  <si>
    <t>NAMANGAN VILOYATI KICHIK SANOAT ZONALARINI BOSHQARISH BO`Y</t>
  </si>
  <si>
    <t>A.XO`JAYEV KO`CHASI, 38-UY, 4-ETAJ</t>
  </si>
  <si>
    <t>+998(69)-227-25-31</t>
  </si>
  <si>
    <t>Юрисконсульт</t>
  </si>
  <si>
    <t>Етакчи мутахассис</t>
  </si>
  <si>
    <t>НАМАНГАН ШАХАР БОБУРШОХ КУЧАСИ 35-Й</t>
  </si>
  <si>
    <t>+998(69)-228-50-53</t>
  </si>
  <si>
    <t>0,64 ст хореограф</t>
  </si>
  <si>
    <t>МИЛЛИЙ ХУНАР ВА ХИЗ КУР КОЛЛЕЖ</t>
  </si>
  <si>
    <t>АХСИ КУЧАСИ 18 УЙ</t>
  </si>
  <si>
    <t>+998(91)-350-34-56</t>
  </si>
  <si>
    <t>Тилчали мусиқа асбобларини созловчи</t>
  </si>
  <si>
    <t>ГИРВОН КФЙ</t>
  </si>
  <si>
    <t>+998(93)-947-79-00</t>
  </si>
  <si>
    <t>СИЛГА КАРШИ КУРАШ ДИСПАНСЕРИ</t>
  </si>
  <si>
    <t>ДУСТЛИК ШОХ К.25 УЙ</t>
  </si>
  <si>
    <t>+998(69)-234-16-75</t>
  </si>
  <si>
    <t>врач фтизиатр</t>
  </si>
  <si>
    <t>фтизиатрия хамшираси</t>
  </si>
  <si>
    <t>65-СОНЛИ БОГЧА</t>
  </si>
  <si>
    <t>НАМАНГАН ШАХАР ОРОМГОХ МАССИВИ</t>
  </si>
  <si>
    <t>+998(69)-226-61-77</t>
  </si>
  <si>
    <t>0,16 ст Хореограф</t>
  </si>
  <si>
    <t>НАМАНГАН ШАХАР 5-КИЧИК НОХИЯ</t>
  </si>
  <si>
    <t>+998(97)-212-00-07</t>
  </si>
  <si>
    <t>0,45ставка лор врач малакали</t>
  </si>
  <si>
    <t>39-СОНЛИ УЙ МТМ</t>
  </si>
  <si>
    <t>НАМАНГАН ШАХАР ЗАРАФШОН КУЧАСИ 1-УЙ</t>
  </si>
  <si>
    <t>+998(97)-375-89-39</t>
  </si>
  <si>
    <t>Жисмоний тарбия бўйича йўриқчи</t>
  </si>
  <si>
    <t>Хўжалик мудири</t>
  </si>
  <si>
    <t>НАМАНГАН ШАХАР 7 ОИЛА ПОЛИКЛИНИКАСИ СОГ САКЛАШ БУЛ КАРАШЛИ</t>
  </si>
  <si>
    <t>ГУЗАЛ К.95 УЙ</t>
  </si>
  <si>
    <t>+998(69)-237-03-66</t>
  </si>
  <si>
    <t>НАМАНГАН ШАХАР ДСЭНМ</t>
  </si>
  <si>
    <t>ШОХРУХОБОД К.26 УЙ</t>
  </si>
  <si>
    <t>+998(69)-227-63-40</t>
  </si>
  <si>
    <t>Санитария инспектори</t>
  </si>
  <si>
    <t>15-SONLI FUTBOL MAKTAB INTERNA</t>
  </si>
  <si>
    <t>1-КИЧИК НОХИЯ ФУТБОЛ ЛИЦЕЙ</t>
  </si>
  <si>
    <t>+998(69)-224-86-75</t>
  </si>
  <si>
    <t>Тренер</t>
  </si>
  <si>
    <t>Тахлилчи-провизор</t>
  </si>
  <si>
    <t>35-СОНЛИ БОГЧА</t>
  </si>
  <si>
    <t>НАМАНГАН ШАХАР САДРИДДИН АЙНИЙ     КУЧАСИ 4-УЙ</t>
  </si>
  <si>
    <t>+998(91)-340-79-12</t>
  </si>
  <si>
    <t>НВА РЕПРОДУКТИВ САЛОМАТЛИК ХМ</t>
  </si>
  <si>
    <t>НАМАНГАН ШАХАР, БОБУРШОХ КУЧА 143А-УЙ</t>
  </si>
  <si>
    <t>+998(69)-239-09-73</t>
  </si>
  <si>
    <t>0.5 ст онкогинеколог.0.5 ст терепевт.2 ст акушер гинеколог 1 ст педиатр 1 ст УТТ врач</t>
  </si>
  <si>
    <t>60-SONLI MAKTABGACHA TALIM MUASSASASI</t>
  </si>
  <si>
    <t>Қ.ОТАМИРЗАЕВ КУЧА 79</t>
  </si>
  <si>
    <t>+998(99)-933-78-79</t>
  </si>
  <si>
    <t>33-SONLI MTM</t>
  </si>
  <si>
    <t>3-O`TISH YO`LI, BESHKAPA KO`CHASI, 76-UY</t>
  </si>
  <si>
    <t>+998(93)-705-55-90</t>
  </si>
  <si>
    <t>Тарбиячи ёрдамчиси</t>
  </si>
  <si>
    <t>40-СОНЛИ САНАТОР БОГЧА</t>
  </si>
  <si>
    <t>НАМАНГАН ШАХАР 5-КИЧИК НОХИЯ       13-УЙ</t>
  </si>
  <si>
    <t>+998(69)-232-04-25</t>
  </si>
  <si>
    <t>29-ССЙ МАКТАБГАЧА ТАЬЛИМ МУАСС</t>
  </si>
  <si>
    <t>НАМАНГАН ШАХАР МАШРАБ КУЧАСИ       12-УЙ ХУРРИЯТ КУЧАСИ</t>
  </si>
  <si>
    <t>+998(69)-232-35-45</t>
  </si>
  <si>
    <t>АО NAMANGANMASH</t>
  </si>
  <si>
    <t>A.TEMUR KO`CHASI, 99-UY</t>
  </si>
  <si>
    <t>+998(69)-233-03-15</t>
  </si>
  <si>
    <t>Токарь</t>
  </si>
  <si>
    <t>55-СОНЛИ УТ МТМ</t>
  </si>
  <si>
    <t>+998(69)-224-79-82</t>
  </si>
  <si>
    <t>Худуд фарроши</t>
  </si>
  <si>
    <t>0,5 ст ховли супурувчи</t>
  </si>
  <si>
    <t>НАМАНГАН ШАХАР 21-УРТА ТАЪЛИМ МАКТАБИ</t>
  </si>
  <si>
    <t>Л.ОЛИМОВ К. 57 УЙ</t>
  </si>
  <si>
    <t>+998(69)-233-25-77</t>
  </si>
  <si>
    <t>инглиз тили ўқитувчиси</t>
  </si>
  <si>
    <t>НАМАНГАН ВИЛОЯТ ОИТС МАРКАЗИ</t>
  </si>
  <si>
    <t>НАВОИЙ 24</t>
  </si>
  <si>
    <t>+998(69)-232-14-35</t>
  </si>
  <si>
    <t>Бош эпидемиолог</t>
  </si>
  <si>
    <t>Тиббий-санитария қисми (клиника) мудири</t>
  </si>
  <si>
    <t>Намуна тахлили лаборанти</t>
  </si>
  <si>
    <t>Бош терапевт</t>
  </si>
  <si>
    <t>Мухандис</t>
  </si>
  <si>
    <t>O ZBEKISTON POCHTASI OAJ</t>
  </si>
  <si>
    <t>ЮНУСАБАДСКИЙ РАЙОН, OLOY KO`CHASI, 1-UY</t>
  </si>
  <si>
    <t>+998(71)-237-49-51</t>
  </si>
  <si>
    <t>Директор</t>
  </si>
  <si>
    <t>Муҳандис-текширувчи</t>
  </si>
  <si>
    <t>Техник-инспектор</t>
  </si>
  <si>
    <t>Бўлим бошлиғи (бошқа фаолият соҳаларида)</t>
  </si>
  <si>
    <t>Алоқа оператори</t>
  </si>
  <si>
    <t>Почтальон</t>
  </si>
  <si>
    <t>Бош бухгалтер</t>
  </si>
  <si>
    <t>1-СОНЛИ ИХТИСОСЛАШГАН МАКТАБ</t>
  </si>
  <si>
    <t>М.ЭГАМБЕРДИЕВ  1 УЙ                .</t>
  </si>
  <si>
    <t>+998(69)-224-69-26</t>
  </si>
  <si>
    <t>Рус тили дарси 2 соат</t>
  </si>
  <si>
    <t>Биология дарси 13 соат (Камида 1-тоифа бўлиши керак)</t>
  </si>
  <si>
    <t>Технология дарси 14.5 соат</t>
  </si>
  <si>
    <t>Иқтисодиёт асослари дарси 4,5 соат</t>
  </si>
  <si>
    <t>Тадбиркорлик дарси 2 соат</t>
  </si>
  <si>
    <t>Давлат ва ҳуқуқ асолари 12 соат</t>
  </si>
  <si>
    <t>Математика дарси 14 соат(Камида 1-тоифа бўлиши керак)</t>
  </si>
  <si>
    <t>40-УРТА ТАЪЛИМ МАКТАБИ</t>
  </si>
  <si>
    <t>НАМАНГАНСОЙ-10</t>
  </si>
  <si>
    <t>+998(69)-227-34-40</t>
  </si>
  <si>
    <t>Ингилиз тили 9 соат, рус тили 6 соат</t>
  </si>
  <si>
    <t>НАМАНГАН ШАХАР А.ХУЖАЕВ КУЧАСИ .14 УЙ</t>
  </si>
  <si>
    <t>+998(69)-227-58-90</t>
  </si>
  <si>
    <t>0.25кирчи</t>
  </si>
  <si>
    <t>59-СОНЛИ МАКТАБ-БОГЧА  МАЖМУАСИ</t>
  </si>
  <si>
    <t>1-АХСИКЕНТ  ДАХАСИ ЯККАБОГ КУЧА 1-УЙ</t>
  </si>
  <si>
    <t>+998(69)-234-55-91</t>
  </si>
  <si>
    <t>0,40 ст Хореограф</t>
  </si>
  <si>
    <t>0,25 рус тили укитувчиси</t>
  </si>
  <si>
    <t>Тарбиячи-услубчи</t>
  </si>
  <si>
    <t>0.50услубчи</t>
  </si>
  <si>
    <t>8 ОИЛА ПОЛИКЛИНИКАСИ</t>
  </si>
  <si>
    <t>ДАВЛАТОБОД ТУМАНИ 4- КИЧИК НОХИЯ</t>
  </si>
  <si>
    <t>+998(69)-232-60-75</t>
  </si>
  <si>
    <t>Рентгенолаборант</t>
  </si>
  <si>
    <t>НОРИН-СИРДАРЕ ИР.ТИЗ.ХАВЗА БОШ</t>
  </si>
  <si>
    <t>ОХУНБОБОЕВ КУЧАСИ 66</t>
  </si>
  <si>
    <t>+998(69)-227-64-18</t>
  </si>
  <si>
    <t>Меҳнатни муҳофаза қилиш, техника ва ёнғин хавфсизлиги бўйича бош мутахассис</t>
  </si>
  <si>
    <t>Етакчи иқтисодчи</t>
  </si>
  <si>
    <t>Экскаватор машинисти</t>
  </si>
  <si>
    <t>Чилангар-сантехник</t>
  </si>
  <si>
    <t xml:space="preserve">сантехник </t>
  </si>
  <si>
    <t>НОДИРА НОМЛИ АХБОРОТ-КУТУБХОНА</t>
  </si>
  <si>
    <t>НОМОНГОНИЙ-24</t>
  </si>
  <si>
    <t>+998(69)-227-78-32</t>
  </si>
  <si>
    <t>Директор ўринбосари</t>
  </si>
  <si>
    <t>Бино назоратчиси</t>
  </si>
  <si>
    <t>Боғбон</t>
  </si>
  <si>
    <t>65-УРТА ТАЪЛИМ МАКТАБИ</t>
  </si>
  <si>
    <t>САМАРКАНД Ш-Х ХУДУДИДА</t>
  </si>
  <si>
    <t>+998(69)-237-71-97</t>
  </si>
  <si>
    <t>2 нафар инглиз тили фани ўқитувчиси</t>
  </si>
  <si>
    <t>37-СОНЛИ УМУМИЙ УРТА ТАЪЛИМ МАКТАБИ</t>
  </si>
  <si>
    <t>БЕШКАПА КУЧАСИ 39 УЙ</t>
  </si>
  <si>
    <t>+998(69)-239-07-97</t>
  </si>
  <si>
    <t>НАМАНГАН ШАХАР ИРРИГАТОР КУЧАСИ    2-УЙ</t>
  </si>
  <si>
    <t>+998(93)-494-83-33</t>
  </si>
  <si>
    <t>0,24 ст хореограф</t>
  </si>
  <si>
    <t>НАМАНГАН ШАХАР КУКОН КУЧАСИ 71-УЙ</t>
  </si>
  <si>
    <t>+998(69)-228-06-95</t>
  </si>
  <si>
    <t>БОШ ТИББИЙ МЕХНАТ ЭКСПЕРТ КОМ.</t>
  </si>
  <si>
    <t>ИБРАТ К.18 УЙ</t>
  </si>
  <si>
    <t>+998(69)-227-73-31</t>
  </si>
  <si>
    <t>Тиббий-меҳнат экспертизаси бўйича бош эксперт</t>
  </si>
  <si>
    <t>1-ШАХАР ШИФОХОНАСИ</t>
  </si>
  <si>
    <t>2-КИЧИК НОХИЯ</t>
  </si>
  <si>
    <t>+998(69)-232-26-30</t>
  </si>
  <si>
    <t>Врач гинеколог</t>
  </si>
  <si>
    <t>врач ренгенолог</t>
  </si>
  <si>
    <t>врач гемотолог</t>
  </si>
  <si>
    <t>врач эндоскопист</t>
  </si>
  <si>
    <t>Врач анетезист реаниматолог</t>
  </si>
  <si>
    <t>юристконсульт</t>
  </si>
  <si>
    <t>50-УРТА ТАЪЛИМ МАКТАБИ</t>
  </si>
  <si>
    <t>МАРГИЛОН К. 168 УЙ</t>
  </si>
  <si>
    <t>+998(69)-239-35-40</t>
  </si>
  <si>
    <t>Информатика 6 соат, Рус тили 20 соат, Она тили 10 соат, Инглиз тили 18 соат, Мусика 10 соат, , иқтисод 11 соат техналогия ўғил болалар 6 соат кимё 10 соат</t>
  </si>
  <si>
    <t>УЗБЕКИНВЕСТ ЭИМСК НАМАН. ФИЛ.</t>
  </si>
  <si>
    <t>А. ХОЖАЕВ КУЧАСИ 59 УЙ</t>
  </si>
  <si>
    <t>+998(69)-227-16-41</t>
  </si>
  <si>
    <t>Енгил автомобил ҳайдовчиси</t>
  </si>
  <si>
    <t>NAMANGAN SHAHAR XALQ TA`LIMI BO`LIMIGA QARASHLI 85-UMUMIY</t>
  </si>
  <si>
    <t>GULBOG` MFY, SHIRASON BOG` KO`CHA, 4-UY</t>
  </si>
  <si>
    <t>+998(91)-356-49-09</t>
  </si>
  <si>
    <t>20 соат инглиз тили</t>
  </si>
  <si>
    <t>7 соат ўғил болалар учун технология</t>
  </si>
  <si>
    <t>ОНА ВА БОЛА СКРИНИНГИ МАРКАЗИ НАМ.ВИЛ.ХОК.СОГЛ.САКЛ.БОШК.</t>
  </si>
  <si>
    <t>ГУЗАЛ МАССИВИ 7 УЙ</t>
  </si>
  <si>
    <t>+998(69)-237-30-11</t>
  </si>
  <si>
    <t>кўча тозаловчи</t>
  </si>
  <si>
    <t>80-SONLI UMUMIY O`RTA TA`LIM M</t>
  </si>
  <si>
    <t>ГИРВОН КИШЛОГИ</t>
  </si>
  <si>
    <t>+998(69)-233-87-62</t>
  </si>
  <si>
    <t>Инглиз тили 36 соат, информатика 8 соат, рус тили 12 соат, биология 6 соат, кимё 10 соат</t>
  </si>
  <si>
    <t>ВИЛОЯТ ЭНДОКРИНОЛОГИЯ ДИСПАНСЕ</t>
  </si>
  <si>
    <t>ЛОМОНОСОВ-4</t>
  </si>
  <si>
    <t>+998(93)-913-92-10</t>
  </si>
  <si>
    <t>Акушерка</t>
  </si>
  <si>
    <t>Бош окулист</t>
  </si>
  <si>
    <t>Диетолог</t>
  </si>
  <si>
    <t>YOSHLAR ISHLARI AGENTLIGI</t>
  </si>
  <si>
    <t>НАВОИЙ КЎЧАСИ 25-УЙ</t>
  </si>
  <si>
    <t>+998(69)-227-00-80</t>
  </si>
  <si>
    <t>Бошлиқ ўринбосари</t>
  </si>
  <si>
    <t>3-ОИЛА ПОЛИКЛИНИКАСИ</t>
  </si>
  <si>
    <t>НАВОИЙ К.53 УЙ</t>
  </si>
  <si>
    <t>+998(69)-233-16-19</t>
  </si>
  <si>
    <t>Бўлим мудири (бошлиғи)</t>
  </si>
  <si>
    <t>ЕШЛИК ЖТСЖ НАМ ВИЛ МИН БУЛ</t>
  </si>
  <si>
    <t>4 КИЧИК ТУМАН 21 УЙ</t>
  </si>
  <si>
    <t>+998(93)-498-75-48</t>
  </si>
  <si>
    <t>Жисмоний тарбия бўйича услубчи</t>
  </si>
  <si>
    <t>77-SONLI UMUMIY O`RTA TA`LIM MAKTABI</t>
  </si>
  <si>
    <t>ИРВАДОН КИШЛОГИ</t>
  </si>
  <si>
    <t>+998(69)-233-03-87</t>
  </si>
  <si>
    <t>информатика 14 соат, рус тили 14 соат, инглиз тили 20 соат</t>
  </si>
  <si>
    <t>Кадрлар бўйича менеджер</t>
  </si>
  <si>
    <t>52-УРТА ТАЪЛИМ МАКТАБИ</t>
  </si>
  <si>
    <t>3-КИЧИК ТУМАНИ</t>
  </si>
  <si>
    <t>+998(69)-232-68-03</t>
  </si>
  <si>
    <t>Чизмачилик 6 соат, Мактаб устаси 1 ст, Кутибхоначи 0,25 ст</t>
  </si>
  <si>
    <t>АРХИТЕКТУРА ВА КУРИЛИШ НАЗОРАТ</t>
  </si>
  <si>
    <t>НОДИМ НОМОНГОНИЙ КУЧАСИ 18 УЙ</t>
  </si>
  <si>
    <t>+998(69)-227-92-18</t>
  </si>
  <si>
    <t>Бош инспектор</t>
  </si>
  <si>
    <t>Инспектор</t>
  </si>
  <si>
    <t>В-ЯТ БО-ЛАР СИЛ КАС-ГА КАРШИ К</t>
  </si>
  <si>
    <t>М.РАХИМОВ К.5 УЙ</t>
  </si>
  <si>
    <t>+998(69)-233-26-35</t>
  </si>
  <si>
    <t>фтизиатр врачи</t>
  </si>
  <si>
    <t>пархез врачи</t>
  </si>
  <si>
    <t>ЛФК врачи</t>
  </si>
  <si>
    <t>она тили укитувчиси</t>
  </si>
  <si>
    <t xml:space="preserve">палата фарроши </t>
  </si>
  <si>
    <t>богбон</t>
  </si>
  <si>
    <t>71-УМУМТАЪЛИМ МАКТАБИ</t>
  </si>
  <si>
    <t>АТАНГАН-ГУЗАР  МФЙ КОЗОНБУЛОК     КУЧАСИ</t>
  </si>
  <si>
    <t>+998(69)-221-64-71</t>
  </si>
  <si>
    <t>Инглиз тили 4,5 Биология 0,35 Она тили ва адабиёт 1,5 Математика 1,25 Рус тили 2,8 мусиқа 0,5 Тасвирий санъат 0,3 Технология(қиз) 1,15 Технология(ўғил) 0,65 тарих 0,175 Информатика 1,1 Жисмоний тарбия 1,5 Бошланғич 1,8 Кимё 0,45</t>
  </si>
  <si>
    <t>ВИЛОЯТ ПАТОЛОГИК АНАТОМИЯ БЮРО</t>
  </si>
  <si>
    <t>ГУЗАЛ МАССИВИ 2 УЙ</t>
  </si>
  <si>
    <t>+998(69)-237-11-68</t>
  </si>
  <si>
    <t>Анатомия бўйича препаратор</t>
  </si>
  <si>
    <t>НАМАНГАН ВИЛОЯТ АХБОРОТ-РЕСУРСМАРКАЗИ</t>
  </si>
  <si>
    <t>ЛУТФИЙ К.1 УЙ</t>
  </si>
  <si>
    <t>+998(93)-910-73-73</t>
  </si>
  <si>
    <t>НАММИИ КОШ 1 СОН АКАДЕМИК ЛИЦЕ</t>
  </si>
  <si>
    <t>АМИР ТЕМУР КУЧАСИ 32 УЙ</t>
  </si>
  <si>
    <t>+998(69)-233-16-16</t>
  </si>
  <si>
    <t>НАМАНГАН ВИЛОЯТ КУЗИ ОЖИЗЛАР  МАХСУС КУТУБХОНАСИ</t>
  </si>
  <si>
    <t>НАМАНГАН ШАХАР К.БЕХЗОД КУЧАСИ 19 Й</t>
  </si>
  <si>
    <t>+998(69)-233-16-48</t>
  </si>
  <si>
    <t>ўт ёқувчи</t>
  </si>
  <si>
    <t>УЗЧАСИС МЧЖ КК УЗБ-КОРЕЯ</t>
  </si>
  <si>
    <t>КУРУВЧИЛАР К.50 УЙ</t>
  </si>
  <si>
    <t>+998(69)-228-72-22</t>
  </si>
  <si>
    <t>Мухандис-лойиҳачи</t>
  </si>
  <si>
    <t>ВИЛ МАД ВА АХОЛИ ДАМОЛИШ МАРК</t>
  </si>
  <si>
    <t>ТИНЧЛИК КУЧАСИ 5 УЙ</t>
  </si>
  <si>
    <t>+998(91)-341-26-62</t>
  </si>
  <si>
    <t>УЗ.Р.МАРКАЗ.БАНК РЕСПУБЛИКА ИНКАССАЦИЯ ХИЗМАТИ ДАВ УН КОР</t>
  </si>
  <si>
    <t>МАШРАБ К.2 УЙ</t>
  </si>
  <si>
    <t>+998(69)-227-06-93</t>
  </si>
  <si>
    <t>Инкассатлорлик гуруҳи бошлиғи</t>
  </si>
  <si>
    <t>HАМАНГАН ВИЛОЯТ КОН КУЙИШ МАР КАЗИ</t>
  </si>
  <si>
    <t>БОБУРШОХ КУЧА-12 УЙ</t>
  </si>
  <si>
    <t>+998(69)-228-52-51</t>
  </si>
  <si>
    <t>КАТТА НАМАНГАН МАГИСТРАЛКАНАЛИ</t>
  </si>
  <si>
    <t>МАССИВ ЧАМАНЗОР</t>
  </si>
  <si>
    <t>+998(69)-237-29-31</t>
  </si>
  <si>
    <t>Гидротехник объектларга қаровчи</t>
  </si>
  <si>
    <t>НАМАНГАН ШАХАР ХОКИМЛИГИ ОДУК</t>
  </si>
  <si>
    <t>ОРОМГОХ КУЧА 3 УЙ</t>
  </si>
  <si>
    <t>+998(69)-234-14-68</t>
  </si>
  <si>
    <t>АО NAMANGANDONMAHSULOTLARI</t>
  </si>
  <si>
    <t>ТЕМИРЙУЛЧИЛАР -5УЙ</t>
  </si>
  <si>
    <t>+998(69)-233-43-41</t>
  </si>
  <si>
    <t>қўриқчи</t>
  </si>
  <si>
    <t>Силосчи</t>
  </si>
  <si>
    <t>Ишбай юкчи</t>
  </si>
  <si>
    <t>Меҳнат муҳофазаси ва техника хавфсизлиги бўйича мухандис</t>
  </si>
  <si>
    <t>ҳисобчи</t>
  </si>
  <si>
    <t>Бош технолог</t>
  </si>
  <si>
    <t>Кадрлар ва махсус иш бўйича инспектор</t>
  </si>
  <si>
    <t>СУД-ТИББИЙ ЭКСПЕРТИЗА БЮРОСИ</t>
  </si>
  <si>
    <t>5-КИЧИК НОХИЯ УМИД МФЙ ХУДУДИ</t>
  </si>
  <si>
    <t>+998(69)-234-02-14</t>
  </si>
  <si>
    <t>Эксперт</t>
  </si>
  <si>
    <t>ВИЛОЯТ БОЛАЛАР ШИФОХОНАСИ</t>
  </si>
  <si>
    <t>НАМАНГАН ШАХАР ИРВАДОН МФЙ</t>
  </si>
  <si>
    <t>+998(69)-232-34-83</t>
  </si>
  <si>
    <t>Тиббий асбоб-ускуналарни таъмирлаш бўйича механик</t>
  </si>
  <si>
    <t>44-УРТА УМУМ ТАЪЛИМ МАКТАБИ</t>
  </si>
  <si>
    <t>ГУНЧА КУЧА 21 УЙ</t>
  </si>
  <si>
    <t>+998(69)-227-57-53</t>
  </si>
  <si>
    <t>Ingliz tili - 80 soat, Texnologiya - 7 soat, Rus tili - 14 soat, Ona tili - 5 soat, Iqtisod - 7 soat.</t>
  </si>
  <si>
    <t>NAMANGAN VILOYATI O`SIMLIKLAR KARANTINI HUDUDIY INSPEKSIYASI</t>
  </si>
  <si>
    <t>ТУРАКУРГАНСКАЯ КУЧАСИ 206 УЙ</t>
  </si>
  <si>
    <t>+998(69)-234-35-64</t>
  </si>
  <si>
    <t>Агроном</t>
  </si>
  <si>
    <t>Фитопатолог</t>
  </si>
  <si>
    <t>НАМАНГАН ШАХАР 2-ШАХАР ПОЛИКЛИНИКАСИ</t>
  </si>
  <si>
    <t>БЕРУНИЙ К.4 УЙ</t>
  </si>
  <si>
    <t>+998(69)-227-58-14</t>
  </si>
  <si>
    <t>Иш юритувчи-котиб</t>
  </si>
  <si>
    <t>УЧРЕЖДЕНИЕ "NAMANGAN VILOYATI MAKTABGACHA TA`LIM BOSHQARMASI</t>
  </si>
  <si>
    <t>ISLOM KARIMOV KO`CHASI, 23-UY</t>
  </si>
  <si>
    <t>+998(69)-234-31-46</t>
  </si>
  <si>
    <t>НАМАНГАН ШАХАР ТУГРУК КОМПЛЕКС</t>
  </si>
  <si>
    <t>НОДИЙ НАМАНГОНИЙ 11</t>
  </si>
  <si>
    <t>+998(69)-224-05-87</t>
  </si>
  <si>
    <t>физиотерапевт врач</t>
  </si>
  <si>
    <t>Реаниматолог</t>
  </si>
  <si>
    <t>реаниматолог врач</t>
  </si>
  <si>
    <t>лаборант врач</t>
  </si>
  <si>
    <t>терапевт врач</t>
  </si>
  <si>
    <t>ЭКГ врач</t>
  </si>
  <si>
    <t>36-УРТА ТАЪЛИМ МАКТАБИ</t>
  </si>
  <si>
    <t>ТУКМОК ГУЗАРИ К.15 УЙ</t>
  </si>
  <si>
    <t>+998(69)-224-06-36</t>
  </si>
  <si>
    <t xml:space="preserve">рус тили 60 соат инглиз тили 185 соат она тили 6 соат физика 8 соат информатика 5 соат </t>
  </si>
  <si>
    <t>НАМАНГАН ВИЛ.ТЕЛЕРАДИОКОМПАНИЯ</t>
  </si>
  <si>
    <t>Холхонов-15</t>
  </si>
  <si>
    <t>+998(69)-227-11-38</t>
  </si>
  <si>
    <t>Назоратчи-мухаррир</t>
  </si>
  <si>
    <t>Сантехник жихозларга қаровчи ва уларни таъмирловчи ишчи</t>
  </si>
  <si>
    <t>62-УМУМИЙ УРТА ТАЪЛИМ МАКТАБИ</t>
  </si>
  <si>
    <t>ХАЗИНА КУЧА 1 УЙ</t>
  </si>
  <si>
    <t>+998(69)-237-28-31</t>
  </si>
  <si>
    <t>рус тили-60 соат. инглиз тили-50 соат, мусиқа-9 соат</t>
  </si>
  <si>
    <t>Наманган вилояти Фтизиатрия ва пулмонология маркази</t>
  </si>
  <si>
    <t>К.ОТАМИРЗАЕВ 36 УЙ</t>
  </si>
  <si>
    <t>+998(69)-224-72-14</t>
  </si>
  <si>
    <t>O`ZBEKISTON RESPUBLIKASI TRANSPORT VAZIRLIGINING NAMANGAN</t>
  </si>
  <si>
    <t>+998(69)-227-83-54</t>
  </si>
  <si>
    <t>автомобил транспорти бўлими 1-тоифали инспектори</t>
  </si>
  <si>
    <t>автомобиль ташувларини хавфсизлигини таъминлашни назорат қилиш бўлими 1-тоифали инспектори</t>
  </si>
  <si>
    <t>автотранспорт ташувларини мувофиқлаштириш сектори Чортоқ туман, 1-тоифали инспектори</t>
  </si>
  <si>
    <t>Темирйўл транспорти бўлими бошлиғи</t>
  </si>
  <si>
    <t>Бош мутахассис</t>
  </si>
  <si>
    <t>Ходимлар бўйича бошмутахассис</t>
  </si>
  <si>
    <t>49-ИХТИСОСЛАШТИРИЛГАН ТМ</t>
  </si>
  <si>
    <t>ЕНГОКЗОР К.</t>
  </si>
  <si>
    <t>+998(69)-232-63-65</t>
  </si>
  <si>
    <t>психотерепевт</t>
  </si>
  <si>
    <t>неврапотолог</t>
  </si>
  <si>
    <t>Ижодий-маданий масалалар таргиботчиси</t>
  </si>
  <si>
    <t>Бош бухгалтер ўринбосари</t>
  </si>
  <si>
    <t>ШИМОЛИЙ ФАРГОНА МАГИСТРАЛ КАН.</t>
  </si>
  <si>
    <t>ЧАМАНЗОР МАССИВИ</t>
  </si>
  <si>
    <t>+998(69)-237-36-01</t>
  </si>
  <si>
    <t>DAVLATOBOD TUMANI VETERINARIYA BO`LIMI</t>
  </si>
  <si>
    <t>ЯШИЛ БОЗОР ХУДУДИ</t>
  </si>
  <si>
    <t>+998(90)-156-50-50</t>
  </si>
  <si>
    <t>Ветеринария лабораторияси мудири</t>
  </si>
  <si>
    <t>ВИЛОЯТ ОНКОЛОГИЯ ДИСПАНСЕРИ</t>
  </si>
  <si>
    <t>ОРОМГОХ ДАХАСИ АФРОСИЕБ К.12 УЙ</t>
  </si>
  <si>
    <t>+998(69)-237-06-38</t>
  </si>
  <si>
    <t>Врач лаборант 1.0 ст 1283688, Врач МСКТ 1.0 ст 1283688, Анестезиолог навбатчи 2.0 ст 1283688, Онколог 1.5 ст 916900,  врач Эндоскопист  1,0 ст  916900 сум, врач неврапатолог 1.0 ст 916900 сум, врач психотерапевт 1.0 ст 916900 сум, , Инженер по аппаратом 5</t>
  </si>
  <si>
    <t>11-СОНЛИ БМ ВА СМ</t>
  </si>
  <si>
    <t>БОБОРАХИМ МАШРАБ-5</t>
  </si>
  <si>
    <t>+998(69)-227-84-74</t>
  </si>
  <si>
    <t>Вокал-чолғу ансамбли артисти</t>
  </si>
  <si>
    <t>Эстрада-чолғу асбоблари ансамбли артисти</t>
  </si>
  <si>
    <t>81-SONLI UMUMIY O`RTA TA`LIM MAKTABI</t>
  </si>
  <si>
    <t>РОВУСТОН КИШЛОГИ</t>
  </si>
  <si>
    <t>+998(93)-675-45-50</t>
  </si>
  <si>
    <t xml:space="preserve">рус тили 20 соат,, инглиз тили 20соат </t>
  </si>
  <si>
    <t>НАМАНГАН ШАХАР 4-КИЧИК НОХИЯ</t>
  </si>
  <si>
    <t>+998(69)-232-54-26</t>
  </si>
  <si>
    <t>МАХУС ТИББИЙ ТАЪМИНОТ БАЗАСИ</t>
  </si>
  <si>
    <t>НАМАНГАНСКАЯ ОБЛАСТЬ, Г. НАМАНГАН,</t>
  </si>
  <si>
    <t>+998(69)-225-10-57</t>
  </si>
  <si>
    <t>Провизор</t>
  </si>
  <si>
    <t>қоровул</t>
  </si>
  <si>
    <t>Товаршунос</t>
  </si>
  <si>
    <t>Электр устаси</t>
  </si>
  <si>
    <t>83-SONLI MAKTABI</t>
  </si>
  <si>
    <t>БОДОМЗОР КИШЛОГИ</t>
  </si>
  <si>
    <t>+998(90)-551-01-67</t>
  </si>
  <si>
    <t>10 соат Рус тили 10 соат инглиз тили</t>
  </si>
  <si>
    <t>ВИЛ. АРХИТЕКТУРА ВА КУРИЛИШ</t>
  </si>
  <si>
    <t>Н НАМОНГОНИЙ 18</t>
  </si>
  <si>
    <t>+998(90)-215-22-67</t>
  </si>
  <si>
    <t>Бўлим бошлиғи (қурилишда)</t>
  </si>
  <si>
    <t>17-УРТА ТАЪЛИМ МАКТАБИ</t>
  </si>
  <si>
    <t>БЕШКАПА КУЧА 17 УЙ</t>
  </si>
  <si>
    <t>+998(93)-948-30-50</t>
  </si>
  <si>
    <t>Она тили 1 ст, Рус тили 1 ст. Ингилиз тили 1 ст, Тарих 1 ст</t>
  </si>
  <si>
    <t>СУВ ХУЖАЛИГИ ПРОФИЛАКТОРИЯСИ</t>
  </si>
  <si>
    <t>ЧАМАНЗОР НАСОС К.11 УЙ</t>
  </si>
  <si>
    <t>Массажчи</t>
  </si>
  <si>
    <t>НАМАНГАН ШАХАР 4-ШАХАР ПОЛИКЛИНИКАСИ</t>
  </si>
  <si>
    <t>БОБУРШОХ К.79 УЙ</t>
  </si>
  <si>
    <t>+998(69)-239-03-11</t>
  </si>
  <si>
    <t>Рентген-гамма-графирлаш дефектоскопчиси</t>
  </si>
  <si>
    <t>имунолог врач керак</t>
  </si>
  <si>
    <t>40-МАКТАБ ИНТЕРНАТИ</t>
  </si>
  <si>
    <t>МАШАД КФЙ</t>
  </si>
  <si>
    <t>+998(69)-228-91-46</t>
  </si>
  <si>
    <t>Соғлом турмуш тарзини тарғиб қилиш бўйича мутахассис</t>
  </si>
  <si>
    <t>ХАЛК БАНКИ ДТ Н.В.Ф</t>
  </si>
  <si>
    <t>ЛУТФИЙ К 5 УЙ</t>
  </si>
  <si>
    <t>+998(91)-362-64-03</t>
  </si>
  <si>
    <t>Марказ мудири</t>
  </si>
  <si>
    <t>Бухгалтер-кассир</t>
  </si>
  <si>
    <t>22-УРТА УМУМТАЪЛИМ МАКТАБИ    НАМАНГАН ШАХАР</t>
  </si>
  <si>
    <t>ЖИЙДА КАПА К.64 УЙ</t>
  </si>
  <si>
    <t>+998(69)-239-45-08</t>
  </si>
  <si>
    <t>Ингилиз тили 1 ст. Математика 1 ст, Рус тили 1 ст, Онатили ва адабиёт 1 ст</t>
  </si>
  <si>
    <t xml:space="preserve">УЧРЕЖДЕНИЕ </t>
  </si>
  <si>
    <t>A.NAVOIY KO`CHASI, 24-UY</t>
  </si>
  <si>
    <t>+998(69)-227-18-92</t>
  </si>
  <si>
    <t>ДАВЛАТ МУЛКИНИ ИЖАР/БЕРИШ МДУК</t>
  </si>
  <si>
    <t>A.NAVOIY KO`CHASI 72-UY</t>
  </si>
  <si>
    <t>+998(69)-233-01-47</t>
  </si>
  <si>
    <t>Бошқарма бошлиғи ўринбосари</t>
  </si>
  <si>
    <t>НАМАНГАНВИНО АКЦИЯДОРЛИК ЖАМ.</t>
  </si>
  <si>
    <t>ХОНОБОД МФЙ</t>
  </si>
  <si>
    <t>+998(97)-370-97-77</t>
  </si>
  <si>
    <t>ТХ.Экалогия, Фавкулот Вазият бўйича мутахассис</t>
  </si>
  <si>
    <t>Купаж цех ишчиси 1 ст,  Селхоз булими ишчиси 1 ст</t>
  </si>
  <si>
    <t>+998(69)-227-28-05</t>
  </si>
  <si>
    <t>Мухандис-дастурчи</t>
  </si>
  <si>
    <t>Ахборот техналогиялар маркази мухандис дастурчи 1 ст,</t>
  </si>
  <si>
    <t>Котиб</t>
  </si>
  <si>
    <t>Ахборот-кутубхона технологиялари бўйича мутахассис</t>
  </si>
  <si>
    <t>ВИЛОЯТ КУП ТАРМОКЛИ ТИББИЕТ   МАРКАЗИ</t>
  </si>
  <si>
    <t>Н.Намангоний-9</t>
  </si>
  <si>
    <t>ВИЛОЯТ НАРКОЛОГИЯ ДИСПАНСЕРИ</t>
  </si>
  <si>
    <t>НАВОИЙ К 70 УЙ</t>
  </si>
  <si>
    <t>+998(69)-233-35-25</t>
  </si>
  <si>
    <t xml:space="preserve">Навбатчи врач нарколог </t>
  </si>
  <si>
    <t>Врач нарколог</t>
  </si>
  <si>
    <t>Врач Лаборант</t>
  </si>
  <si>
    <t>Врач Терапевт</t>
  </si>
  <si>
    <t>Врач УТТ</t>
  </si>
  <si>
    <t>8 СОНЛИ УМУМ МАКТАБ-ИНТЕРНАТИ</t>
  </si>
  <si>
    <t>ДУСТЛИК ШОХ КУЧА</t>
  </si>
  <si>
    <t>+998(69)-234-04-60</t>
  </si>
  <si>
    <t>Математик</t>
  </si>
  <si>
    <t>КИШЛОК ВА СУВ ХУЖАЛИГИ БОШКАРМ</t>
  </si>
  <si>
    <t>ОХУНБОБОЕВ К.66 УЙ</t>
  </si>
  <si>
    <t>+998(69)-227-64-90</t>
  </si>
  <si>
    <t>Ер тузиш бўйича муҳандис</t>
  </si>
  <si>
    <t>"УЗАГРОСУГУРТА" АКЦИЯДОРЛИК ЖАМИЯТИ НАМАНГАН   ВИЛОЯТИ ФИЛИАЛИ</t>
  </si>
  <si>
    <t>НАВОИЙ КУЧАСИ 9 УЙ</t>
  </si>
  <si>
    <t>+998(69)-227-30-24</t>
  </si>
  <si>
    <t>Андеррайтер</t>
  </si>
  <si>
    <t>Суғурта менежери</t>
  </si>
  <si>
    <t>74 -SONLI UMUMIY ORTA TA`LIM MAKTABI</t>
  </si>
  <si>
    <t>МАШАД К.Ф.ЙИГИНИ ГУЗАР М.Ф.ЙИГИНИ  ОХУНБОБОЕВ КУЧАСИ</t>
  </si>
  <si>
    <t>+998(93)-942-59-08</t>
  </si>
  <si>
    <t>Инглиз тили ўқитувчиси</t>
  </si>
  <si>
    <t>Рус тили ўқитувчиси</t>
  </si>
  <si>
    <t>51-УРТА ТАЪЛИМ МАКТАБИ        НАМАНГАН ШАХАР</t>
  </si>
  <si>
    <t>ТУРАКУРГОН К.226 УЙ</t>
  </si>
  <si>
    <t>+998(69)-233-77-50</t>
  </si>
  <si>
    <t>мусиқа 12, рус тили 10, кутубхона мудири</t>
  </si>
  <si>
    <t>врач Реаниматолог</t>
  </si>
  <si>
    <t>НАММТИ</t>
  </si>
  <si>
    <t>3 КИЧИК НОХИЯ,УЛ.КОСОНСАЙСКАЯ-7</t>
  </si>
  <si>
    <t>+998(69)-232-29-32</t>
  </si>
  <si>
    <t>Диспетчер</t>
  </si>
  <si>
    <t>ўқув-методик кабинет мудири</t>
  </si>
  <si>
    <t>РЕСП.ШТ ЕРДАМ ИЛМИЙ МАРКАЗИ</t>
  </si>
  <si>
    <t>+998(69)-223-08-12</t>
  </si>
  <si>
    <t>Токсиколог</t>
  </si>
  <si>
    <t>Эндоскопчи</t>
  </si>
  <si>
    <t>Тез тиббий ёрдам кўчма бригадаси врач-мутахассиси</t>
  </si>
  <si>
    <t>НАМАНГАН ШАХАР 8-УРТА ТАЪЛИМ  МАКТАБИ</t>
  </si>
  <si>
    <t>Х.ПУЛАТОВ КУЧА 146 УЙ</t>
  </si>
  <si>
    <t>+998(69)-228-24-72</t>
  </si>
  <si>
    <t>инглиз тили ўқитувчиси керак</t>
  </si>
  <si>
    <t>2-ТИББИЕТ КОЛЛЕЖИ</t>
  </si>
  <si>
    <t>7 П Р ГУЗАЛ</t>
  </si>
  <si>
    <t>+998(69)-237-03-51</t>
  </si>
  <si>
    <t>Санитария врачи ёрдамчиси</t>
  </si>
  <si>
    <t>Врач лабарантлар</t>
  </si>
  <si>
    <t>Иссиқлик пунктларига хизмат кўрсатиш бўйича чилангар</t>
  </si>
  <si>
    <t>32-УРТА ТАЪЛИМ МАКТАБИ</t>
  </si>
  <si>
    <t>7-ТЕМИР ЙУЛ К. 13 УЙ</t>
  </si>
  <si>
    <t>+998(69)-224-01-24</t>
  </si>
  <si>
    <t xml:space="preserve"> рус тили 20 соат. ингилиз тили 20 соат. математика 16 соат. география 6 соат. биология 6 соат. бошланғич синф 15 соат</t>
  </si>
  <si>
    <t>НАМАНГАН МУХАНДИСЛИК КУРИЛИШ ИНСТИТУТИ</t>
  </si>
  <si>
    <t>ДУСТЛИК ШОХ КУЧАСИ 12 УЙ</t>
  </si>
  <si>
    <t>+998(69)-234-19-96</t>
  </si>
  <si>
    <t>Бўлим бошлиғи ўринбосари</t>
  </si>
  <si>
    <t>Маркетинг бўйича мутахассис</t>
  </si>
  <si>
    <t>29-УРТА ТАЪЛИМ МАКТАБИ</t>
  </si>
  <si>
    <t>М.ЭГАМБЕРДИЕВ К. 54 УЙ</t>
  </si>
  <si>
    <t>+998(69)-224-76-95</t>
  </si>
  <si>
    <t>Ингилиз тили 1 ст, Рус тили 1 ст. Хуқуқ 19 соат</t>
  </si>
  <si>
    <t>УРТА МАХСУС КАСБ ХУНАР ТАЪЛИМИВИЛОЯТ БОШКАРМАСИ</t>
  </si>
  <si>
    <t>3-КИЧИК НОХИЯ ТИНЧЛИК К.5 УЙ</t>
  </si>
  <si>
    <t>+998(97)-230-77-72</t>
  </si>
  <si>
    <t>Котиба-машинкачи</t>
  </si>
  <si>
    <t>46-УРТА ТАЪЛИМ МАКТАБИ</t>
  </si>
  <si>
    <t>СУВЖИВОЗ-12</t>
  </si>
  <si>
    <t>+998(91)-342-08-58</t>
  </si>
  <si>
    <t>Ингилиз тили 30 соат, Хуқуқ 8 соат, Математика 15 соат, Она тили 16 соат</t>
  </si>
  <si>
    <t>НАМАНГАН ВИЛОЯТИ МУСИҚАЛИ ДРАМА ТЕАТРИ</t>
  </si>
  <si>
    <t>У.НОСИР КУЧАСИ 2 УЙ</t>
  </si>
  <si>
    <t>Хор артисти</t>
  </si>
  <si>
    <t>Артист-вокалчи (солист)</t>
  </si>
  <si>
    <t>12-СОНЛИ УМУМИЙ УРТА ТАЪЛИМ   МАКТАБИ</t>
  </si>
  <si>
    <t>Н.КОРИЕВ КУЧА 36 УЙ</t>
  </si>
  <si>
    <t>+998(69)-233-09-78</t>
  </si>
  <si>
    <t>26-УРТА МАКТАБ АБДУЛЛА КАХХОР НОМЛИ НАМАНГАН ШАХАР</t>
  </si>
  <si>
    <t>КИЗИЛ РОВОТ К. 38 А УЙ</t>
  </si>
  <si>
    <t>+998(69)-226-05-17</t>
  </si>
  <si>
    <t>РУс тили 1 ст, Ингилиз тили 1 ст</t>
  </si>
  <si>
    <t>61-СОНЛИ УРТА ТАЪЛИМ МАКТАБИ</t>
  </si>
  <si>
    <t>ЮКОРИ БОГИ ШАМОЛ КУЧАСИ</t>
  </si>
  <si>
    <t>+998(69)-237-05-61</t>
  </si>
  <si>
    <t>55 УРТА ТАЪЛИМ МАКТАБИ</t>
  </si>
  <si>
    <t>АХСИКЕНТ ДАХАСИ</t>
  </si>
  <si>
    <t>+998(69)-226-03-78</t>
  </si>
  <si>
    <t>67-УМУМТАЬЛИМ МАКТАБИ</t>
  </si>
  <si>
    <t>НАМАНГАН ШАХАР ХАМЗА               ИЛГОР КУЧАСИ ОБОД МАХАЛЛА</t>
  </si>
  <si>
    <t>+998(93)-924-01-40</t>
  </si>
  <si>
    <t>78-SONLI MAKTABI</t>
  </si>
  <si>
    <t>ШИШАКИ КИШЛОГИ</t>
  </si>
  <si>
    <t>+998(93)-494-72-74</t>
  </si>
  <si>
    <t>10-OILA POLIKLINIKASI</t>
  </si>
  <si>
    <t>ТАХТА КУПРИК ДАХАСИ ЯНГИ ХАЕТК.18 У</t>
  </si>
  <si>
    <t>+998(69)-224-01-99</t>
  </si>
  <si>
    <t>УТТ врачи</t>
  </si>
  <si>
    <t>врач лаорант</t>
  </si>
  <si>
    <t>НАМАНГАН ШАХАР 25-УРТА ТАЪЛИМ МАКТАБИ</t>
  </si>
  <si>
    <t>ЯНГИОБОД КУЧА 46 УЙ</t>
  </si>
  <si>
    <t>+998(69)-228-27-68</t>
  </si>
  <si>
    <t>+998(69)-232-60-87</t>
  </si>
  <si>
    <t>51-СОНЛИ БОГЧА</t>
  </si>
  <si>
    <t>+998(90)-553-34-07</t>
  </si>
  <si>
    <t>НАМАНГАН АКАДЕМИК ЛИЦЕЙИ</t>
  </si>
  <si>
    <t>УЙЧИ КУЧА   124 УЙ</t>
  </si>
  <si>
    <t>+998(93)-949-11-03</t>
  </si>
  <si>
    <t>Тўгарак (жамоа) раҳбари</t>
  </si>
  <si>
    <t>34-СОНЛИ УРТА ТАЪЛИМ МАКТАБИ</t>
  </si>
  <si>
    <t>А.ТЕМУР КУЧАСИ 32 УЙ</t>
  </si>
  <si>
    <t>+998(93)-402-37-16</t>
  </si>
  <si>
    <t>Кутубхоначи</t>
  </si>
  <si>
    <t>НВХ ЯГОНА БУЮРТМАЧИ-ИНЖИНИРИНГ</t>
  </si>
  <si>
    <t>ЮР:А.ТЕМУР К.105 УЙ</t>
  </si>
  <si>
    <t>+998(69)-233-53-78</t>
  </si>
  <si>
    <t>Мухандис-қурувчи</t>
  </si>
  <si>
    <t>Бўёқчи</t>
  </si>
  <si>
    <t>BARKAMOL AVLOD  BOLALAR. MAR</t>
  </si>
  <si>
    <t>3-KICHIK NOHIYA TINCHLIK KO CHA 2-UY</t>
  </si>
  <si>
    <t>+998(90)-598-81-31</t>
  </si>
  <si>
    <t>NAMANGAN VILOYATI MADANIYAT BOSHQARMASI TASARRUFIDAGI NAMA</t>
  </si>
  <si>
    <t>UYCHI KO`CHASI</t>
  </si>
  <si>
    <t>+998(90)-261-40-30</t>
  </si>
  <si>
    <t>Болалар мусиқа ва санъат мактаблари ўқитувчиси</t>
  </si>
  <si>
    <t>Болалар мусиқа  ва санъат мактабларида торли асбоблар синфи ўқитувчиси</t>
  </si>
  <si>
    <t>УЗ РССВ А ВА ГИТИ НАМ. ФИЛИАЛИ</t>
  </si>
  <si>
    <t>БОБУР ШОХ К 143 А УЙ</t>
  </si>
  <si>
    <t>+998(69)-239-25-71</t>
  </si>
  <si>
    <t>Анестезиолог</t>
  </si>
  <si>
    <t>82-SONLI UMUMIY O`RTA TA`LIM MAKTABI</t>
  </si>
  <si>
    <t>+998(69)-233-81-58</t>
  </si>
  <si>
    <t>АГРОБАНК ОАТБ НАМАНГАН ВИЛОЯТИ</t>
  </si>
  <si>
    <t>МАШРАБ КУЧАСИ 2 УЙ</t>
  </si>
  <si>
    <t>+998(22)-228-71-56</t>
  </si>
  <si>
    <t>Шўъба (сектор) мудири</t>
  </si>
  <si>
    <t>АКАДЕМИК ВА БАДИЙ ЖАМОАЛАРИ Д</t>
  </si>
  <si>
    <t>НАВОИЙ К.12 УЙ</t>
  </si>
  <si>
    <t>+998(69)-232-24-37</t>
  </si>
  <si>
    <t>Балет артисти</t>
  </si>
  <si>
    <t>43-УРТА ТАЪЛИМ МАКТАБИ        НАМАНГАН ШАХАР</t>
  </si>
  <si>
    <t>МАЖНУНОВ КУЧА 22 УЙ</t>
  </si>
  <si>
    <t>+998(69)-224-33-53</t>
  </si>
  <si>
    <t>Инглиз тили фани ўқитувчиси</t>
  </si>
  <si>
    <t>Иқтисод фани ўқитувчиси</t>
  </si>
  <si>
    <t>Рус тили фани ўқитувчи</t>
  </si>
  <si>
    <t>ЎИБДЎ га берилган немис тили дарси</t>
  </si>
  <si>
    <t>ММИБЎ га берилган тарбия дарси</t>
  </si>
  <si>
    <t>26 СОНЛИ MTМ</t>
  </si>
  <si>
    <t>OZOD MFY, A.XO`JAYEV KO`CHASI, 21-UY</t>
  </si>
  <si>
    <t>+998(90)-554-22-32</t>
  </si>
  <si>
    <t>3-УРТА ТАЪЛИМ МАКТАБИ</t>
  </si>
  <si>
    <t>АХСИ КУЧА 73 УЙ</t>
  </si>
  <si>
    <t>+998(69)-233-36-42</t>
  </si>
  <si>
    <t xml:space="preserve">Рус-тили фани рус синифларга </t>
  </si>
  <si>
    <t>Математика фани рус синифларга</t>
  </si>
  <si>
    <t xml:space="preserve">Ингелис фани рус синифларга </t>
  </si>
  <si>
    <t>Информатика фани рус синифларга</t>
  </si>
  <si>
    <t>Тарих фани рус синифларга 15-соат</t>
  </si>
  <si>
    <t>Бошлагин таълим рус синифларга</t>
  </si>
  <si>
    <t>Фақат олий маълумотли электр энергетика мутахасислиги эга бўлиши керак. Танлов асосида ишга қабул қилинади.</t>
  </si>
  <si>
    <t>ВИЛОЯТ СОГЛИКНИ САКЛАШ АВТОКО</t>
  </si>
  <si>
    <t>ГУЗАЛ МАССИВИ</t>
  </si>
  <si>
    <t>+998(69)-237-16-37</t>
  </si>
  <si>
    <t>Секретарь</t>
  </si>
  <si>
    <t>26-МЕХРИБОНЛИК УЙИ</t>
  </si>
  <si>
    <t>ЧОРТОК АЙЛАНМА ЙУЛИ 1 УЙ</t>
  </si>
  <si>
    <t>+998(93)-265-84-20</t>
  </si>
  <si>
    <t>Врач педиятор 05 ставка</t>
  </si>
  <si>
    <t>GIMNASTIKA IBO`SM</t>
  </si>
  <si>
    <t>ДУСТЛИК ШОХ КУЧАСИ 22 УЙ</t>
  </si>
  <si>
    <t>+998(99)-979-89-88</t>
  </si>
  <si>
    <t>Таълим ва мактабдан ташқари муассасалардаги спорт турлари бўйича ўқитувчи-мураббий</t>
  </si>
  <si>
    <t>ОБЛАСТНАЯ СТОМОТОЛОГИЧЕСКАЯ ПОЛЕКЛИНИКА</t>
  </si>
  <si>
    <t>2-Шерозий-1</t>
  </si>
  <si>
    <t>+998(69)-233-34-16</t>
  </si>
  <si>
    <t>Стоматолог врач 9 ст</t>
  </si>
  <si>
    <t>НАМАНГАН ШАХАР 5-А КИЧИК           НОХИЯ</t>
  </si>
  <si>
    <t>+998(69)-232-33-65</t>
  </si>
  <si>
    <t>54-СОНЛИ УМУМИЙ ЙУНАЛИШДАГИ   МАКТАБГАЧА ТАЪЛИМ МУАССАСАСИ</t>
  </si>
  <si>
    <t>+998(69)-224-97-53</t>
  </si>
  <si>
    <t>Болалар мактабгача таълим муассасаси ўқитувчиси</t>
  </si>
  <si>
    <t>Айкирон КФЙ Олтитош МФЙ</t>
  </si>
  <si>
    <t>+998(97)-259-06-59</t>
  </si>
  <si>
    <t>Жисмоний тарбия (қизлар учун) 4-соат, Мусиқа фани 9 соат</t>
  </si>
  <si>
    <t>МИЛЛИЙ БАНК</t>
  </si>
  <si>
    <t>НОДИМ НОМОНГОНИЙ-1</t>
  </si>
  <si>
    <t>+998(69)-228-73-04</t>
  </si>
  <si>
    <t>Бўлим бошлиғи (тижорат ташкилотларида)</t>
  </si>
  <si>
    <t>Корхона директори (бошқарувчиси)</t>
  </si>
  <si>
    <t>Бош энергетик</t>
  </si>
  <si>
    <t>САВДО ВА МАИШИЙ ХИЗМАТ К-Х КОЛ</t>
  </si>
  <si>
    <t>ЗЕРАБУЛОК К. 4 УЙ</t>
  </si>
  <si>
    <t>+998(69)-226-81-23</t>
  </si>
  <si>
    <t>УЧРЕЖДЕНИЕ "MELIORATIV EKSPEDITSIYASI"</t>
  </si>
  <si>
    <t>XAMROX KO`CHASI, 68-UY</t>
  </si>
  <si>
    <t>+998(91)-177-69-90</t>
  </si>
  <si>
    <t>Техник-гидротехник</t>
  </si>
  <si>
    <t>УПРАВЛЕНИЕ ПО ДЕЛАМ ОБОРОНЫ</t>
  </si>
  <si>
    <t>ПР ДУСТЛИК-35</t>
  </si>
  <si>
    <t>+998(69)-234-01-89</t>
  </si>
  <si>
    <t>НАМАНГАН ПЕДАГОГИКА КОЛЛЕЖИ</t>
  </si>
  <si>
    <t>ЧОРТОК К.75 А УЙ</t>
  </si>
  <si>
    <t>+998(69)-224-53-57</t>
  </si>
  <si>
    <t>ТЕРИ-ТАНОСИ ДИСПАНСЕРИ НАМ.ВИЛ</t>
  </si>
  <si>
    <t>ДУСТЛИК-21</t>
  </si>
  <si>
    <t>+998(69)-234-10-19</t>
  </si>
  <si>
    <t>O`ZBEKCHORVANASL AGENTLIGI NAMANGAN VILOYATI HUDUDIY CHORV</t>
  </si>
  <si>
    <t>A.TEMUR KO`CHASI 17-UY</t>
  </si>
  <si>
    <t>+998(99)-322-87-55</t>
  </si>
  <si>
    <t>NAMANGAN TO QIMACHI МЧЖ</t>
  </si>
  <si>
    <t>4-КИЧИК ТУМАН ТУКИМАЧИЛАР КУЧАСИ</t>
  </si>
  <si>
    <t>+998(69)-232-05-32</t>
  </si>
  <si>
    <t>Йигирувчи</t>
  </si>
  <si>
    <t>Тўқувчи</t>
  </si>
  <si>
    <t>62-СОНЛИ БОГЧА</t>
  </si>
  <si>
    <t>НАМАНГАН ШАХАР ЛОЛА КУЧАСИ         20-УЙ</t>
  </si>
  <si>
    <t>+998(90)-554-09-88</t>
  </si>
  <si>
    <t>46-СОНЛИ МТТ</t>
  </si>
  <si>
    <t>ЮКСАЛИШ МФЙ ЕШЛАР КУЧАСИ 30 УЙ</t>
  </si>
  <si>
    <t>+998(97)-217-08-40</t>
  </si>
  <si>
    <t>18-SONLI MTM</t>
  </si>
  <si>
    <t>КУРМАК МФЙ</t>
  </si>
  <si>
    <t>+998(90)-554-49-44</t>
  </si>
  <si>
    <t>25-SONLI UMUMIY YO`NALISHDAGI</t>
  </si>
  <si>
    <t>2-ИРВАДОН МФЙ</t>
  </si>
  <si>
    <t>+998(93)-406-26-07</t>
  </si>
  <si>
    <t>NAMANGAN VILOYAT TIBBIY-IJTIMOIY XIZMATLAR BO`LIMI</t>
  </si>
  <si>
    <t>I.KARIMOV KO`CHASI 10 UY</t>
  </si>
  <si>
    <t>+998(97)-216-60-09</t>
  </si>
  <si>
    <t>Ижтимоий ходим ассистенти</t>
  </si>
  <si>
    <t>53-СОНЛИ БОГЧА</t>
  </si>
  <si>
    <t>НАМАНГАН ШАХАР НУРОБОД ДАХАСИ      МИНОРА КУЧАСИ</t>
  </si>
  <si>
    <t>+998(93)-407-80-12</t>
  </si>
  <si>
    <t>5-ПОЛИКЛИНИКА)</t>
  </si>
  <si>
    <t>5А-КИЧИК НОХИЯСИ</t>
  </si>
  <si>
    <t>+998(69)-232-60-45</t>
  </si>
  <si>
    <t>НАМАНГАНДАВСУВМАХСУСПУДРАТ ДУК</t>
  </si>
  <si>
    <t>НАСОС КУЧАСИ 3 УЙ</t>
  </si>
  <si>
    <t>+998(69)-237-48-31</t>
  </si>
  <si>
    <t>қўлда пайвандлаш электрпайвандчиси</t>
  </si>
  <si>
    <t>ОАТБ КИШЛОК КУРИЛИШ БАНК НАМ ФИЛИАЛ</t>
  </si>
  <si>
    <t>ТИНЧЛИК КУЧАСИ 3 УЙ</t>
  </si>
  <si>
    <t>+998(69)-223-04-35</t>
  </si>
  <si>
    <t>Мутахассис</t>
  </si>
  <si>
    <t>NAM.VIL.MADANIYAT BOSHQARMASI</t>
  </si>
  <si>
    <t>ИСТИКЛОЛ КУЧАСИ 3 УЙ</t>
  </si>
  <si>
    <t>+998(69)-233-16-15</t>
  </si>
  <si>
    <t>Бош маъмур</t>
  </si>
  <si>
    <t>Артист-мақомчи</t>
  </si>
  <si>
    <t>ВИЛОЯТ УЛКАНИ УРГАНИШ МУЗЕЙИ</t>
  </si>
  <si>
    <t>Н.НАМОНГОНИЙ КУЧА 41 УЙ</t>
  </si>
  <si>
    <t>+998(69)-227-10-05</t>
  </si>
  <si>
    <t>MADANIY MEROS DEPARTAMENTI NAMANGAN VILOYATI BOSHQARMASI</t>
  </si>
  <si>
    <t>AMIR TIMUR KO`CHASI, 40-UY</t>
  </si>
  <si>
    <t>+998(97)-258-04-02</t>
  </si>
  <si>
    <t>Бош санъатшунос</t>
  </si>
  <si>
    <t>ENGIL ATLETITIKA IBO`SM</t>
  </si>
  <si>
    <t>ИСТИКЛОЛ КУЧАСИ  3 УЙ</t>
  </si>
  <si>
    <t>+998(69)-232-76-10</t>
  </si>
  <si>
    <t>Электирик 1 ст, Сантехник 1 ст</t>
  </si>
  <si>
    <t>ГОСУДАРСТВЕННОЕ УНИТАРНОЕ ПРЕДПРИЯТИЕ "YAGONA HISOB KITOB MA</t>
  </si>
  <si>
    <t>+998(93)-911-43-30</t>
  </si>
  <si>
    <t>Назоратчи-кассир</t>
  </si>
  <si>
    <t>49-УРТА ТАЪЛИМ МАКТАБИ</t>
  </si>
  <si>
    <t>5 А КИЧИК ТУМАН</t>
  </si>
  <si>
    <t>Бошланғич 10 соат, Кимё 1 ст, Биалогия  1 ст, Техналогия 1 ст, Кутубхоначи 1.5ст (курсатилган бўш иш ўринлари рус синифлари учун)</t>
  </si>
  <si>
    <t>ШЕРБУЛОК КИШЛОГИ</t>
  </si>
  <si>
    <t>+998(93)-408-30-94</t>
  </si>
  <si>
    <t>Ингилиз тили 24 соат, Инфарматика 11 соат, Рус тили 8 соат,</t>
  </si>
  <si>
    <t>МАДАНИЯТ ВА СПОРТ ИШЛАРИ БУЛИМ</t>
  </si>
  <si>
    <t>БОБУР БОГИ КУЧАСИ</t>
  </si>
  <si>
    <t>+998(69)-227-18-87</t>
  </si>
  <si>
    <t>ГУП O'ZBEKISTON MILLIY METROL</t>
  </si>
  <si>
    <t>FAROBIY KO`CHASI, , 333-A-UY</t>
  </si>
  <si>
    <t>+998(71)-150-26-02</t>
  </si>
  <si>
    <t>16-УРТА ТАЪЛИМ МАКТАБИ</t>
  </si>
  <si>
    <t>УЙЧИ К.238 УЙ</t>
  </si>
  <si>
    <t>+998(69)-224-16-49</t>
  </si>
  <si>
    <t>она тили 34 соат,рус тили 42 соат,инглиз тили 64 соат,математика 25 соат,информатика 12 соат,биология 30 соат,химия 9 соат,,технология 9 соат,жисмоний тарбия 22 соат,физика 10 соат,тарбия 7 соат, тарих 1 соат</t>
  </si>
  <si>
    <t>ВИЛОЯТ ВЕТЕРИНАРИЯ ЛАБОРАТОРИЯ</t>
  </si>
  <si>
    <t>АМИР ТИМУР-17</t>
  </si>
  <si>
    <t>+998(93)-055-75-00</t>
  </si>
  <si>
    <t>ҳайдовчи-механик</t>
  </si>
  <si>
    <t>Лаборатория мудири</t>
  </si>
  <si>
    <t>ОЛИМПИЯ ЗАХИРАЛАРИ СПОРТ КОЛЛЕ</t>
  </si>
  <si>
    <t>3-К.Н.ТИНЧЛИК К.5 УЙ</t>
  </si>
  <si>
    <t>+998(69)-232-29-03</t>
  </si>
  <si>
    <t>Электирик 1 ст (гувохнома булиши шарт)</t>
  </si>
  <si>
    <t>Ошхона ишчиси</t>
  </si>
  <si>
    <t>Омбор мудири 1 ст</t>
  </si>
  <si>
    <t>НАМАНГАН ШАХАР 28-УРТА ТАЪЛИМ МАКТАБИ</t>
  </si>
  <si>
    <t>ТЕМИР КУЧА 45 УЙ</t>
  </si>
  <si>
    <t>+998(69)-224-72-60</t>
  </si>
  <si>
    <t>Инглиз тили 3 соат</t>
  </si>
  <si>
    <t>30-УРТА ТАЪЛИМ МАКТАБИ</t>
  </si>
  <si>
    <t>ЧОРТОК К 100 УЙ</t>
  </si>
  <si>
    <t>+998(69)-224-09-06</t>
  </si>
  <si>
    <t>Инглиз тили 20 соат</t>
  </si>
  <si>
    <t>58-УМУМИЙ УРТА ТАЪЛИМ МАКТАБИ</t>
  </si>
  <si>
    <t>3-МИКРАРАЙОН</t>
  </si>
  <si>
    <t>+998(69)-232-81-43</t>
  </si>
  <si>
    <t>НОРИН-СИРДАРЕ ИТХБ КОШ.НСЭВААБ</t>
  </si>
  <si>
    <t>4 К.Н 21 УЙ</t>
  </si>
  <si>
    <t>+998(69)-232-57-58</t>
  </si>
  <si>
    <t>Таъмирловчи-чилангар</t>
  </si>
  <si>
    <t>Электромонтер</t>
  </si>
  <si>
    <t>Насос станцияси бошлиғи (сув ва кнализация хўжалигида)</t>
  </si>
  <si>
    <t>НАМАНГАН ШАХАР БОЛАЛАР ШИФОХОНАСИ</t>
  </si>
  <si>
    <t>ГУЗАЛ МАССИВИ ГУЗАЛ К.4 УЙ</t>
  </si>
  <si>
    <t>+998(69)-237-17-23</t>
  </si>
  <si>
    <t>ИЖТИМОИЙ-ИКТИСОДИЕТ ПЕДАГ.КОЛЛ</t>
  </si>
  <si>
    <t>К.ОТАМИРЗАЕВ К.</t>
  </si>
  <si>
    <t>+998(93)-943-85-43</t>
  </si>
  <si>
    <t>ўрта махсус, касб-ҳунар ўқув муассасаси ўқитувчиси</t>
  </si>
  <si>
    <t>69-МАКТАБ</t>
  </si>
  <si>
    <t>МУСТАКИЛЛИКНИ БЕШ ЙИЛЛИГИ МФЙ</t>
  </si>
  <si>
    <t>+998(90)-218-78-97</t>
  </si>
  <si>
    <t>Инфарматика 20 соат, Мусиыа 19 соат,</t>
  </si>
  <si>
    <t>20-УРТА ТАЪЛИМ МАКТАБИ        НАМАНГАН ШАХАР</t>
  </si>
  <si>
    <t>ТУРАКУРГОН К.119 УЙ</t>
  </si>
  <si>
    <t>+998(69)-233-59-19</t>
  </si>
  <si>
    <t>Иытисод 7 соат, Инфарматика 7 соат, Тарих 4 соат, Физика 4 соат, Математика 5 соат, Ингилиз тили 20 соат</t>
  </si>
  <si>
    <t>48-УРТА ТАЪЛИМ МАКТАБИ</t>
  </si>
  <si>
    <t>2-КИЧИК ТУМАНИ</t>
  </si>
  <si>
    <t>+998(69)-232-94-79</t>
  </si>
  <si>
    <t>Родной язик 8 соат, География 16 соат, Кутибхоначи 0,25 ст (курсатилган буш иш уринлари рус синифлари учун</t>
  </si>
  <si>
    <t>87-SONLI UMUMIY O`RTA TA`LIM MAKTABI</t>
  </si>
  <si>
    <t>3-AXSIKENT MFY SAXOVAT KO`CHASI</t>
  </si>
  <si>
    <t>+998(93)-911-09-25</t>
  </si>
  <si>
    <t>ВИЛОЯТ КАРДИОЛГИЯ МАРКАЗИ</t>
  </si>
  <si>
    <t>БОБУРШОХ К.166 УЙ</t>
  </si>
  <si>
    <t>+998(69)-233-04-37</t>
  </si>
  <si>
    <t xml:space="preserve">Кардиолог  0.75 ст, Интервенцион кардиолог 0.75 ст,Навбатчи Анестезиолог-реаниматолог врач 2 ст, </t>
  </si>
  <si>
    <t>47-УРТА ТАЪЛИМ МАКТАБИ</t>
  </si>
  <si>
    <t>6-ЯНГИАРИК-13</t>
  </si>
  <si>
    <t>+998(69)-233-15-28</t>
  </si>
  <si>
    <t>Рус синфларда бошланғич синф ўқитувчиси</t>
  </si>
  <si>
    <t>Жисмоний тарбия ўқитувчиси</t>
  </si>
  <si>
    <t>УЧИЛИЩЕ ПОВИШЕНИЯ КВАЛИФИКАЦИ СРЕДНИХ МЕДИЦИНСКИХ РАБОТНИКОВ</t>
  </si>
  <si>
    <t>ГУЗАЛ Ж.М.ЧАМАНЗОР К.52 УЙ</t>
  </si>
  <si>
    <t>+998(69)-237-27-58</t>
  </si>
  <si>
    <t>Врач реаниматолог мутахассислиги билан бирга педагогик диплом ва педагогик салохиятга эга булиши лозим</t>
  </si>
  <si>
    <t>Врач хирург мутахассислиги билан бирга педагогик диплом ва педагогик салохиятга эга булиши лозим</t>
  </si>
  <si>
    <t>Миллий ғоя, маънавият асослари ва ҳуқуқ таълимини тамомлаган ҳамда педагогик салоҳиятга эга бўлиши талаб этилади. Маънавият ишлари бўйича директор ўринбосари вазифасига</t>
  </si>
  <si>
    <t>НАМАНГАН ВИЛОЯТ СУВОКАВА ДК</t>
  </si>
  <si>
    <t>НАВОИ КУЧАСИ 24 УЙ</t>
  </si>
  <si>
    <t>+998(69)-612-15-19</t>
  </si>
  <si>
    <t>Электрогазпайвандчи</t>
  </si>
  <si>
    <t>Канализация-насос станциясини таъмирлаш бўйича чилангар</t>
  </si>
  <si>
    <t>Тиндиргичлар оператори</t>
  </si>
  <si>
    <t>ЛОС оператори</t>
  </si>
  <si>
    <t>Назоратчи</t>
  </si>
  <si>
    <t>2-УМУМИЙ УРТА ТАЪЛИМ МАКТАБИ</t>
  </si>
  <si>
    <t>Т.ПУЛАТ К. 6 УЙ</t>
  </si>
  <si>
    <t>+998(69)-234-29-24</t>
  </si>
  <si>
    <t>она тили 8 соат, рус тили 10 соат, инглиз тили 18 соат, Маънавий-маърифий ишлар бўйича директор ўринбосари 1 ставка</t>
  </si>
  <si>
    <t>НАМАНГАН ШАХАР 2-КИЧИК НОХИЯ</t>
  </si>
  <si>
    <t>+998(93)-676-13-73</t>
  </si>
  <si>
    <t>0.99 ставка хореОгрАФ аёл киши булсин</t>
  </si>
  <si>
    <t>38- СОНЛИ БОГЧА</t>
  </si>
  <si>
    <t>НАМАНГАН ШАХАР 3-КИЧИК НОХИЯ</t>
  </si>
  <si>
    <t>+998(69)-226-46-71</t>
  </si>
  <si>
    <t>0.88 ставка хорегроф аёл киши</t>
  </si>
  <si>
    <t>76 SONLI MAKTABI</t>
  </si>
  <si>
    <t>МАШАД К.Ф.ЙИГИНИ САНОАТ М.Ф.ЙИГИНИ</t>
  </si>
  <si>
    <t>+998(94)-270-22-30</t>
  </si>
  <si>
    <t xml:space="preserve">рус тили </t>
  </si>
  <si>
    <t>59-УРТА ТАЪЛИМ МАКТАБИ        НАМАНГАН ШАХАР</t>
  </si>
  <si>
    <t>ЯНГИКУРГОН К.66 А УЙ</t>
  </si>
  <si>
    <t>+998(69)-237-05-94</t>
  </si>
  <si>
    <t>инглиз тили 15-соат,мусиқа 15-соат</t>
  </si>
  <si>
    <t>35-СОНЛИ УРТА МАКТАБ А.ИКРАМОВ</t>
  </si>
  <si>
    <t>ГУЗАЛ КУЧА 1</t>
  </si>
  <si>
    <t>+998(69)-237-46-93</t>
  </si>
  <si>
    <t>69-233-47-23</t>
  </si>
  <si>
    <t xml:space="preserve">Врач-хирург </t>
  </si>
  <si>
    <t>Врач-мутахассис</t>
  </si>
  <si>
    <t xml:space="preserve">Врач-мутахассис </t>
  </si>
  <si>
    <t>Сантехник Гувохномаси булиш керак</t>
  </si>
  <si>
    <t>69 233-06-71</t>
  </si>
  <si>
    <t>19-МТТ</t>
  </si>
  <si>
    <t>5А КИЧИК НОХИЯ (ЁШЛИК СУЗИШ ХАВЗАСИ)</t>
  </si>
  <si>
    <t>16-МТТ</t>
  </si>
  <si>
    <t>24-МТТ</t>
  </si>
  <si>
    <t>32-МТТ</t>
  </si>
  <si>
    <t>21-МТТ</t>
  </si>
  <si>
    <t>31-МТТ</t>
  </si>
  <si>
    <t>14-МТТ</t>
  </si>
  <si>
    <t>10-МТТ</t>
  </si>
  <si>
    <t>30-МТТ</t>
  </si>
  <si>
    <t>34-МТТ</t>
  </si>
  <si>
    <t>Наманган Давлат Универстети</t>
  </si>
  <si>
    <t>94-159-50-51</t>
  </si>
  <si>
    <t>50-МТТ</t>
  </si>
  <si>
    <t>3-КИЧИК НОХИЯ</t>
  </si>
  <si>
    <t xml:space="preserve">МАШРАБ КУЧАСИ       </t>
  </si>
  <si>
    <t>42-МТТ</t>
  </si>
  <si>
    <t>73-УМУМИЙ УРТА ТАЪЛИМ МАКТАБИ</t>
  </si>
  <si>
    <t xml:space="preserve">Врач Лобарант </t>
  </si>
  <si>
    <t>89-УМУМИЙ УРТА МАЪЛИМ МАКТАБИ</t>
  </si>
  <si>
    <t>37-МТТ</t>
  </si>
  <si>
    <t xml:space="preserve">Давлатобод дустлик сувоқава </t>
  </si>
  <si>
    <t>Умид МФЙ 5-6а-ўй</t>
  </si>
  <si>
    <t>69-232-18-81              69-232-15-51</t>
  </si>
  <si>
    <t xml:space="preserve">Чилангар </t>
  </si>
  <si>
    <t>1-3 йил</t>
  </si>
  <si>
    <t>Навбатчи чилангар</t>
  </si>
  <si>
    <t>Ангор кучатувчи чилангар</t>
  </si>
  <si>
    <t>Қуқимбой нурчи</t>
  </si>
  <si>
    <t>Юксалиш чилангар</t>
  </si>
  <si>
    <t>Юксалиш нурчи</t>
  </si>
  <si>
    <t>Юксалиш мухандис назоратчи</t>
  </si>
  <si>
    <t>Юксалиш назоратчи</t>
  </si>
  <si>
    <t>Юксалиш бил оператори</t>
  </si>
  <si>
    <t>Мухандис назоратчи</t>
  </si>
  <si>
    <t>СУА чилангар</t>
  </si>
  <si>
    <t>Иш ҳаққи хисобчи</t>
  </si>
  <si>
    <t>Иш юрутувчи</t>
  </si>
  <si>
    <t>НАМАНГАН ПАХТА ТЕКС МЧЖ</t>
  </si>
  <si>
    <t xml:space="preserve">Юқори Ровустон МФЙ </t>
  </si>
  <si>
    <t>78-223-15-33</t>
  </si>
  <si>
    <t>Тикувчи</t>
  </si>
  <si>
    <t>Сочиқ тўқувчи</t>
  </si>
  <si>
    <t>Қадоқловчи</t>
  </si>
  <si>
    <t>Буёқ цехи ишчилари</t>
  </si>
  <si>
    <t>Ностандарт МЧЖ</t>
  </si>
  <si>
    <t>Шербулоқ мфй</t>
  </si>
  <si>
    <t>94-300-44-69</t>
  </si>
  <si>
    <t>Токир</t>
  </si>
  <si>
    <t>Балгаркачи</t>
  </si>
  <si>
    <t>Метал куювчи</t>
  </si>
  <si>
    <t>Электирик</t>
  </si>
  <si>
    <t>Конструктор (аёл киши)</t>
  </si>
  <si>
    <t>"NAMIMPEKS TEKSTIL"</t>
  </si>
  <si>
    <t>ИСТИКЛОЛ КУЧАСИ 25 УЙ</t>
  </si>
  <si>
    <t>+998(69)-227-30-36</t>
  </si>
  <si>
    <t>“МИРАЙ SОСКС” МЧЖ</t>
  </si>
  <si>
    <t>Юқори Ровустон йул</t>
  </si>
  <si>
    <t>94-301-51-83</t>
  </si>
  <si>
    <t>“МРТ ТЕКСТИЛ” МЧЖ</t>
  </si>
  <si>
    <t>“АРТТСОФТ ХОЛДИНГ” МЧЖ</t>
  </si>
  <si>
    <t xml:space="preserve">Айрапорт кўчаси </t>
  </si>
  <si>
    <t>93-915-77-07</t>
  </si>
  <si>
    <t>“ВЕРИГРОВ” МЧЖ</t>
  </si>
  <si>
    <t xml:space="preserve">Бобуршох  кўчаси </t>
  </si>
  <si>
    <t>91-349-55-42</t>
  </si>
  <si>
    <t>Самира Амир Тех МЧЖ</t>
  </si>
  <si>
    <t>Юксалиш Саноат зонаси</t>
  </si>
  <si>
    <t>95-300-27-07</t>
  </si>
  <si>
    <t>Механик</t>
  </si>
  <si>
    <t>Сваршик</t>
  </si>
  <si>
    <t>Технолог</t>
  </si>
  <si>
    <t xml:space="preserve"> “Замин Кийим Саноат” МЧЖ</t>
  </si>
  <si>
    <t xml:space="preserve">Юксалиш МФЙ  </t>
  </si>
  <si>
    <t>90-551-42-00</t>
  </si>
  <si>
    <t xml:space="preserve"> "ZUHRO YULDUZ DIZAYN"</t>
  </si>
  <si>
    <t>КУКУМБОЙ ШОХ КУЧАСИ 19 А УЙ</t>
  </si>
  <si>
    <t>+99891346-32-16</t>
  </si>
  <si>
    <t>Тикувчилик корхонаси</t>
  </si>
  <si>
    <t>Наманган шаҳар Шодлик Академик литцей ичида</t>
  </si>
  <si>
    <t>91-341-96-96</t>
  </si>
  <si>
    <t>Урта</t>
  </si>
  <si>
    <t>Туфли сехи</t>
  </si>
  <si>
    <t xml:space="preserve">Наманган шахар Промзона </t>
  </si>
  <si>
    <t>99-640-01-10</t>
  </si>
  <si>
    <t>Упаковка (аёл киши)</t>
  </si>
  <si>
    <t>Илхомжон текстил МЧЖ (кастюм ишлаб чиқариш)</t>
  </si>
  <si>
    <t>Наманган шахар (Тери таносил шифохонаси орқа томонида)</t>
  </si>
  <si>
    <t>91-353-34-34              90-185-11-54</t>
  </si>
  <si>
    <t xml:space="preserve">Тикувчи </t>
  </si>
  <si>
    <t>Дазмолчи</t>
  </si>
  <si>
    <t>Наманган шахар промзона (Сулим ошхона ёнидан кирганда)</t>
  </si>
  <si>
    <t>99-406-29-29               99-973-99-81              90-754-77-76</t>
  </si>
  <si>
    <t>Лола йуналиши</t>
  </si>
  <si>
    <t>91-355-60-06</t>
  </si>
  <si>
    <t>Силвер Фреш Фрут МЧЖ</t>
  </si>
  <si>
    <t>Сардоба бозори</t>
  </si>
  <si>
    <t>90-260-01-10</t>
  </si>
  <si>
    <t>Компютер мутахассис</t>
  </si>
  <si>
    <t>Фирдавис текстил МЧЖ</t>
  </si>
  <si>
    <t>Оромгох МФЙ</t>
  </si>
  <si>
    <t>90-222-07-67</t>
  </si>
  <si>
    <t>Бабаев Яхё ЯТТ</t>
  </si>
  <si>
    <t xml:space="preserve">Чорсу МФЙ </t>
  </si>
  <si>
    <t>94-980-66-22</t>
  </si>
  <si>
    <t>Айма текстил МЧЖ</t>
  </si>
  <si>
    <t>Милана МЧЖ</t>
  </si>
  <si>
    <t>Обихаёт МФЙ</t>
  </si>
  <si>
    <t>93-409-40-20,                88-217-53-55</t>
  </si>
  <si>
    <t>Ёқит текстил МЧЖ</t>
  </si>
  <si>
    <t>Абдурахмон текстил МЧЖ</t>
  </si>
  <si>
    <t>Сихатгох МФЙ</t>
  </si>
  <si>
    <t>94-177-50-55</t>
  </si>
  <si>
    <t xml:space="preserve">Тикувчи, </t>
  </si>
  <si>
    <t>ООО "PORLOQ TEKSTIL "</t>
  </si>
  <si>
    <t>1-G`AYRAT O`TAR-4</t>
  </si>
  <si>
    <t>+99894306-17-47</t>
  </si>
  <si>
    <t>Имрон текстил МЧЖ</t>
  </si>
  <si>
    <t>Орзу МФЙ</t>
  </si>
  <si>
    <t>NAMANGAN IDEAL Орзу DIZAYN МЧЖ</t>
  </si>
  <si>
    <t>ЯККАБОГ КУЧАСИ  Т-1, 4-УЙ</t>
  </si>
  <si>
    <t>91-280-02-31</t>
  </si>
  <si>
    <t>Холва Цехи</t>
  </si>
  <si>
    <t>Мехнатобод МФЙ</t>
  </si>
  <si>
    <t>Упаковкачи, Холва пиширувчи</t>
  </si>
  <si>
    <t xml:space="preserve">Ишбай </t>
  </si>
  <si>
    <t>Назифа текстил МЧЖ</t>
  </si>
  <si>
    <t>Кондитер цехи</t>
  </si>
  <si>
    <t>Пишириқчи</t>
  </si>
  <si>
    <t>Қобилжон Хакимбаев ЯТТ</t>
  </si>
  <si>
    <t>Маънавият МФЙ</t>
  </si>
  <si>
    <t>93-490-71-41</t>
  </si>
  <si>
    <t>Шидевер Текстил МЧЖ</t>
  </si>
  <si>
    <t xml:space="preserve">Косонсой кучаси </t>
  </si>
  <si>
    <t>97-252-75-75</t>
  </si>
  <si>
    <t>Водий Мусаффо  Савдо МЧЖ</t>
  </si>
  <si>
    <t>Бунёдкор МФЙ</t>
  </si>
  <si>
    <t>99-878-17-16</t>
  </si>
  <si>
    <t xml:space="preserve">Ишчи </t>
  </si>
  <si>
    <t>Камалак Пласт МЧЖ</t>
  </si>
  <si>
    <t>Равустон МФЙ</t>
  </si>
  <si>
    <t>90-699-19-97</t>
  </si>
  <si>
    <t>Ишчи</t>
  </si>
  <si>
    <t>Наманган тикувчи саноат сервис МЧЖ</t>
  </si>
  <si>
    <t>охунбабаев кучаси</t>
  </si>
  <si>
    <t>91-360-35-25</t>
  </si>
  <si>
    <t>Авто плас сервис МЧЖ</t>
  </si>
  <si>
    <t>и.Каримов кучаси</t>
  </si>
  <si>
    <t>99-320-90-95</t>
  </si>
  <si>
    <t>1,800,000</t>
  </si>
  <si>
    <t>Оллий</t>
  </si>
  <si>
    <t>Ойдин Хаёт ёнғинга қарши кураш МЧЖ</t>
  </si>
  <si>
    <t>Нодира кучаси 4-ўй</t>
  </si>
  <si>
    <t>97-250-90-80               99-900-20-84</t>
  </si>
  <si>
    <t>Текистил либослари МЧЖ</t>
  </si>
  <si>
    <t>97-252-82-82</t>
  </si>
  <si>
    <t xml:space="preserve">Хусусий фирма </t>
  </si>
  <si>
    <t>Заркент мост олдида</t>
  </si>
  <si>
    <t>94-597-04-50</t>
  </si>
  <si>
    <t>Реклама агенти</t>
  </si>
  <si>
    <t>Медигал Косметик глобус МЧЖ</t>
  </si>
  <si>
    <t>91-352-03-99</t>
  </si>
  <si>
    <t>Врач ( УЗИ, ЭКГ, ЭЭГ, Педиатир)</t>
  </si>
  <si>
    <t>Аброрбек янги замин қурилиш МЧЖ</t>
  </si>
  <si>
    <t>99-220-25-09</t>
  </si>
  <si>
    <t>Уста                                                           Курулиш ишчиси</t>
  </si>
  <si>
    <t>Ишонч қурилиш сервис МЧЖ</t>
  </si>
  <si>
    <t>6-кичик туман</t>
  </si>
  <si>
    <t>97-520-11-55</t>
  </si>
  <si>
    <t xml:space="preserve">Электир энергетик </t>
  </si>
  <si>
    <t>Нур қурулиш МЧЖ</t>
  </si>
  <si>
    <t>Банк кучаси</t>
  </si>
  <si>
    <t xml:space="preserve">Тамирлаш тиклаш хизмати ДУК </t>
  </si>
  <si>
    <t>Марғилон кучаси 10-ўй</t>
  </si>
  <si>
    <t>Сантехник, Пайвандчи, Қурувчи</t>
  </si>
  <si>
    <t>Жами</t>
  </si>
  <si>
    <t>Х</t>
  </si>
  <si>
    <t>Рус тили фани ўқитувчиси  ( олий ёки биринчи тоифага эга бўлиши керак)</t>
  </si>
  <si>
    <r>
      <t>Мингбулоқ туман бўйича хўжалик субъектларининг 2021 йил 6 июл</t>
    </r>
    <r>
      <rPr>
        <b/>
        <sz val="14"/>
        <color rgb="FFFF0000"/>
        <rFont val="Times New Roman"/>
        <family val="1"/>
        <charset val="204"/>
      </rPr>
      <t xml:space="preserve"> </t>
    </r>
    <r>
      <rPr>
        <b/>
        <sz val="14"/>
        <rFont val="Times New Roman"/>
        <family val="1"/>
        <charset val="204"/>
      </rPr>
      <t>холатига бўш иш ўринлари тўғрисида</t>
    </r>
  </si>
  <si>
    <t xml:space="preserve">М А Ъ Л У М О Т </t>
  </si>
  <si>
    <t>Т/Р</t>
  </si>
  <si>
    <t xml:space="preserve"> Бўш лавозимлар номи</t>
  </si>
  <si>
    <t xml:space="preserve">Бўш иш ўрин </t>
  </si>
  <si>
    <t>Иш хаки</t>
  </si>
  <si>
    <t>Ташкилот номи</t>
  </si>
  <si>
    <t>Телефон номери</t>
  </si>
  <si>
    <t>оила шифокори</t>
  </si>
  <si>
    <t>Туман Тиббиёт Бирлашмаси</t>
  </si>
  <si>
    <t>Бирлашган мфй Э. УРМОНОВ КУЧАСИ, 7</t>
  </si>
  <si>
    <t>Булим мудири</t>
  </si>
  <si>
    <t xml:space="preserve"> оила поликлиникага 0.5 ставкадан врач лаборант </t>
  </si>
  <si>
    <t xml:space="preserve"> врач реаниматолог </t>
  </si>
  <si>
    <t xml:space="preserve"> травматолог врач </t>
  </si>
  <si>
    <t xml:space="preserve"> Аллерголог</t>
  </si>
  <si>
    <t xml:space="preserve"> онколог врач </t>
  </si>
  <si>
    <t xml:space="preserve"> пульмонолог врач </t>
  </si>
  <si>
    <t>Электрмантёр</t>
  </si>
  <si>
    <t>ДАВЛАТ САНИТАРИЯ ЭПИДЕМИОЛОГИЯ НАЗОРАТ МАРКАЗИ</t>
  </si>
  <si>
    <t>Куркобод МФЙ</t>
  </si>
  <si>
    <t>+998(93)-499-35-96</t>
  </si>
  <si>
    <t>Санитария врач ёрдамчиси</t>
  </si>
  <si>
    <t>2000000.</t>
  </si>
  <si>
    <t>Лабарант-паразитолог</t>
  </si>
  <si>
    <t>Эпидомеолог ассистент</t>
  </si>
  <si>
    <t>Моддиё техника бўйича бош мутахассис</t>
  </si>
  <si>
    <t>Бактериолог</t>
  </si>
  <si>
    <t>Бошлик ўринбосари</t>
  </si>
  <si>
    <t>МИНГБУЛОК ТУМАН КИШЛОК ВА СУВ ХУЖАЛИГИ БУЛИМИ</t>
  </si>
  <si>
    <t>+998(99)-978-76-55</t>
  </si>
  <si>
    <t>кредит кайтарувчанлиги буйича менежер</t>
  </si>
  <si>
    <t>АГРОБАНК ОАТБ ЖОМАШУЙ БУЛИМИ</t>
  </si>
  <si>
    <t>ЖОМАШУЙ, ОЙБЕК КУЧАСИ</t>
  </si>
  <si>
    <t>998(69)-452-26-00</t>
  </si>
  <si>
    <t>бошкарувчи</t>
  </si>
  <si>
    <t>пластик карта техник курсатиш менежер</t>
  </si>
  <si>
    <t>кассир</t>
  </si>
  <si>
    <t>Бошкарувчи уринбосари</t>
  </si>
  <si>
    <t>Киш мавсуми ут ёкувчиси</t>
  </si>
  <si>
    <t>2-ВИЛОЯТ СИЛ КАСАЛЛИКЛАРИ ШИФОХОНАСИ</t>
  </si>
  <si>
    <t>Мустакилллик МФЙ</t>
  </si>
  <si>
    <t>+998(69)-452-22-87</t>
  </si>
  <si>
    <t>Врач Стоматолог</t>
  </si>
  <si>
    <t>Врач ренгенолог</t>
  </si>
  <si>
    <t>Бош шифокор</t>
  </si>
  <si>
    <t>MINGBULOQ TUMANI MAKTABGACHA</t>
  </si>
  <si>
    <t>OYBEK MFY</t>
  </si>
  <si>
    <t>+998(91)-281-81-37</t>
  </si>
  <si>
    <t>ЗАРДАРЁ ИТБ</t>
  </si>
  <si>
    <t>+998(93)-778-69-76</t>
  </si>
  <si>
    <t>Катта инспектор</t>
  </si>
  <si>
    <t>MINGBULOQ TUMAN DAVLAT SOLIQ INSPEKSIYASI</t>
  </si>
  <si>
    <t xml:space="preserve">Бирлашган мфй </t>
  </si>
  <si>
    <t>+998(69)-452-21-14</t>
  </si>
  <si>
    <t>Физик</t>
  </si>
  <si>
    <t>5-СОН УМУМИЙ УРТА ТА ЛИМ МАКТАБИ</t>
  </si>
  <si>
    <t>Бозорбоши мфй</t>
  </si>
  <si>
    <t>998(93)-402-95-50</t>
  </si>
  <si>
    <t>Хорижий тил услубчиси</t>
  </si>
  <si>
    <t>Технологик жихозларни созловчи</t>
  </si>
  <si>
    <t>Чизмачи-конструктор</t>
  </si>
  <si>
    <t>Куриклаш ёнгин сигнализацияси электрамонтёри</t>
  </si>
  <si>
    <t>Химик</t>
  </si>
  <si>
    <t>рус тили 6 соат</t>
  </si>
  <si>
    <t>30-МАКТАБ</t>
  </si>
  <si>
    <t>ИНГИЧКА МФЙ</t>
  </si>
  <si>
    <t>+998(84)-274-95-95</t>
  </si>
  <si>
    <t>тасвирий санъат 9 соат</t>
  </si>
  <si>
    <t>кимё 12 соат</t>
  </si>
  <si>
    <t>ИБА 2 соат</t>
  </si>
  <si>
    <t>инглиз тили 4 соат</t>
  </si>
  <si>
    <t>рус тили 18 соат</t>
  </si>
  <si>
    <t>17-СОН УМУМИЙ УРТА ТА ЛИМ МАКТАБИ</t>
  </si>
  <si>
    <t>КОЛГАНДАРЁ МФЙ</t>
  </si>
  <si>
    <t>+998(93)-401-75-17</t>
  </si>
  <si>
    <t>ИБА 4 соат</t>
  </si>
  <si>
    <t>физика 10 соат</t>
  </si>
  <si>
    <t>хуку 4 соат</t>
  </si>
  <si>
    <t>мусика 7 соат</t>
  </si>
  <si>
    <t>2 соат тарбия</t>
  </si>
  <si>
    <t>22-МАКТАБ</t>
  </si>
  <si>
    <t>УЮРЧИ-ДАМКУЛ</t>
  </si>
  <si>
    <t>+998(93)-264-65-91</t>
  </si>
  <si>
    <t>4 соат давлат хуқуқ асослари</t>
  </si>
  <si>
    <t>2 соат рус тили</t>
  </si>
  <si>
    <t>12 соат инглиз тили</t>
  </si>
  <si>
    <t>5 соат математика</t>
  </si>
  <si>
    <t>5 соат она тили ва адабиёт</t>
  </si>
  <si>
    <t>14 соат кимё</t>
  </si>
  <si>
    <t>8 соат мусиқа</t>
  </si>
  <si>
    <t>15 соат география ва иқтисод</t>
  </si>
  <si>
    <t>6 соат тасвирий санъат ва чизмачилик</t>
  </si>
  <si>
    <t>4 соат информатика</t>
  </si>
  <si>
    <t>физика</t>
  </si>
  <si>
    <t>27-СОН УМУМИЙ УРТА ТАЪЛИМ МАКТАБИ</t>
  </si>
  <si>
    <t>ДАМКУЛ МФЙ</t>
  </si>
  <si>
    <t>+998(93)-925-86-02</t>
  </si>
  <si>
    <t>кимё</t>
  </si>
  <si>
    <t>ИБА</t>
  </si>
  <si>
    <t>мусика</t>
  </si>
  <si>
    <t>расм,чизмачилик</t>
  </si>
  <si>
    <t>она тили ва адабиёт</t>
  </si>
  <si>
    <t>биалогия</t>
  </si>
  <si>
    <t>жис-тар</t>
  </si>
  <si>
    <t>информатика</t>
  </si>
  <si>
    <t>рус-тили</t>
  </si>
  <si>
    <t>математика</t>
  </si>
  <si>
    <t>хукук</t>
  </si>
  <si>
    <t>психология</t>
  </si>
  <si>
    <t>10 соат рус тили</t>
  </si>
  <si>
    <t>20-СОН УМУМИЙ УРТА ТАЪЛИМ МАКТАБИ</t>
  </si>
  <si>
    <t>Кайрогочовул МФЙ</t>
  </si>
  <si>
    <t>+998(97)-370-22-68</t>
  </si>
  <si>
    <t>25 соат инглиз тили</t>
  </si>
  <si>
    <t>2 соат математика</t>
  </si>
  <si>
    <t>2 соат информатика</t>
  </si>
  <si>
    <t>8 соат технология (қизлар)</t>
  </si>
  <si>
    <t>1 ставка етакчи</t>
  </si>
  <si>
    <t>1 ставка психолог</t>
  </si>
  <si>
    <t>физика фанидан рус синфлари учун укитувчи</t>
  </si>
  <si>
    <t>ШАРОФ РАШИДОВ НОМЛИ ЛИЦЕЙ</t>
  </si>
  <si>
    <t>Бирлашган МФЙ</t>
  </si>
  <si>
    <t>+998(93)-211-89-73</t>
  </si>
  <si>
    <t>рус синфларида биолигия укитувчиси</t>
  </si>
  <si>
    <t>рус синфларида география фани укитувчиси</t>
  </si>
  <si>
    <t>рус синфларида кимё фани укитувчиси</t>
  </si>
  <si>
    <t>ошпаз</t>
  </si>
  <si>
    <t>ўрта махсус</t>
  </si>
  <si>
    <t>Мусикий ходим</t>
  </si>
  <si>
    <t>57-SONLI DAVLAT MTM</t>
  </si>
  <si>
    <t>UYIRCHI DAMKO`L MFY</t>
  </si>
  <si>
    <t>+998(97)-427-87-42</t>
  </si>
  <si>
    <t>Жисмоний бўйича тарбиячи</t>
  </si>
  <si>
    <t>Тарбиячи</t>
  </si>
  <si>
    <t>47-SONLI DAVLAT MTM</t>
  </si>
  <si>
    <t>GULISTON MFY, MEHRIGIYO KO`CHASI, RAQAMSIZ UY</t>
  </si>
  <si>
    <t>+998(94)-908-55-31</t>
  </si>
  <si>
    <t>18-SONLI DAVLAT MTM</t>
  </si>
  <si>
    <t>MADYAROVUL MFY, MUSTAQILLIK KO`CHASI, RAQAMSIZ UY</t>
  </si>
  <si>
    <t>+998(99)-320-30-82</t>
  </si>
  <si>
    <t>Ёрдамчи тарбиячи</t>
  </si>
  <si>
    <t>8-СОНЛИ УМУМИЙ ЙУНАЛИШДАГИ МАКТАБГАЧА ТАЪЛИМ МУАССАСАСИ</t>
  </si>
  <si>
    <t>БИРЛАШГАН МАХ</t>
  </si>
  <si>
    <t>+998(94)-158-15-31</t>
  </si>
  <si>
    <t>10-СОНЛИ УМУМИЙ ЙУНАЛИШДАГИ МАКТАБГАЧА ТАЪЛИМ МУАССАСАСИ</t>
  </si>
  <si>
    <t>КУРИКОБОД МАХ</t>
  </si>
  <si>
    <t>+998(94)-309-19-55</t>
  </si>
  <si>
    <t>49-SONLI DAVLAT MTM</t>
  </si>
  <si>
    <t>BOZORBOSHI MFY</t>
  </si>
  <si>
    <t>+998(97)-253-55-81</t>
  </si>
  <si>
    <t>математика 10 соат</t>
  </si>
  <si>
    <t>8-МАКТАБ</t>
  </si>
  <si>
    <t>Қўғаликўл МФЙ</t>
  </si>
  <si>
    <t>998(93)-675-76-62</t>
  </si>
  <si>
    <t>инглиз тили 10 соат</t>
  </si>
  <si>
    <t>хуқуқ 3 соат</t>
  </si>
  <si>
    <t>ИБА 3 соат</t>
  </si>
  <si>
    <t>мусика 10 соат</t>
  </si>
  <si>
    <t>32-СОН УМУМИЙ УРТА ТАЪЛИМ МАКТАБИ</t>
  </si>
  <si>
    <t>АЛАМИ МФЙ</t>
  </si>
  <si>
    <t>+998(94)-276-81-71</t>
  </si>
  <si>
    <t>психолог 0.5</t>
  </si>
  <si>
    <t>тарих 10 соат</t>
  </si>
  <si>
    <t>инлиз тили 5 соат</t>
  </si>
  <si>
    <t>жисмоний тарбия 2 соат</t>
  </si>
  <si>
    <t>информатика 4 соат</t>
  </si>
  <si>
    <t>хуқуқ 5соат</t>
  </si>
  <si>
    <t>чизмачилик 3 соат</t>
  </si>
  <si>
    <t>Технология 4 соат</t>
  </si>
  <si>
    <t>14-СОНЛИ МАХСУС МАКТАБГАЧА ТАЪЛИМ МУАССАСАСИ</t>
  </si>
  <si>
    <t>МЕХНАТОБОД</t>
  </si>
  <si>
    <t>+998(93)-496-97-98</t>
  </si>
  <si>
    <t>Тил ўқитувчиси</t>
  </si>
  <si>
    <t>Жисмоний тарбия мураббийи</t>
  </si>
  <si>
    <t>Мусиқа мураббийи</t>
  </si>
  <si>
    <t>Тарих 10 соат</t>
  </si>
  <si>
    <t>29-МАКТАБ</t>
  </si>
  <si>
    <t>БЕШСЕРКА МФЙ</t>
  </si>
  <si>
    <t>+998(94)-277-38-29</t>
  </si>
  <si>
    <t>инфарматика 10 соат</t>
  </si>
  <si>
    <t>кимё 6 соат</t>
  </si>
  <si>
    <t>Физика 6 соат</t>
  </si>
  <si>
    <t>Мусика 8 соат</t>
  </si>
  <si>
    <t>она тили 20 соат</t>
  </si>
  <si>
    <t>39-МАКТАБ</t>
  </si>
  <si>
    <t>ГУЛИСТОН МФЙ</t>
  </si>
  <si>
    <t>+998(99)-321-12-74</t>
  </si>
  <si>
    <t>математика 5 соат</t>
  </si>
  <si>
    <t>Информатика 8 соат</t>
  </si>
  <si>
    <t>расм ва чизмачилик 4 соат</t>
  </si>
  <si>
    <t>Рус тили 16 соат</t>
  </si>
  <si>
    <t>Жимоний тарбия 4 соат</t>
  </si>
  <si>
    <t>Ингилиз тили 17 соат</t>
  </si>
  <si>
    <t>физика 9 соат</t>
  </si>
  <si>
    <t>Хукук 3 соат</t>
  </si>
  <si>
    <t>Математика 20 соат</t>
  </si>
  <si>
    <t>40-МАКТАБ</t>
  </si>
  <si>
    <t>Маданият МФЙ</t>
  </si>
  <si>
    <t>+998(94)-272-88-43</t>
  </si>
  <si>
    <t>Тарбия 3 соат</t>
  </si>
  <si>
    <t>Она тили 5 соат</t>
  </si>
  <si>
    <t>информатика 5 соат</t>
  </si>
  <si>
    <t>Рус тили 6 соат</t>
  </si>
  <si>
    <t>ингилиз тили 9 соат</t>
  </si>
  <si>
    <t>Жисмоний тарбия 4 соат</t>
  </si>
  <si>
    <t>10-МАКТАБ</t>
  </si>
  <si>
    <t>УРТА КИШЛОК МФЙ</t>
  </si>
  <si>
    <t>+998(93)-941-91-70</t>
  </si>
  <si>
    <t xml:space="preserve">инглиз тили </t>
  </si>
  <si>
    <t>Бактериал масса ва вирус тукимасини майдаловчи</t>
  </si>
  <si>
    <t>38-МАКТАБ</t>
  </si>
  <si>
    <t>ТЕГИРМОНБОШИ МФЙ</t>
  </si>
  <si>
    <t>+998(99)-454-51-38</t>
  </si>
  <si>
    <t>Ахборот технологиялари мутахассиси</t>
  </si>
  <si>
    <t>11-СОН УМУМИЙ УРТА ТАЪЛИМ МАКТАБИ</t>
  </si>
  <si>
    <t>ОЛТИНКУЛ К</t>
  </si>
  <si>
    <t>998(93)-677-21-70</t>
  </si>
  <si>
    <t>Инглиз тили 24 соат</t>
  </si>
  <si>
    <t>Информатика 14 соат</t>
  </si>
  <si>
    <t>19-МАКТАБ</t>
  </si>
  <si>
    <t>+998(94)-279-92-26</t>
  </si>
  <si>
    <t>Рус тили 44 соат</t>
  </si>
  <si>
    <t>Инглиз тили 19 соат</t>
  </si>
  <si>
    <t>Физика 22 соат</t>
  </si>
  <si>
    <t>Кимё 8 соат</t>
  </si>
  <si>
    <t>Инглиз тили 12 соат</t>
  </si>
  <si>
    <t>География 8 соат</t>
  </si>
  <si>
    <t>ИБА 7 соат</t>
  </si>
  <si>
    <t>Хукук  5 соат</t>
  </si>
  <si>
    <t>35-СОН УМУМИЙ УРТА ТАЪЛИМ МАКТАБИ</t>
  </si>
  <si>
    <t>ОЛТИНКУЛ КФЙ УЙЧИ КИШЛОГИ</t>
  </si>
  <si>
    <t>+998(94)-309-22-47</t>
  </si>
  <si>
    <t>Тарбия 5 соат</t>
  </si>
  <si>
    <t>Технология 3 соат</t>
  </si>
  <si>
    <t>34-МАКТАБ</t>
  </si>
  <si>
    <t>ГУЛИСТОН</t>
  </si>
  <si>
    <t>+998(99)-971-51-34</t>
  </si>
  <si>
    <t>мусиқа 3 соат</t>
  </si>
  <si>
    <t>Информатика 4 соат</t>
  </si>
  <si>
    <t>Хўжалик мудири 1 ставка</t>
  </si>
  <si>
    <t>Мусика 10 соат</t>
  </si>
  <si>
    <t>23-МАКТАБ</t>
  </si>
  <si>
    <t>Яккатол МФЙ</t>
  </si>
  <si>
    <t>+998(93)-913-62-25</t>
  </si>
  <si>
    <t>Инглиз тили 1 соат</t>
  </si>
  <si>
    <t>Биология 3 соат</t>
  </si>
  <si>
    <t>Математика 5 соат</t>
  </si>
  <si>
    <t>Тарих 4 соат</t>
  </si>
  <si>
    <t>Инглиз тили 21 соат</t>
  </si>
  <si>
    <t>12-МАКТАБ</t>
  </si>
  <si>
    <t>МУЛКОБОД</t>
  </si>
  <si>
    <t>+998(97)-427-85-47</t>
  </si>
  <si>
    <t>математика 29 соат</t>
  </si>
  <si>
    <t>рус тили 30 соат</t>
  </si>
  <si>
    <t>информатика 6 соат</t>
  </si>
  <si>
    <t>Кимё 9 соат</t>
  </si>
  <si>
    <t>рус тили 34 соат</t>
  </si>
  <si>
    <t>4-СОН УМУМИЙ УРТА ТА ЛИМ МАКТАБИ</t>
  </si>
  <si>
    <t>Хайитобод МФЙ</t>
  </si>
  <si>
    <t>+998(99)-390-12-03</t>
  </si>
  <si>
    <t>Инглиз тили 60 соат</t>
  </si>
  <si>
    <t>Физика 10 соат</t>
  </si>
  <si>
    <t>информатика 8 соат</t>
  </si>
  <si>
    <t>Кимё 18 соат</t>
  </si>
  <si>
    <t>География 5 соат</t>
  </si>
  <si>
    <t>Жисмоний тарбия 1 соат</t>
  </si>
  <si>
    <t>Инглиз тили 6 соат</t>
  </si>
  <si>
    <t>25-МАКТАБ</t>
  </si>
  <si>
    <t>Кизилкум МФЙ</t>
  </si>
  <si>
    <t>+998(93)-589-23-21</t>
  </si>
  <si>
    <t>инфарматика 3 соат</t>
  </si>
  <si>
    <t>тарбия 3 соат</t>
  </si>
  <si>
    <t>Мусиқа 10 соат</t>
  </si>
  <si>
    <t>ЧҚБТ 2 соат</t>
  </si>
  <si>
    <t>Тарих 6 соат</t>
  </si>
  <si>
    <t>Технология 10 соат</t>
  </si>
  <si>
    <t>Расм ва чизмачилик 7 соат</t>
  </si>
  <si>
    <t>Психолог 0,5 ставка</t>
  </si>
  <si>
    <t>37-СОНЛИ МАКТАБГАЧА ТАЪЛИМ МУАССАСАСИ</t>
  </si>
  <si>
    <t>МОМОХОН</t>
  </si>
  <si>
    <t>+998(94)-505-88-10</t>
  </si>
  <si>
    <t>Мусиқа рахбари</t>
  </si>
  <si>
    <t>жисмоний тарбия мурабийси</t>
  </si>
  <si>
    <t>42-СОН УМУМИЙ УРТА ТАЪЛИМ МАКТАБИ</t>
  </si>
  <si>
    <t>Эшончек МФЙ</t>
  </si>
  <si>
    <t>+998(93)-674-36-23</t>
  </si>
  <si>
    <t>Кимё 7 соат</t>
  </si>
  <si>
    <t>Физика 8 соат</t>
  </si>
  <si>
    <t>Хукук 2 соат</t>
  </si>
  <si>
    <t>информатика 7 соат</t>
  </si>
  <si>
    <t>Биология 5 соат</t>
  </si>
  <si>
    <t>43-МАКТАБ</t>
  </si>
  <si>
    <t>Кушкишло МФЙ</t>
  </si>
  <si>
    <t>+998(93)-251-17-43</t>
  </si>
  <si>
    <t>География 13 соат</t>
  </si>
  <si>
    <t>Рус тили 26 соат</t>
  </si>
  <si>
    <t xml:space="preserve">Кадрлар буйича менижер </t>
  </si>
  <si>
    <t>Тасвирий саънат 7 соат</t>
  </si>
  <si>
    <t>Математика 30 соат</t>
  </si>
  <si>
    <t xml:space="preserve">Психолог </t>
  </si>
  <si>
    <t>Жисмоний тарбия 7 соат</t>
  </si>
  <si>
    <t>48-МАКТАБ</t>
  </si>
  <si>
    <t>БУСТОН КФЙ 9-УЙ МАХАЛЛА</t>
  </si>
  <si>
    <t>+998(99)-973-76-99</t>
  </si>
  <si>
    <t>Она тили 16 соат</t>
  </si>
  <si>
    <t>Математика 15 соат</t>
  </si>
  <si>
    <t>рус тили 12 соат</t>
  </si>
  <si>
    <t>Информатика 15 соат</t>
  </si>
  <si>
    <t>Чизмачилик 8 соат</t>
  </si>
  <si>
    <t xml:space="preserve">Она тили ва адабиёт фанидан 16 соат </t>
  </si>
  <si>
    <t>41-МАКТАБ</t>
  </si>
  <si>
    <t>Кушкишлок МФЙ</t>
  </si>
  <si>
    <t>+998(94)-301-92-59</t>
  </si>
  <si>
    <t xml:space="preserve">инглиз тилидан 16 соат </t>
  </si>
  <si>
    <t xml:space="preserve">Мусика фанидан 10 соат </t>
  </si>
  <si>
    <t xml:space="preserve">Ҳуқуқ фанидан 8 соат </t>
  </si>
  <si>
    <t xml:space="preserve">Биология фанидан 4 соат </t>
  </si>
  <si>
    <t xml:space="preserve">Табиат фанидан 3 соат </t>
  </si>
  <si>
    <t>Енгил автомабил хайдовчиси</t>
  </si>
  <si>
    <t>ТИЖОРАТ ХАЛК БАНКИ</t>
  </si>
  <si>
    <t>ОЙБЕК МФЙ,</t>
  </si>
  <si>
    <t>+998(90)-999-35-61</t>
  </si>
  <si>
    <t>BO`SM</t>
  </si>
  <si>
    <t>+998(97)-231-41-00</t>
  </si>
  <si>
    <t>Ховли супирувчи</t>
  </si>
  <si>
    <t>Қоровул</t>
  </si>
  <si>
    <t>Фортопиано укитувчиси</t>
  </si>
  <si>
    <t>2-СОНЛИ БОЛАЛАР МУСИКА ВА САНЪАТ МАКТАБИ</t>
  </si>
  <si>
    <t>Ойбек МФЙ</t>
  </si>
  <si>
    <t>+998(94)-278-94-93</t>
  </si>
  <si>
    <t>Академик вакол артисти</t>
  </si>
  <si>
    <t>21-СОНЛИ БОЛАЛАР МУСИҚА ВА САНЪАТ МАКТАБИ</t>
  </si>
  <si>
    <t>ЁШЛИК МФЙ</t>
  </si>
  <si>
    <t>+998(94)-603-26-44</t>
  </si>
  <si>
    <t>Халк чолгу асбоблари оркестри</t>
  </si>
  <si>
    <t>Болалар мусика ва санъат мактабларида торли асбоблар синфи</t>
  </si>
  <si>
    <t xml:space="preserve">2 соат чизмачилик </t>
  </si>
  <si>
    <t>2-МАКТАБ</t>
  </si>
  <si>
    <t>+998(93)-675-58-98</t>
  </si>
  <si>
    <t xml:space="preserve">3 соат тасвирий санат </t>
  </si>
  <si>
    <t xml:space="preserve">6 соат мехнат фани </t>
  </si>
  <si>
    <t xml:space="preserve">4 соат тарбия фани </t>
  </si>
  <si>
    <t>2 соат информатика фани</t>
  </si>
  <si>
    <t xml:space="preserve">10 соат рус тили фани </t>
  </si>
  <si>
    <t>Кимё-биология-физика фанлари лабаранти 0.5 ставка</t>
  </si>
  <si>
    <t>мактаб психологи 0,5 стафка</t>
  </si>
  <si>
    <t>инглиз тали 2 соат</t>
  </si>
  <si>
    <t>3 соат тасвирий санъат</t>
  </si>
  <si>
    <t>45-МАКТАБ</t>
  </si>
  <si>
    <t>КИРКЧЕК</t>
  </si>
  <si>
    <t>+998(94)-151-21-67</t>
  </si>
  <si>
    <t>МАТЕМАТИКА 11 СОАТ</t>
  </si>
  <si>
    <t>Рус тили 12 соат</t>
  </si>
  <si>
    <t>Жисмоний тарбия 3 соат</t>
  </si>
  <si>
    <t>ФИЗИКА 6 СОАТ</t>
  </si>
  <si>
    <t>Тарбия 7 соат</t>
  </si>
  <si>
    <t>Давлат хуқуқ асослари 4 соат</t>
  </si>
  <si>
    <t>Кимё 12соат</t>
  </si>
  <si>
    <t>Ингилиз ТИЛИ 15 СОАТ</t>
  </si>
  <si>
    <t>51-МАКТАБ</t>
  </si>
  <si>
    <t>+998(94)-156-03-52</t>
  </si>
  <si>
    <t>География 7 соат</t>
  </si>
  <si>
    <t>рус тили 10 соат</t>
  </si>
  <si>
    <t>Математика 10 соат</t>
  </si>
  <si>
    <t>Мусика 7 соат</t>
  </si>
  <si>
    <t>физика 8 соат</t>
  </si>
  <si>
    <t>Химия-1ст.-20соат</t>
  </si>
  <si>
    <t>14-СОН УМУМИЙ УРТА ТАЪЛИМ МАКТАБИ</t>
  </si>
  <si>
    <t>Ойбек мфй</t>
  </si>
  <si>
    <t>+998(90)-551-80-20</t>
  </si>
  <si>
    <t>Тарих-10 соат.</t>
  </si>
  <si>
    <t>Математика-1ст.-20соат</t>
  </si>
  <si>
    <t>Географ-1ст.-20соат</t>
  </si>
  <si>
    <t>Хукук,миг-0,5ст-9соат</t>
  </si>
  <si>
    <t>Мусика-1ст.-23соат</t>
  </si>
  <si>
    <t>Иба,тадбиркорлик асослари-0,5-10соат</t>
  </si>
  <si>
    <t>Инглиз тили-1ст.-21соат</t>
  </si>
  <si>
    <t>Давлат тили-1ст.-18соат</t>
  </si>
  <si>
    <t>Биолог-1ст.-20соат</t>
  </si>
  <si>
    <t>Технолог(угил боллар)-1ст-20соат</t>
  </si>
  <si>
    <t>Кадрлар буйича менижер 1 ставка</t>
  </si>
  <si>
    <t>Психолог-1ст</t>
  </si>
  <si>
    <t>Жисмоний тарбия фани ўқитувчи</t>
  </si>
  <si>
    <t>31-СОН УМУМИЙ УРТА ТАЪЛИМ МАКТАБИ</t>
  </si>
  <si>
    <t>ГУЛБОГ КФЙ</t>
  </si>
  <si>
    <t>+998(93)-400-84-85</t>
  </si>
  <si>
    <t>Физика фани ўқитувчи</t>
  </si>
  <si>
    <t>Кимё фани ўқитувчи</t>
  </si>
  <si>
    <t>Хуқуқ фани ўқитувчи</t>
  </si>
  <si>
    <t>Иқтисод фани ўқитувчи</t>
  </si>
  <si>
    <t>Инглиз тили фани ўқитувчи</t>
  </si>
  <si>
    <t>Геометрия 10 соат</t>
  </si>
  <si>
    <t>21-МАКТАБ</t>
  </si>
  <si>
    <t>ОККУМ К</t>
  </si>
  <si>
    <t>998(99)-321-17-59</t>
  </si>
  <si>
    <t>Инглиз тили 10 соат</t>
  </si>
  <si>
    <t>Физика астрономия 13 соат</t>
  </si>
  <si>
    <t>География 10 соат</t>
  </si>
  <si>
    <t>Мусиқа 5 соат</t>
  </si>
  <si>
    <t>Хукук 4 соат</t>
  </si>
  <si>
    <t>Биология 10 соат</t>
  </si>
  <si>
    <t>36-МАКТАБ</t>
  </si>
  <si>
    <t>КАЙРОГОЧОВУЛ</t>
  </si>
  <si>
    <t>+998(94)-151-94-62</t>
  </si>
  <si>
    <t>Информатика 1 соат</t>
  </si>
  <si>
    <t>инглиз тили 9 соат</t>
  </si>
  <si>
    <t>50-МАКТАБ</t>
  </si>
  <si>
    <t>ДАМКУЛ МАХАЛЛА</t>
  </si>
  <si>
    <t>+998(94)-509-96-55</t>
  </si>
  <si>
    <t>география 9 соат</t>
  </si>
  <si>
    <t>ИБа 4 соат</t>
  </si>
  <si>
    <t>тарбия 7 соат</t>
  </si>
  <si>
    <t>биялогия 7 соат</t>
  </si>
  <si>
    <t>хукук 4 соат</t>
  </si>
  <si>
    <t>информатика 10 соат</t>
  </si>
  <si>
    <t>физика 7 соат</t>
  </si>
  <si>
    <t>ёшлар етакчиси 1 ставка</t>
  </si>
  <si>
    <t>18-СОН УМУМИЙ УРТА ТАЪЛИМ МАКТАБИ</t>
  </si>
  <si>
    <t>НАЙМАН КИШЛОГИ</t>
  </si>
  <si>
    <t>+998(94)-590-05-24</t>
  </si>
  <si>
    <t>Ingliz tili to'garak raxbari</t>
  </si>
  <si>
    <t>БАРКАМОЛ АВЛОД БОЛАЛАР МАРКАЗИ</t>
  </si>
  <si>
    <t>БИРЛАШГАН МАХ.</t>
  </si>
  <si>
    <t>+998(93)-170-74-90</t>
  </si>
  <si>
    <t>Badiiy gimnastika to'garak raxbari</t>
  </si>
  <si>
    <t>Bichish-tikish to'garak raxbari</t>
  </si>
  <si>
    <t>Uslubchi</t>
  </si>
  <si>
    <t>тасвирий саънат 6 соат</t>
  </si>
  <si>
    <t>9-СОН УМУМИЙ УРТА ТА ЛИМ МАКТАБИ</t>
  </si>
  <si>
    <t>+998(93)-914-10-40</t>
  </si>
  <si>
    <t>хуқуқ 6 соат</t>
  </si>
  <si>
    <t>рус синфларда Инглиз тили фани ўқитувчиси</t>
  </si>
  <si>
    <t>33-СОН УМУМИЙ УРТА ТАЪЛИМ МАКТАБИ</t>
  </si>
  <si>
    <t>+998(94)-179-78-24</t>
  </si>
  <si>
    <t>рус синфлард математика фани ўқитувчиси</t>
  </si>
  <si>
    <t>рус синфларда Кимё фани ўқитувчиси</t>
  </si>
  <si>
    <t>рус синфларда Информатика фани ўқитувчиси</t>
  </si>
  <si>
    <t>рус синфларгаиқтисодий билим асослари фани ўқитувчиси</t>
  </si>
  <si>
    <t>рус синфларда рус тили фани ўқитувчиси</t>
  </si>
  <si>
    <t>рус синфларда она тили адабиёт фани ўқитувчиси</t>
  </si>
  <si>
    <t>Тасвирий санат</t>
  </si>
  <si>
    <t>15-МАКТАБ</t>
  </si>
  <si>
    <t>КИЧИК</t>
  </si>
  <si>
    <t>+998(94)-158-32-20</t>
  </si>
  <si>
    <t>ХАЛК ТАЪЛИМИ МФМТ ВА ТЭТБ</t>
  </si>
  <si>
    <t>Э. УРМОНОВ КУЧАСИ, 7</t>
  </si>
  <si>
    <t>+998(93)-260-69-66</t>
  </si>
  <si>
    <t>Энгил автомабил хайдовчсиси</t>
  </si>
  <si>
    <t>Энергоназорат инспектори</t>
  </si>
  <si>
    <t>ўрта</t>
  </si>
  <si>
    <t>ДОУ 24-SONLI DAVLAT</t>
  </si>
  <si>
    <t>BESHSERKA MFY</t>
  </si>
  <si>
    <t>+998(94)-590-73-55</t>
  </si>
  <si>
    <t>Мусика рахбари</t>
  </si>
  <si>
    <t>Болалар  мактабгача таълим муассасаси ўқитувчси</t>
  </si>
  <si>
    <t>11-СОНЛИ ДМТТ</t>
  </si>
  <si>
    <t>ЧОРДОНА МФЙ</t>
  </si>
  <si>
    <t>+998(90)-156-19-55</t>
  </si>
  <si>
    <t>Жисмоний тарбия тарбиячиси</t>
  </si>
  <si>
    <t>Барча номбаги тиббиёт хамшираси</t>
  </si>
  <si>
    <t>44-СОНЛИ МАКТАБГАЧА ТАЪЛИМ МУАССАСАСИ</t>
  </si>
  <si>
    <t>УРТА КИШЛОК</t>
  </si>
  <si>
    <t>+998(93)-923-18-80</t>
  </si>
  <si>
    <t>Кир ювувчи</t>
  </si>
  <si>
    <t>26-СОНЛИ МТМ</t>
  </si>
  <si>
    <t>ПАХТАКОР К</t>
  </si>
  <si>
    <t>+998(93)-941-26-48</t>
  </si>
  <si>
    <t>ЖОМАШУЙ</t>
  </si>
  <si>
    <t>+998(94)-152-62-11</t>
  </si>
  <si>
    <t>5-СОНЛИ МАКТАБГАЧА ТАЪЛИМ МУАССАСАСИ</t>
  </si>
  <si>
    <t>Бирлашган мфй</t>
  </si>
  <si>
    <t>Халк таълим психологи</t>
  </si>
  <si>
    <t>Тарбиячи услубчи</t>
  </si>
  <si>
    <t>56-СОНЛИ МТМ</t>
  </si>
  <si>
    <t>АЛАМИ К</t>
  </si>
  <si>
    <t>Жисмоний тарбия йурикчиси</t>
  </si>
  <si>
    <t>Мактабгача таълим муасасаси мусика рахбари</t>
  </si>
  <si>
    <t>4-СОНЛИ УМУМИЙ ЙУНАЛИШДАГИ МАКТАБГАЧА ТАЪЛИМ МУАССАСАСИ</t>
  </si>
  <si>
    <t>БИРЛАШГАН МАХ Э.УРМОНОВ К 16-УЙ</t>
  </si>
  <si>
    <t>2-SONLI DAVLAT MTM</t>
  </si>
  <si>
    <t>+998(99)-519-90-25</t>
  </si>
  <si>
    <t>9-СОНЛИ МАКТАБГАЧА ТАЪЛИМ МУАССАСАСИ</t>
  </si>
  <si>
    <t>КИЧИК ЖОМАШУЙ К</t>
  </si>
  <si>
    <t>+998(94)-305-54-78</t>
  </si>
  <si>
    <t>28-СОНЛИ МАКТАБГАЧА ТАЪЛИМ МУАССАСАСИ</t>
  </si>
  <si>
    <t>ТУПСАДА К</t>
  </si>
  <si>
    <t>+998(90)-597-08-20</t>
  </si>
  <si>
    <t>33-СОНЛИ МТМ</t>
  </si>
  <si>
    <t>БАЛАНД ГУРТЕПА</t>
  </si>
  <si>
    <t>+998(94)-301-05-64</t>
  </si>
  <si>
    <t>40-СОНЛИ МТМ</t>
  </si>
  <si>
    <t>ОЛТИНКУЛ</t>
  </si>
  <si>
    <t>+998(94)-902-81-66</t>
  </si>
  <si>
    <t>30-SONLI DAVLAT MTM</t>
  </si>
  <si>
    <t>QIRIQCHEK MFY</t>
  </si>
  <si>
    <t>+998(97)-216-27-12</t>
  </si>
  <si>
    <t>46-СОНЛИ МТМ</t>
  </si>
  <si>
    <t>СЕРХАРАКАТ К</t>
  </si>
  <si>
    <t>+998(90)-214-98-97</t>
  </si>
  <si>
    <t>50-SONLI DAVLAT MTM</t>
  </si>
  <si>
    <t>MULKOBOD MFY,</t>
  </si>
  <si>
    <t>+998(94)-171-65-99</t>
  </si>
  <si>
    <t>45-СОНЛИ МТМ</t>
  </si>
  <si>
    <t>КИРКЧЕК К</t>
  </si>
  <si>
    <t>+998(91)-281-81-91</t>
  </si>
  <si>
    <t>38-СОНЛИ МАХСУС МТМ</t>
  </si>
  <si>
    <t>ГУРТЕПА К</t>
  </si>
  <si>
    <t>+998(91)-180-42-73</t>
  </si>
  <si>
    <t>17-SONLI DAVLAT MTM</t>
  </si>
  <si>
    <t>QO`GOLIKO`L MFY,</t>
  </si>
  <si>
    <t>+998(99)-971-85-29</t>
  </si>
  <si>
    <t>23-SONLI DAVLAT MTM</t>
  </si>
  <si>
    <t>QIZILQUM MFY</t>
  </si>
  <si>
    <t>+998(94)-305-18-77</t>
  </si>
  <si>
    <t>25-SONLI DAVLAT MTM</t>
  </si>
  <si>
    <t>BALAND GURTEPA MFY,</t>
  </si>
  <si>
    <t>+998(94)-276-84-17</t>
  </si>
  <si>
    <t>44-СОН УМУМИЙ УРТА ТАЪЛИМ МАКТАБИ</t>
  </si>
  <si>
    <t>ГУРТЕПА КФЙ ОККУМ МАХАЛЛА</t>
  </si>
  <si>
    <t>+998(94)-151-73-12</t>
  </si>
  <si>
    <t>тарих 17 соат</t>
  </si>
  <si>
    <t>Хуқуқ фани 4 соат </t>
  </si>
  <si>
    <t>расм ва чизмачилик 5 соат</t>
  </si>
  <si>
    <t>Инглиз тили 29 соат</t>
  </si>
  <si>
    <t>тарбия 5 соат</t>
  </si>
  <si>
    <t>Ўқитувчи</t>
  </si>
  <si>
    <t>41-СОНЛИ МАКТАБГАЧА ТАЪЛИМ МУАССАСАСИ</t>
  </si>
  <si>
    <t>+998(94)-157-78-82</t>
  </si>
  <si>
    <t>31-SONLI DMTM</t>
  </si>
  <si>
    <t> YANGI GULBO`G MFY,</t>
  </si>
  <si>
    <t>950182.</t>
  </si>
  <si>
    <t>42-СОНЛИ МТМ</t>
  </si>
  <si>
    <t>МУЛКОБОД К</t>
  </si>
  <si>
    <t>+998(94)-178-01-77</t>
  </si>
  <si>
    <t>52-СОНЛИ МТМ</t>
  </si>
  <si>
    <t>ЯНГИ ГУЛБОГ К</t>
  </si>
  <si>
    <t>+998(90)-214-03-50</t>
  </si>
  <si>
    <t>19-СОНЛИ МТМ</t>
  </si>
  <si>
    <t>ЯККАТОЛ К</t>
  </si>
  <si>
    <t>+998(94)-279-52-55</t>
  </si>
  <si>
    <t>информатика 19 соат</t>
  </si>
  <si>
    <t>37-МАКТАБ</t>
  </si>
  <si>
    <t>КОРАШАХАР</t>
  </si>
  <si>
    <t>+998(93)-406-10-37</t>
  </si>
  <si>
    <t>мусика 6 соат</t>
  </si>
  <si>
    <t>тарих 14 соат</t>
  </si>
  <si>
    <t>жисмоний тарбия 10 соат</t>
  </si>
  <si>
    <t>инглис тили 15 соат</t>
  </si>
  <si>
    <t>480000.</t>
  </si>
  <si>
    <t>46-СОНЛИ МАКТАБ</t>
  </si>
  <si>
    <t>КУГАЛИКУЛ МФЙ,</t>
  </si>
  <si>
    <t>+998(94)-913-58-79</t>
  </si>
  <si>
    <t>она тили адабиёт 3 соат</t>
  </si>
  <si>
    <t>расм чизмачилик</t>
  </si>
  <si>
    <t>информаи\тика 10</t>
  </si>
  <si>
    <t>табиат</t>
  </si>
  <si>
    <t>28-СОН УМУМИЙ УРТА ТА ЛИМ МАКТАБИ</t>
  </si>
  <si>
    <t>ГУЛБОГ 2-Б</t>
  </si>
  <si>
    <t>+998(90)-589-03-91</t>
  </si>
  <si>
    <t>физика 17 соат</t>
  </si>
  <si>
    <t>жисмоний тарбия 7 соат</t>
  </si>
  <si>
    <t>тарбия 4 соат</t>
  </si>
  <si>
    <t>инглиз тили 22 соат</t>
  </si>
  <si>
    <t>6-МАКТАБ</t>
  </si>
  <si>
    <t>+998(99)-399-78-36</t>
  </si>
  <si>
    <t>она тили 5</t>
  </si>
  <si>
    <t>информатика 10</t>
  </si>
  <si>
    <t>рус тили 20</t>
  </si>
  <si>
    <t>кимё 4 соат</t>
  </si>
  <si>
    <t>53 -сонли давлат мтт</t>
  </si>
  <si>
    <t>PAHTAKOR MFY, CHORVADOR KO`CHASI, RAQAMSIZ UY ,</t>
  </si>
  <si>
    <t xml:space="preserve"> +998(94)-309-55-23</t>
  </si>
  <si>
    <t xml:space="preserve">Ўрта </t>
  </si>
  <si>
    <t>она тили адабиёт 15 соат</t>
  </si>
  <si>
    <t>26-сонли мактаб</t>
  </si>
  <si>
    <t>КОЗОКОВУЛ К ,</t>
  </si>
  <si>
    <t>+998(93)-824-72-42</t>
  </si>
  <si>
    <t>рустили 4 соат</t>
  </si>
  <si>
    <t>тасвирий саъат чизмачилик 5 соат</t>
  </si>
  <si>
    <t>котиба 0.5</t>
  </si>
  <si>
    <t>36-СОНЛИ МТМ</t>
  </si>
  <si>
    <t>Ўзгариш МФЙ</t>
  </si>
  <si>
    <t>+998(93)-947-30-60</t>
  </si>
  <si>
    <t>22-СОНЛИ МТМ</t>
  </si>
  <si>
    <t>КУГАЛИКУЛ К</t>
  </si>
  <si>
    <t>+998(97)-258-55-73</t>
  </si>
  <si>
    <t>35-УЙМТМ</t>
  </si>
  <si>
    <t>ДАМКУЛ К</t>
  </si>
  <si>
    <t>+998(94)-173-47-42</t>
  </si>
  <si>
    <t>48-SONLI DAVLAT MTM</t>
  </si>
  <si>
    <t>ГУЛЬБАГ, TOLLIK MFY, SHODLIK KO`CHASI, RAQAMSIZ UY</t>
  </si>
  <si>
    <t>+998(91)-182-96-37</t>
  </si>
  <si>
    <t>ишбай</t>
  </si>
  <si>
    <t>Ширина номли МТТ</t>
  </si>
  <si>
    <t>Гулкишлок мфй</t>
  </si>
  <si>
    <t>998934050610.</t>
  </si>
  <si>
    <t>Газ жихозларини таъмирлаш ва хизмат кўрсатиш чилангари</t>
  </si>
  <si>
    <t>HUDUDGAZ NAMANGAN ГАЗ ТАЪМИНОТИ ФИЛИАЛИ</t>
  </si>
  <si>
    <t>НАМАНГАН ШАҲРИ, НАВОИЙ КЎЧА</t>
  </si>
  <si>
    <t>+998(97)-250-00-26</t>
  </si>
  <si>
    <t>Уста</t>
  </si>
  <si>
    <t>Осиё жамол МЧЖ</t>
  </si>
  <si>
    <t>Бирлашган</t>
  </si>
  <si>
    <t>998994080791.</t>
  </si>
  <si>
    <t>ЖАМИ</t>
  </si>
  <si>
    <t xml:space="preserve">Косонсой тумани  бўйича корхона ва ташкилотлардаги мавжуд бўш иш ўринлари тўғрисида 5-июл холатига тезкор
МАЪЛУМОТ
</t>
  </si>
  <si>
    <t>ХАМИДАХОН ТАДБИРКОР АЁЛ МЧЖ</t>
  </si>
  <si>
    <t>А.ЖОМИЙ КУЧА</t>
  </si>
  <si>
    <t>93-267-00-22</t>
  </si>
  <si>
    <t>Урта махсус</t>
  </si>
  <si>
    <t>СИТОРАИ РАВШАН Х/К</t>
  </si>
  <si>
    <t>ГУРМИРОН МФЙ</t>
  </si>
  <si>
    <t>97-217-90-00</t>
  </si>
  <si>
    <t>ИБРОХИМЖОН МАРАЖАБОВ Ф/Х</t>
  </si>
  <si>
    <t>БОГ КУЧА МФЙ</t>
  </si>
  <si>
    <t>93-776-44-46</t>
  </si>
  <si>
    <t>СИФАТ САНОАТ ТЕКС МЧЖ</t>
  </si>
  <si>
    <t>94-300-85-77</t>
  </si>
  <si>
    <t>Тукувчи</t>
  </si>
  <si>
    <t>ЧАНГ ЛИАНГ ТУКИМАЧИ МЧЖ</t>
  </si>
  <si>
    <t>ГУЛОБОД МФЙ</t>
  </si>
  <si>
    <t>94-159-65-86</t>
  </si>
  <si>
    <t>СОФИЯ СОФ ТЕКСТИЛ МЧЖ</t>
  </si>
  <si>
    <t>ДУСТЛИК МФЙ</t>
  </si>
  <si>
    <t>39-927-99-88</t>
  </si>
  <si>
    <t>ИДРИС ФАЙЗ ГАРАНТ МЧЖ</t>
  </si>
  <si>
    <t>ХУРРИЯТ МФЙ</t>
  </si>
  <si>
    <t>93-264-54-03</t>
  </si>
  <si>
    <t>СУВ ТАЪМИНОТИ МЧЖ</t>
  </si>
  <si>
    <t>ОБОД МФЙ</t>
  </si>
  <si>
    <t>69-65-27-560</t>
  </si>
  <si>
    <t>Назоратчи инспектор</t>
  </si>
  <si>
    <t>ИНВЕНТОР ГАРДЕНЕР МЧЖ</t>
  </si>
  <si>
    <t>ХОНКУРГОН МФЙ</t>
  </si>
  <si>
    <t>94-307-55-88</t>
  </si>
  <si>
    <t>КАЙТМАС ЗАМИНИ МЧЖ</t>
  </si>
  <si>
    <t>ЕВРОПЛАСТ КОСОНСОЙ МЧЖ</t>
  </si>
  <si>
    <t>97-250-62-22</t>
  </si>
  <si>
    <t>"ART GOLDEN STONE-2020" MChJ</t>
  </si>
  <si>
    <t>Олмазор мфй</t>
  </si>
  <si>
    <t>97-216-11-51</t>
  </si>
  <si>
    <t>ТОЗА ХУДУД КОСОНСОЙ ФИЛИАЛИ</t>
  </si>
  <si>
    <t>М.Аъзам мфй</t>
  </si>
  <si>
    <t>Хайдовчи</t>
  </si>
  <si>
    <t>Ишбай</t>
  </si>
  <si>
    <t>КУШОН МУКАММАЛ БЕТОН МЧЖ</t>
  </si>
  <si>
    <t>БАХОРИСТОН МФЙ</t>
  </si>
  <si>
    <t>94-170-12-12</t>
  </si>
  <si>
    <t>НАСИБА ТАДБИРКОР АЁЛ МЧЖ</t>
  </si>
  <si>
    <t>93-705-44-48</t>
  </si>
  <si>
    <t>КАСАБА НАМ ТЕКСТИЛ МЧЖ</t>
  </si>
  <si>
    <t>УЗБЕКИСТОН МФЙ</t>
  </si>
  <si>
    <t>33-551-75-80</t>
  </si>
  <si>
    <t>HEBEL EVERSHINE TEXTILE Х/К</t>
  </si>
  <si>
    <t>НАВБАХОР МФЙ</t>
  </si>
  <si>
    <t>93-490-46-80</t>
  </si>
  <si>
    <t>СИФАТЛИ ПОЙДЕВРО МЧЖ</t>
  </si>
  <si>
    <t>99-049-34-34</t>
  </si>
  <si>
    <t>КУШОН ТЕХТИЛ ГРОУП МЧЖ</t>
  </si>
  <si>
    <t>МАЖНУНТОЛ МФЙ</t>
  </si>
  <si>
    <t>93-938-88-41</t>
  </si>
  <si>
    <t>HIGHCLASS CHOICE GROUH МЧЖ</t>
  </si>
  <si>
    <t>94-504-79-96</t>
  </si>
  <si>
    <t>МУРОДИМ ХАМКОР ТЕХ МЧЖ</t>
  </si>
  <si>
    <t>КОРАСУВ МФЙ</t>
  </si>
  <si>
    <t>94-272-27-22</t>
  </si>
  <si>
    <t>БИЛНУР СОФ ТЕКСТИЛ МЧЖ</t>
  </si>
  <si>
    <t>99-499-27-27</t>
  </si>
  <si>
    <t>КОСОНСОЙ ТУМАН ХТБГА КАРАШЛИ  2-МАКТАБГАЧА ТАЪЛИМ МУАССАСАСИ</t>
  </si>
  <si>
    <t>КОСОНСОЙ ШАХАР</t>
  </si>
  <si>
    <t>+998(91)-181-64-20</t>
  </si>
  <si>
    <t>BOLALAR-O`SMIRLAR SPORT MAKTABI</t>
  </si>
  <si>
    <t>КОСОНСОЙ ШАХАР М.АЪЗАМ МФЙ</t>
  </si>
  <si>
    <t>+998(93)-402-14-22</t>
  </si>
  <si>
    <t>Спорт бўйича ўқитувчи-тренер</t>
  </si>
  <si>
    <t>КОСОНСОЙ КУРИЛИШ ВА УЙ-ЖОЙ    КОММУНАЛ ХУЖ.КАСБ-ХУНАР КОЛЛЕЖ</t>
  </si>
  <si>
    <t>ТЕРГАЧИ КФЙ ТЕРГАЧИ КИШЛОГИ</t>
  </si>
  <si>
    <t>+998(93)-499-79-21</t>
  </si>
  <si>
    <t>ХАЛК ТАЪЛИМИ МУАС.ФАОЛ.МЕТ.Т.Б</t>
  </si>
  <si>
    <t>Г.КАСАНСАЙ УЛ.АХУНБАБАЕВА</t>
  </si>
  <si>
    <t>+998(94)-173-32-20</t>
  </si>
  <si>
    <t>Ахборот технологияларини жорий этиш бўлими бошлиғи</t>
  </si>
  <si>
    <t>44-СОНЛИ УМУМИЙ УРТА ТАЪЛИМ   МАКТАБИ</t>
  </si>
  <si>
    <t>ОЛМАЗОР МАХАЛЛА</t>
  </si>
  <si>
    <t>+998(93)-652-28-45</t>
  </si>
  <si>
    <t>иқтисод</t>
  </si>
  <si>
    <t>география</t>
  </si>
  <si>
    <t>тарбия</t>
  </si>
  <si>
    <t>рус тили</t>
  </si>
  <si>
    <t>8-СОНЛИ МАКТАБГАЧА ТАЪЛИМ МУС.</t>
  </si>
  <si>
    <t>ТЕРГАЧИ КФЙ ЧАК МАХАЛЛАСИ</t>
  </si>
  <si>
    <t>+998(94)-306-54-80</t>
  </si>
  <si>
    <t>32-МАКТАБГАЧА ТАЪЛИМ МУАССАСА</t>
  </si>
  <si>
    <t>КОРАСУВ КФЙ КОРАСУВ МФЙ</t>
  </si>
  <si>
    <t>+998(97)-374-43-43</t>
  </si>
  <si>
    <t>КОСОНСОЙ ТУМАН 4-СОНЛИ МУСИКА МАКТАБИ</t>
  </si>
  <si>
    <t>КУКУМБОЙ К.Ф.Й КОСОНСОЙ КУЧА</t>
  </si>
  <si>
    <t>+998(97)-252-83-51</t>
  </si>
  <si>
    <t>4-СОНЛИ УРТА МАКТАБ</t>
  </si>
  <si>
    <t>А.НАВОИЙ КУЧАСИ</t>
  </si>
  <si>
    <t>+998(94)-902-98-68</t>
  </si>
  <si>
    <t>10 соат она тали дарси мавжуд</t>
  </si>
  <si>
    <t xml:space="preserve">14 соат рус тили </t>
  </si>
  <si>
    <t>9 соат биология</t>
  </si>
  <si>
    <t>8 соат информтаика</t>
  </si>
  <si>
    <t xml:space="preserve">9 соат информатика </t>
  </si>
  <si>
    <t xml:space="preserve">0,5 ставкалик Психологлик </t>
  </si>
  <si>
    <t xml:space="preserve">8 соат информатика </t>
  </si>
  <si>
    <t>38-СОНЛИ УМУМИЙ УРТА ТАЪЛИМ   МАКТАБИ</t>
  </si>
  <si>
    <t>КОСОН КФЙ БОГ КУЧА</t>
  </si>
  <si>
    <t>+998(97)-251-70-58</t>
  </si>
  <si>
    <t>5-та инглиз тили 20-соатдан, 1-та технология ўғил болалар 14 соат ,1-рус тили 18 соат</t>
  </si>
  <si>
    <t>9-МАКТАБГАЧА ТАЪЛИМ МУАССАСАСИ</t>
  </si>
  <si>
    <t>ШИРИН КФЙ ЯЛАМА МФЙ</t>
  </si>
  <si>
    <t>+998(93)-405-60-45</t>
  </si>
  <si>
    <t>26-МАКТАБГАЧА ТАЪЛИМ МУАССАСА</t>
  </si>
  <si>
    <t>ЮМАЛОК ШАЙХ МФЙ</t>
  </si>
  <si>
    <t>+998(90)-215-61-24</t>
  </si>
  <si>
    <t>23-МАХСУС МАК.ВА БОШ.ТАЪ.МУАС.</t>
  </si>
  <si>
    <t>+998(94)-300-45-77</t>
  </si>
  <si>
    <t>16-МАКТАБГАЧА ТАЪЛИМ МУАССАСА</t>
  </si>
  <si>
    <t>+998(94)-503-76-61</t>
  </si>
  <si>
    <t>Чет тили ўқитувчиси</t>
  </si>
  <si>
    <t>16-СОНЛИ УМУМИЙ УРТА ТАЪЛИМ   МАКТАБИ</t>
  </si>
  <si>
    <t>КОСОН КФЙ ЮМАЛОКШАЙХМАЗОР</t>
  </si>
  <si>
    <t>+998(94)-272-11-66</t>
  </si>
  <si>
    <t>тарих</t>
  </si>
  <si>
    <t>инглиз-тили</t>
  </si>
  <si>
    <t>технология (угил бола)</t>
  </si>
  <si>
    <t>10-СОНЛИ УРТА МАКТАБ</t>
  </si>
  <si>
    <t>ХУМХОНА МАССИВИ</t>
  </si>
  <si>
    <t>+998(97)-258-86-21</t>
  </si>
  <si>
    <t xml:space="preserve">Инглиз тили ўқитувчиси </t>
  </si>
  <si>
    <t xml:space="preserve">Рус тили ўқитувчиси </t>
  </si>
  <si>
    <t>Техналогия ўқитувчиси (Ўғил болалар)</t>
  </si>
  <si>
    <t>КОСОНСОЙ ДАВЛАТ УРМОН Х</t>
  </si>
  <si>
    <t>КАСАННАМАНГАНСКАЯ ОБЛАСТЬ, КАСАНСАЙСКИЙ</t>
  </si>
  <si>
    <t>+998(97)-253-50-32</t>
  </si>
  <si>
    <t>ўрмончи</t>
  </si>
  <si>
    <t>33-СОНЛИ УМУМИЙ УРТА ТАЪЛИМ   МАКТАБИ</t>
  </si>
  <si>
    <t>ХУДОЙБЕРДИЕВ МАССИВИ</t>
  </si>
  <si>
    <t>+998(95)-303-83-63</t>
  </si>
  <si>
    <t>Рус тили фани укитувчиси</t>
  </si>
  <si>
    <t>она тили фани укитувчиси</t>
  </si>
  <si>
    <t>Инглиз тили фани укитувчиси</t>
  </si>
  <si>
    <t>11-МАКТАБГАЧА ТАЪЛИМ МУАССАСА</t>
  </si>
  <si>
    <t>КОСОНСОЙ ТУМАН</t>
  </si>
  <si>
    <t>+998(90)-275-33-75</t>
  </si>
  <si>
    <t>КАСАНСАЙ, M.A'ZAM MFY, SHOX KO'CHA, 4-UY</t>
  </si>
  <si>
    <t>+998(94)-500-15-38</t>
  </si>
  <si>
    <t>АГРОБАНК О.А.Т.Б.КОСОНСОЙ ФИЛ.</t>
  </si>
  <si>
    <t>КОСОНСОЙ УЛ ОХУНБОБОЕВ 122</t>
  </si>
  <si>
    <t>+998(93)-500-23-23</t>
  </si>
  <si>
    <t>Иктисод йуналиши буйича битирган булиши керак</t>
  </si>
  <si>
    <t>КОСОНСОЙ ТУМАН ХТБГА КАРАШЛИ  19-МАКТАБГАЧА ТАЪЛИМ МУАССАСА</t>
  </si>
  <si>
    <t>+998(90)-905-30-19</t>
  </si>
  <si>
    <t>рус тили ўқитувчиси</t>
  </si>
  <si>
    <t>5-МАКТАБГАЧА ТАЪЛИМ МУАССАСА</t>
  </si>
  <si>
    <t>ШЕРОЗИЙ МФЙ</t>
  </si>
  <si>
    <t>+998(93)-371-88-94</t>
  </si>
  <si>
    <t>18-МАКТАБГАЧА ТАЪЛИМ МУАССАСА</t>
  </si>
  <si>
    <t>КОСОН КФЙ СОЙЧА МАХАЛЛА</t>
  </si>
  <si>
    <t>+998(93)-705-28-01</t>
  </si>
  <si>
    <t>ДОУ KOSONSOY TUMAN MAKTABGACH</t>
  </si>
  <si>
    <t>КУКУМБОЙ, BESHKETMON  MFY</t>
  </si>
  <si>
    <t>+998(90)-553-14-06</t>
  </si>
  <si>
    <t xml:space="preserve">17-ДОШКОЛЬНОЕ ОБРАЗОВАТЕЛЬНОЕ УЧРЕЖДЕНИЕ </t>
  </si>
  <si>
    <t>КУКУМБАЙ, NAVBAXOR MFY</t>
  </si>
  <si>
    <t>+998(93)-672-72-92</t>
  </si>
  <si>
    <t>40-СОНЛИ  УМУМИЙ ТИПДАГИ ДАВЛАТ МТТ</t>
  </si>
  <si>
    <t>КОСОНСОЙ ТУМАН КУКУМБОЙ ХУДУДИ БУСТОН МФЙ</t>
  </si>
  <si>
    <t>+998(97)-427-60-05</t>
  </si>
  <si>
    <t>24-МАКТАБГАЧА ТАЪЛИМ МУАССАСА</t>
  </si>
  <si>
    <t>+998(93)-673-55-28</t>
  </si>
  <si>
    <t>49-СОНЛИ УМУМИЙ УРТА ТАЪЛИМ   МАКТАБИ</t>
  </si>
  <si>
    <t>ГУЛИСТОН 2 МАХАЛЛА</t>
  </si>
  <si>
    <t>+998(93)-490-35-32</t>
  </si>
  <si>
    <t>Ингилиз тили 5 та Информатика 0,40 ставка Рустили 1 та Она тили 1 та Чизмачилик 0,5 ставка Иктисод 0,30 ставка Техналогия 0,5 ставка География 1 та УИБДУ 0,5 ставка МИБДУ 0,5 савка Кутубхоначи  1 та</t>
  </si>
  <si>
    <t>45-СОНЛИ УРТА МАКТАБ</t>
  </si>
  <si>
    <t>НАВБАХОР МАХАЛЛА</t>
  </si>
  <si>
    <t>+998(91)-186-53-49</t>
  </si>
  <si>
    <t xml:space="preserve">Она тили </t>
  </si>
  <si>
    <t>Биология</t>
  </si>
  <si>
    <t>Инглиз тили</t>
  </si>
  <si>
    <t>43-СОНЛИ УРТА МАКТАБ</t>
  </si>
  <si>
    <t>КОСОНСОЙ ТУМАН КОСОН КФЙ</t>
  </si>
  <si>
    <t>+998(93)-404-73-53</t>
  </si>
  <si>
    <t>37-СОНЛИ УМУМИЙ УРТА ТАЪЛИМ   МАКТАБИ</t>
  </si>
  <si>
    <t>ИСПАРОН МАХАЛЛА</t>
  </si>
  <si>
    <t>+998(94)-153-07-29</t>
  </si>
  <si>
    <t>Мусика</t>
  </si>
  <si>
    <t>она тили</t>
  </si>
  <si>
    <t>17-СОНЛИ УРТА МАКТАБ</t>
  </si>
  <si>
    <t>РАВОТ КИШЛОГИ</t>
  </si>
  <si>
    <t>+998(69)-653-33-08</t>
  </si>
  <si>
    <t>хукукшунослик</t>
  </si>
  <si>
    <t>чизмачилик</t>
  </si>
  <si>
    <t>КОСОНСОЙ ТУМАН ХТБГА КАРАШЛИ  25-МАКТАБГАЧА ТАЪЛИМ МУАССАСА</t>
  </si>
  <si>
    <t>КОСОСНОЙ ТУМАН</t>
  </si>
  <si>
    <t>+998(91)-280-52-01</t>
  </si>
  <si>
    <t>22-МАКТАБГАЧА ТАЪЛИМ МУАССАСА</t>
  </si>
  <si>
    <t>+998(93)-493-20-01</t>
  </si>
  <si>
    <t>6-МАКТАБГАЧА ТАЪЛИМ МУАССАСА</t>
  </si>
  <si>
    <t>+998(91)-295-90-81</t>
  </si>
  <si>
    <t>КОСОНСОЙ ТУМАН ХТБГА КАРАШЛИ  7-МАКТАБГАЧА ТАЪЛИМ МУАССАСАСИ</t>
  </si>
  <si>
    <t>+998(94)-504-02-78</t>
  </si>
  <si>
    <t>1-СОНЛИ МАКТАБГАЧА ТАЪЛИМ МУС.</t>
  </si>
  <si>
    <t>ТЕРГАЧИ КФЙ ГУЗАР МАХАЛЛАСИ</t>
  </si>
  <si>
    <t>+998(94)-275-05-66</t>
  </si>
  <si>
    <t>2-СОНЛИ УМУМИЙ УРТА ТАЪЛИМ    МАКТАБИ</t>
  </si>
  <si>
    <t>+998(93)-490-87-20</t>
  </si>
  <si>
    <t>инглиз тили ўқитувчиси 4 нафар</t>
  </si>
  <si>
    <t>22-СОНЛИ УРТА МАКТАБ</t>
  </si>
  <si>
    <t>ОБОДОН МАХАЛЛА</t>
  </si>
  <si>
    <t>+998(99)-978-20-86</t>
  </si>
  <si>
    <t>30-УМУМИЙ УРТА ТАЪЛИМ МАКТАБИ</t>
  </si>
  <si>
    <t>КУКУМБОЙ КФЙ КУКУМБОЙ МФЙ</t>
  </si>
  <si>
    <t>+998(93)-608-28-12</t>
  </si>
  <si>
    <t>Технология</t>
  </si>
  <si>
    <t>25-СОНЛИ УМУМИЙ УРТА ТАЪЛИМ   МАКТАБИ</t>
  </si>
  <si>
    <t>КОРАСУВ МАХАЛЛА</t>
  </si>
  <si>
    <t>+998(94)-271-38-25</t>
  </si>
  <si>
    <t>Жисмоний тарбия</t>
  </si>
  <si>
    <t>технология</t>
  </si>
  <si>
    <t>бошлангич таьлим</t>
  </si>
  <si>
    <t>3-СОН БОЛАЛАР САНЪАТ МАКТАБИ</t>
  </si>
  <si>
    <t>ОХУНБОБОЕВ КУЧАСИ</t>
  </si>
  <si>
    <t>+998(93)-949-94-30</t>
  </si>
  <si>
    <t>Телевидение ва радио овоз режиссёри ассистенти</t>
  </si>
  <si>
    <t>Kosonsoy tibbiyot kolleji</t>
  </si>
  <si>
    <t>КАСАНСАЙGULOBOD MFY, ME'MOR KO'CHA,103 UY;</t>
  </si>
  <si>
    <t>+998(94)-177-12-63</t>
  </si>
  <si>
    <t>11-СОНЛИ УМУМИЙ УРТА ТАЪЛИМ   МАКТАБИ</t>
  </si>
  <si>
    <t>ТЕРГАЧИ КФЙ ХОНКУРГАН КИШЛОГИ</t>
  </si>
  <si>
    <t>+998(99)-491-46-10</t>
  </si>
  <si>
    <t>44-МАХСУС МАКТАБ ИНТЕРНАТ</t>
  </si>
  <si>
    <t>гКасансай ул Ахунбабаев</t>
  </si>
  <si>
    <t>+998(93)-943-12-81</t>
  </si>
  <si>
    <t>Психоневролог врач булиши керак</t>
  </si>
  <si>
    <t>23-СОНЛИ УРТА МАКТАБ</t>
  </si>
  <si>
    <t>ХУЖАКУРГОН МАХАЛЛА</t>
  </si>
  <si>
    <t>+998(94)-270-79-21</t>
  </si>
  <si>
    <t>инглиз тили 22 соат 2229000,00 сум</t>
  </si>
  <si>
    <t>рус тили 18 соат 1881000 00 сум</t>
  </si>
  <si>
    <t>мучика 6 соат 62700,00 сум</t>
  </si>
  <si>
    <t>39-СОНЛИ УРТА МАКТАБ</t>
  </si>
  <si>
    <t>БОМРАХА МАХАЛЛА</t>
  </si>
  <si>
    <t>+998(99)-321-97-90</t>
  </si>
  <si>
    <t xml:space="preserve">2-та инглиз тили фани укитувчиси жами 33 соат </t>
  </si>
  <si>
    <t>5 соат география фанидан вакант дарс бор</t>
  </si>
  <si>
    <t>Олий маълумотли мутахассис психолог керак</t>
  </si>
  <si>
    <t>47-СОНЛИ УРТА МАКТАБ</t>
  </si>
  <si>
    <t>ТЕРГОВЧИ КФЙ</t>
  </si>
  <si>
    <t>+998(93)-947-27-94</t>
  </si>
  <si>
    <t>Кимё 10 соат</t>
  </si>
  <si>
    <t>Рус тили 34 соат</t>
  </si>
  <si>
    <t>Тасвирий санъат - 13 соат</t>
  </si>
  <si>
    <t>Она тили 30 соат</t>
  </si>
  <si>
    <t>ШИPИН, MAJNUNTOL MFY</t>
  </si>
  <si>
    <t>Чет тили укитувчиси</t>
  </si>
  <si>
    <t>21-МАКТАБГАЧА ТАЪЛИМ МУАССАСА</t>
  </si>
  <si>
    <t>ХУРИЯТ МФЙ</t>
  </si>
  <si>
    <t>+998(91)-365-33-04</t>
  </si>
  <si>
    <t>34-МАКТАБГАЧА ТАЪЛИМ МУАССАСА</t>
  </si>
  <si>
    <t>+998(97)-216-34-68</t>
  </si>
  <si>
    <t>15-СОНЛИ МАКТАБГАЧА ТАЪЛИМ    МУАССАСА</t>
  </si>
  <si>
    <t>+998(93)-913-96-45</t>
  </si>
  <si>
    <t>Етакчи ҳамшира</t>
  </si>
  <si>
    <t>1-СОНЛИ УМУМИЙ УРТА ТАЪЛИМ    МАКТАБИ</t>
  </si>
  <si>
    <t>+998(94)-155-03-61</t>
  </si>
  <si>
    <t>ingliz tili o'qituvchisi kerak</t>
  </si>
  <si>
    <t>Matematika fani o'qituvchisi</t>
  </si>
  <si>
    <t>13-СОНЛИ УМУМИЙ УРТА ТАЪЛИМ   МАКТАБИ</t>
  </si>
  <si>
    <t>КОСОН КФЙ</t>
  </si>
  <si>
    <t>+998(97)-216-91-59</t>
  </si>
  <si>
    <t>4soat geografiya, 5 soat tarix, 5 soat fizika, 30 soat ingliz tili</t>
  </si>
  <si>
    <t>5-СОНЛИ УМУМИЙ УРТА ТАЪЛИМ    МАКТАБИ</t>
  </si>
  <si>
    <t>+998(94)-156-35-48</t>
  </si>
  <si>
    <t>Инглиз тили (рус)</t>
  </si>
  <si>
    <t>Ўзбек тили (рус)</t>
  </si>
  <si>
    <t>Математика (рус)</t>
  </si>
  <si>
    <t>Тарих (рус)</t>
  </si>
  <si>
    <t>Тарбия (рус)</t>
  </si>
  <si>
    <t>Физика(рус)</t>
  </si>
  <si>
    <t>Биология(рус)</t>
  </si>
  <si>
    <t>Давлат хукук асослари(рус)</t>
  </si>
  <si>
    <t>География(рус)</t>
  </si>
  <si>
    <t>41-СОНЛИ УМУМИЙ УРТА ТАЪЛИМ   МАКТАБИ</t>
  </si>
  <si>
    <t>ТАГИ ЖАР МАХАЛЛАСИ</t>
  </si>
  <si>
    <t>+998(91)-181-88-84</t>
  </si>
  <si>
    <t>ИНГЛИЗ ТИЛИ</t>
  </si>
  <si>
    <t>РУС ТИЛИ</t>
  </si>
  <si>
    <t>8-СОНЛИ УМУМИЙ УРТА ТАЪЛИМ    МАКТАБИ</t>
  </si>
  <si>
    <t>ОХУНБОБОЕВ МАХАЛЛАСИ</t>
  </si>
  <si>
    <t>+998(94)-279-28-08</t>
  </si>
  <si>
    <t>Ёшлар иттифоки етакчиси</t>
  </si>
  <si>
    <t>35-СОНЛИ УМУМИЙ УРТА ТАЪЛИМ   МАКТАБИ</t>
  </si>
  <si>
    <t>ГУРМИРОН МАХАЛЛА</t>
  </si>
  <si>
    <t>+998(91)-178-46-84</t>
  </si>
  <si>
    <t>28-СОНЛИ УМУМИЙ УРТА ТАЪЛИМ   МАКТАБИ</t>
  </si>
  <si>
    <t>ТЕРГАЧИ КФЙ</t>
  </si>
  <si>
    <t>+998(93)-407-20-28</t>
  </si>
  <si>
    <t xml:space="preserve">инглиз тили 30 соат, физика 2 соат, биология 20 соат, технология 16 соат, география 8 соат. она тили 20 соат, информатика 12 соат, </t>
  </si>
  <si>
    <t>9-СОНЛИ УРТА МАКТАБ</t>
  </si>
  <si>
    <t>КОСОНСОЙ ШАХАР ДИЛШОД КУЧА</t>
  </si>
  <si>
    <t>+998(93)-776-02-44</t>
  </si>
  <si>
    <t>2 та инглиз тили укитувчиси</t>
  </si>
  <si>
    <t>31-СОНЛИ УМУМИЙ УРТА ТАЪЛИМ   МАКТАБИ</t>
  </si>
  <si>
    <t>КУКУМБОЙ КФЙ</t>
  </si>
  <si>
    <t>+998(93)-945-78-31</t>
  </si>
  <si>
    <t>инглиз тили фани укитувчиси</t>
  </si>
  <si>
    <t>биология фани укитувчиси</t>
  </si>
  <si>
    <t>физика фани укитувчиси</t>
  </si>
  <si>
    <t>иктисод фани укитувчиси</t>
  </si>
  <si>
    <t>21-СОНЛИ УМУМИЙ УРТА ТАЪЛИМ   МАКТАБИ</t>
  </si>
  <si>
    <t>УЗУНКИШЛОК МАХАЛЛАСИ</t>
  </si>
  <si>
    <t>+998(99)-393-10-05</t>
  </si>
  <si>
    <t>Тарих фани укитувчиси</t>
  </si>
  <si>
    <t>Бошлангич синф укитувчиси</t>
  </si>
  <si>
    <t>Жисмоний тарбия  фани укитувчиси</t>
  </si>
  <si>
    <t>КУКУМБОЙ КИШ.ХУЖ.К-Х КОЛЛЕЖИ</t>
  </si>
  <si>
    <t>Касансай район село Кукумбой</t>
  </si>
  <si>
    <t>+998(93)-496-36-56</t>
  </si>
  <si>
    <t>рус тили ва адабиёти</t>
  </si>
  <si>
    <t>26-СОНЛИ УРТА МАКТАБ</t>
  </si>
  <si>
    <t>БУЛОКБОШИ МАХАЛЛАСИ</t>
  </si>
  <si>
    <t>+998(93)-926-03-60</t>
  </si>
  <si>
    <t>18 соат рус тили, 10 соат технология, 5 соат хукук, 2 соат иктисод, 4 соат инглиз тили</t>
  </si>
  <si>
    <t>24-СОНЛИ УМУМИЙ УРТА ТАЪЛИМ   МАКТАБИ</t>
  </si>
  <si>
    <t>+998(93)-405-52-08</t>
  </si>
  <si>
    <t>8 soat ingliz tili, 8 soat rus tili, 8 soat biоlogiya</t>
  </si>
  <si>
    <t>психолог</t>
  </si>
  <si>
    <t xml:space="preserve">Мухандис-педагог </t>
  </si>
  <si>
    <t>Педагог</t>
  </si>
  <si>
    <t>48-СОНЛИ УМУМИЙ УРТА ТАЪЛИМ   МАКТАБИ</t>
  </si>
  <si>
    <t>УЗУНКИШЛОК МАХАЛЛА</t>
  </si>
  <si>
    <t>+998(93)-778-19-60</t>
  </si>
  <si>
    <t>Хукук-5с,математика-2с,тарбия-4с,биология-5с,рус тили-11сгеография-14с</t>
  </si>
  <si>
    <t>19-СОНЛИ УМУМИЙ УРТА ТАЪЛИМ   МАКТАБИ</t>
  </si>
  <si>
    <t>ЧУНГБОШ МАХАЛЛА</t>
  </si>
  <si>
    <t>+998(95)-300-67-68</t>
  </si>
  <si>
    <t>10 соат биринчи ва олий тоифали инглиз тили укитувчиси (булинишга)</t>
  </si>
  <si>
    <t>2 соат рустили биринчи ва олий тоифали укитувчи (булинишга)</t>
  </si>
  <si>
    <t>КЕКСА ВА НОГИР УРУШ ВА МЕХ Ф С</t>
  </si>
  <si>
    <t>ОЛМАЗОР МАССИВИДА</t>
  </si>
  <si>
    <t>+998(97)-230-45-75</t>
  </si>
  <si>
    <t>Меҳнат терапияси бўйича йўриқчи</t>
  </si>
  <si>
    <t>КОСОНСОЙ ТУМАН Д-Т САНИТАРИЯ  ЭПИДЕМИОЛОИЯ НАЗОРАТ МАРКАЗИ</t>
  </si>
  <si>
    <t>гКасансай ул Ахунбабаев-51</t>
  </si>
  <si>
    <t>+998(99)-971-19-68</t>
  </si>
  <si>
    <t>Эпидемиолог ассистент</t>
  </si>
  <si>
    <t>14-СОНЛИ УМУМИЙ УРТА ТАЪЛИМ   МАКТАБИ</t>
  </si>
  <si>
    <t>ШАЙХОН МАХАЛЛАСИ</t>
  </si>
  <si>
    <t>+998(94)-505-48-81</t>
  </si>
  <si>
    <t>биология</t>
  </si>
  <si>
    <t>иқтисодий билимлар асослари</t>
  </si>
  <si>
    <t>36-СОНЛИ МАКТАБГАЧА ТАЪЛИМ    МУАССАСАСИ</t>
  </si>
  <si>
    <t>ЕШЛИК КФЙ ГУРМИРОН МАХАЛЛАСИ</t>
  </si>
  <si>
    <t>+998(91)-343-02-40</t>
  </si>
  <si>
    <t>0.75 ставкада чет тили</t>
  </si>
  <si>
    <t>ЙУЛ ХУЖ.ПУД.ТАЪМ.ФОЙДАЛ.КОР СИ</t>
  </si>
  <si>
    <t>ЕШЛИКНАМАНГАНСКАЯ ОБЛАСТЬ, КАСАНСАЙСКИЙ</t>
  </si>
  <si>
    <t>+998(94)-500-08-60</t>
  </si>
  <si>
    <t>Соҳил ишчиси</t>
  </si>
  <si>
    <t>32-СОНЛИ УМУМИЙ УРТА ТАЪЛИМ   МАКТАБИ</t>
  </si>
  <si>
    <t>+998(91)-292-38-64</t>
  </si>
  <si>
    <t>Она тили 6 соат,география 5соат,киме 5соат,иктисод 5соат,информатика 8соат,инглиз тили 9соат</t>
  </si>
  <si>
    <t>KOSONSOY  TUMAN XALQ TA`LIMI BO`LIMI TASARRUFIDAGI 53-SONL</t>
  </si>
  <si>
    <t>КУКУМБАЙНАМАНГАНСКАЯ ОБЛАСТЬ, КАСАНСАЙСКИЙ</t>
  </si>
  <si>
    <t>+998(97)-253-00-72</t>
  </si>
  <si>
    <t>Рус тили ўқитувчиси, Таргиботчи</t>
  </si>
  <si>
    <t>20-СОНЛИ УМУМИЙ УРТА ТАЪЛИМ   МАКТАБИ</t>
  </si>
  <si>
    <t>ЧИНДОВУЛ КФЙ</t>
  </si>
  <si>
    <t>+998(91)-349-15-64</t>
  </si>
  <si>
    <t>2 та инглиз тили ва 1 та Ёшлар етакчиси</t>
  </si>
  <si>
    <t>+998(94)-590-12-78</t>
  </si>
  <si>
    <t>тасвирий санат</t>
  </si>
  <si>
    <t>27-СОНЛИ МАКТАБГАЧА ТАЪЛИМ    МУАССАСАСИ</t>
  </si>
  <si>
    <t>ЕШЛИК КФЙ ХУРРИЯТ-МАХАЛЛАСИ</t>
  </si>
  <si>
    <t>+998(94)-275-23-24</t>
  </si>
  <si>
    <t>13-СОНЛИ МАКТАБГАЧА ТАЪЛИМ    МУАССАСАСИ</t>
  </si>
  <si>
    <t>ЕШЛИК КФЙ ТАГИЖАР МАХАЛЛАСИ</t>
  </si>
  <si>
    <t>+998(91)-356-80-86</t>
  </si>
  <si>
    <t>22-СОНЛИ ИХТИСОСЛАШГАН МАК-ИНТ</t>
  </si>
  <si>
    <t>ОХУНБОБОЕВ МАХАЛЛА ИБН-СИНО КУЧА</t>
  </si>
  <si>
    <t>+998(94)-272-79-10</t>
  </si>
  <si>
    <t>технология ўғил болалар</t>
  </si>
  <si>
    <t>техналогия кизлар олий тоифали</t>
  </si>
  <si>
    <t>хукук олий тофали</t>
  </si>
  <si>
    <t xml:space="preserve">тасвирий саъат олий </t>
  </si>
  <si>
    <t>она тили олий тоифали</t>
  </si>
  <si>
    <t>мусика олий тоифали</t>
  </si>
  <si>
    <t>информатика олий тоифали</t>
  </si>
  <si>
    <t>рустили олий тоифали</t>
  </si>
  <si>
    <t>жисмоний тарбия кизлар олий тоифали</t>
  </si>
  <si>
    <t>иқтисод олий тоифали</t>
  </si>
  <si>
    <t>психолог оли йтоифали</t>
  </si>
  <si>
    <t>тунги энага</t>
  </si>
  <si>
    <t>тунги тарбиячи олий тоифали</t>
  </si>
  <si>
    <t>18-СОНЛИ УМУМИЙ УРТА ТАЪЛИМ   МАКТАБИ</t>
  </si>
  <si>
    <t>НАМУНА МАХАЛЛА</t>
  </si>
  <si>
    <t>+998(69)-654-32-62</t>
  </si>
  <si>
    <t>қувурларни чиниқтирувчи</t>
  </si>
  <si>
    <t>Экономгеограф</t>
  </si>
  <si>
    <t>КОСОНСОЙ ТУМАН МАДАНИЯТ БУЛИМИ</t>
  </si>
  <si>
    <t>г.Ксансай ул.Ахунбобоева</t>
  </si>
  <si>
    <t>+998(94)-302-37-14</t>
  </si>
  <si>
    <t>Маданият уйи директори</t>
  </si>
  <si>
    <t>Балетмейстер</t>
  </si>
  <si>
    <t>14-МАКТАБГАЧА ТАЪЛИМ МУАССАСА</t>
  </si>
  <si>
    <t>+998(91)-358-28-67</t>
  </si>
  <si>
    <t>Бош ҳисобчи</t>
  </si>
  <si>
    <t>15-СОНЛИ УРТА МАКТАБ</t>
  </si>
  <si>
    <t>МАЖНУНТОЛ МАХАЛЛА</t>
  </si>
  <si>
    <t>+998(97)-370-81-09</t>
  </si>
  <si>
    <t>46-СОНЛИ УРТА МАКТАБ</t>
  </si>
  <si>
    <t>АБУ АЛИ ИБН СИНО КУЧАСИ</t>
  </si>
  <si>
    <t>+998(97)-250-16-74</t>
  </si>
  <si>
    <t>иктисод</t>
  </si>
  <si>
    <t xml:space="preserve">ЧКБТ </t>
  </si>
  <si>
    <t>Информатика</t>
  </si>
  <si>
    <t>мехнат (угил болалар )</t>
  </si>
  <si>
    <t>КОСОНСОЙ ТУМАНИ ТИББИЁТ БИРЛА.</t>
  </si>
  <si>
    <t>+998(91)-357-40-15</t>
  </si>
  <si>
    <t>КОСОНСОЙ ХАЛК БАНКИ</t>
  </si>
  <si>
    <t>г Касансай ул Охунбобоев-9</t>
  </si>
  <si>
    <t>+998(69)-652-35-59</t>
  </si>
  <si>
    <t>3-СОНЛИ УРТА МАКТАБ</t>
  </si>
  <si>
    <t>ГУЛИСТОН МАХАЛЛА</t>
  </si>
  <si>
    <t>+998(91)-186-80-07</t>
  </si>
  <si>
    <t>ФИЗИКА</t>
  </si>
  <si>
    <t>БИОЛОГИЯ</t>
  </si>
  <si>
    <t>ГЕОГРАФИЯ</t>
  </si>
  <si>
    <t xml:space="preserve">РУС ТИЛИ </t>
  </si>
  <si>
    <t>ОНА ТИЛИ</t>
  </si>
  <si>
    <t>51-СОНЛИ УРТА МАКТАБ</t>
  </si>
  <si>
    <t>КОРАСУВ КФЙ</t>
  </si>
  <si>
    <t>+998(93)-676-28-41</t>
  </si>
  <si>
    <t>29-СОНЛИ УМУМИЙ УРТА ТАЪЛИМ   МАКТАБИ</t>
  </si>
  <si>
    <t>БАХОРИСТОН МАХАЛЛА</t>
  </si>
  <si>
    <t>+998(93)-403-92-31</t>
  </si>
  <si>
    <t>36-СОНЛИ УРТА МАКТАБ</t>
  </si>
  <si>
    <t>ТАГИЖАР КИШЛОГИ</t>
  </si>
  <si>
    <t>+998(90)-261-66-79</t>
  </si>
  <si>
    <t xml:space="preserve">география </t>
  </si>
  <si>
    <t>40-СОНЛИ УМУМИЙ УРТА ТАЪЛИМ   МАКТАБИ</t>
  </si>
  <si>
    <t>БУСТОН МАХАЛЛА</t>
  </si>
  <si>
    <t>+998(95)-300-65-40</t>
  </si>
  <si>
    <t>бошлангич</t>
  </si>
  <si>
    <t>50-СОНЛИ УРТА МАКТАБ</t>
  </si>
  <si>
    <t>ЕШЛИК КФЙ</t>
  </si>
  <si>
    <t>+998(93)-674-77-17</t>
  </si>
  <si>
    <t>иктисодиёт</t>
  </si>
  <si>
    <t>54-СОНЛИ МАКТАБ</t>
  </si>
  <si>
    <t>КОСОНСОЙ ТУМАН ЖАР МФЙ ТИНЧЛИК</t>
  </si>
  <si>
    <t>+998(99)-713-78-22</t>
  </si>
  <si>
    <t>география иктисод</t>
  </si>
  <si>
    <t>ххх</t>
  </si>
  <si>
    <t>Т/р</t>
  </si>
  <si>
    <t>Буш лавозимлар номи</t>
  </si>
  <si>
    <t>Талаб этиладиган малака</t>
  </si>
  <si>
    <t>Буш иш урин сони</t>
  </si>
  <si>
    <t>Иш хаки микдори</t>
  </si>
  <si>
    <t>Корхона номи</t>
  </si>
  <si>
    <t xml:space="preserve"> Корхона манзили</t>
  </si>
  <si>
    <t xml:space="preserve">Корхона телефон раками </t>
  </si>
  <si>
    <t>Инглиз тили фани ўқитувчиси(0,25)</t>
  </si>
  <si>
    <t>1 МТМ</t>
  </si>
  <si>
    <t>Муллакудинг МФЙ</t>
  </si>
  <si>
    <t>Услубчи 0,25</t>
  </si>
  <si>
    <t>Рус тили фани ўқитувчиси 0,25</t>
  </si>
  <si>
    <t>Психолог0,50</t>
  </si>
  <si>
    <t>Хореограф 0,50</t>
  </si>
  <si>
    <t>2 МТМ</t>
  </si>
  <si>
    <t>Қоракўл МФЙ</t>
  </si>
  <si>
    <t>90-261-37-48</t>
  </si>
  <si>
    <t>3 МТМ</t>
  </si>
  <si>
    <t>Катта Тошбулоқ МФЙ</t>
  </si>
  <si>
    <t>97-255-9285</t>
  </si>
  <si>
    <t>Тарбиячи -услубчи 0,50</t>
  </si>
  <si>
    <t>4 МТМ</t>
  </si>
  <si>
    <t>Кичик Тошбулок МФЙ</t>
  </si>
  <si>
    <t>94-306-60-47</t>
  </si>
  <si>
    <t>Ўқитувчи дефектолог</t>
  </si>
  <si>
    <t>5 МТМ</t>
  </si>
  <si>
    <t>Кумкургон МФЙ</t>
  </si>
  <si>
    <t>99-790-34-65</t>
  </si>
  <si>
    <t>Инглиз тили фани ўқитувчиси  0,50</t>
  </si>
  <si>
    <t>Хореограф 0,40</t>
  </si>
  <si>
    <t>6-МТМ</t>
  </si>
  <si>
    <t>Олахамак МФЙ</t>
  </si>
  <si>
    <t>97-426-87-47</t>
  </si>
  <si>
    <t xml:space="preserve">Услубчи </t>
  </si>
  <si>
    <t>7 МТМ</t>
  </si>
  <si>
    <t>Тепақўрғон МФЙ</t>
  </si>
  <si>
    <t>94-501-48-84</t>
  </si>
  <si>
    <t>Хореграф 0,75</t>
  </si>
  <si>
    <t xml:space="preserve">Тарбиячи </t>
  </si>
  <si>
    <t>Хореограф0,50</t>
  </si>
  <si>
    <t>8-МТМ</t>
  </si>
  <si>
    <t>Тепа киёт МФЙ</t>
  </si>
  <si>
    <t>Инглиз тили фани ўқитувчиси 0,25</t>
  </si>
  <si>
    <t>9 МТМ</t>
  </si>
  <si>
    <t>Чағир МФЙ</t>
  </si>
  <si>
    <t>93-949-57-67</t>
  </si>
  <si>
    <t>хореограф  0,40</t>
  </si>
  <si>
    <t>Хореограф  0,40</t>
  </si>
  <si>
    <t>10-МТМ</t>
  </si>
  <si>
    <t>Хонобод МФЙ</t>
  </si>
  <si>
    <t>94-277-07-47</t>
  </si>
  <si>
    <t>Психолог 0,50</t>
  </si>
  <si>
    <t>Хореграф 0,80</t>
  </si>
  <si>
    <t>11-МТМ</t>
  </si>
  <si>
    <t>Шўрқўргон М.Ф.Й</t>
  </si>
  <si>
    <t>93-916-58-64</t>
  </si>
  <si>
    <t>Хореграф 0,50</t>
  </si>
  <si>
    <t>12-МТМ</t>
  </si>
  <si>
    <t>97-258-22-40</t>
  </si>
  <si>
    <t>13-МТМ</t>
  </si>
  <si>
    <t>Кирғизқўрғон МФЙ</t>
  </si>
  <si>
    <t>Инглиз тили фани укитувчиси  0,25</t>
  </si>
  <si>
    <t>14 МТМ</t>
  </si>
  <si>
    <t>Навруз МФЙ</t>
  </si>
  <si>
    <t>99-511-31-34</t>
  </si>
  <si>
    <t>хореограф 0,50</t>
  </si>
  <si>
    <t>хамшира 0,25</t>
  </si>
  <si>
    <t>Хореограф 0,64</t>
  </si>
  <si>
    <t>16 МТМ</t>
  </si>
  <si>
    <t>93-408-33-88</t>
  </si>
  <si>
    <t>17-МТМ</t>
  </si>
  <si>
    <t>Улмас МФЙ</t>
  </si>
  <si>
    <t>97-256-57-75</t>
  </si>
  <si>
    <t>Хореография 0,40</t>
  </si>
  <si>
    <t>Хореография 0,50</t>
  </si>
  <si>
    <t>18-МТМ</t>
  </si>
  <si>
    <t>Қоратепа МФЙ</t>
  </si>
  <si>
    <t>Тарбиячи-услубчи 0,5</t>
  </si>
  <si>
    <t>19-МТМ</t>
  </si>
  <si>
    <t>Шамсикул МФЙ</t>
  </si>
  <si>
    <t>94-308-69-45</t>
  </si>
  <si>
    <t>Хамшира 0,25</t>
  </si>
  <si>
    <t>Хореграф 0,40</t>
  </si>
  <si>
    <t>Инглиз тили фани укитувчиси  0,50</t>
  </si>
  <si>
    <t>20-МТМ</t>
  </si>
  <si>
    <t>91-293-67-66</t>
  </si>
  <si>
    <t>Мусика фани укитувчиси  0,50</t>
  </si>
  <si>
    <t>21-МТМ</t>
  </si>
  <si>
    <t>93-778-52-68</t>
  </si>
  <si>
    <t>Хореграф 0,64</t>
  </si>
  <si>
    <t>Инглиз тили фани ўқитувчиси 0,50</t>
  </si>
  <si>
    <t xml:space="preserve">Инглиз тили фани ўқитувчиси </t>
  </si>
  <si>
    <t>22-МТМ</t>
  </si>
  <si>
    <t>Кичик Қурама МФЙ</t>
  </si>
  <si>
    <t>94-150-86-73</t>
  </si>
  <si>
    <t>Хореограф 0,75</t>
  </si>
  <si>
    <t>Хореграф 0.50</t>
  </si>
  <si>
    <t>23-МТМ</t>
  </si>
  <si>
    <t>Багишамал МФЙ</t>
  </si>
  <si>
    <t>94-277-17-71</t>
  </si>
  <si>
    <t>24-МТМ</t>
  </si>
  <si>
    <t>Шуркишлок МФЙ</t>
  </si>
  <si>
    <t>97-621-12-00</t>
  </si>
  <si>
    <t>25-МТМ</t>
  </si>
  <si>
    <t>Миришкор МФЙ</t>
  </si>
  <si>
    <t>93-678-26-99</t>
  </si>
  <si>
    <t>Мусика фани рахбари 0,5</t>
  </si>
  <si>
    <t>26-МТМ</t>
  </si>
  <si>
    <t>Эшобод МФЙ</t>
  </si>
  <si>
    <t>90-642-17-13</t>
  </si>
  <si>
    <t xml:space="preserve">Хореограф </t>
  </si>
  <si>
    <t>жисмоний тарбия йурикчиси  0,75</t>
  </si>
  <si>
    <t>27-МТМ</t>
  </si>
  <si>
    <t>Бешкапа МФЙ</t>
  </si>
  <si>
    <t>93-407-60-30</t>
  </si>
  <si>
    <t>Хореограф 0,32</t>
  </si>
  <si>
    <t>28 МТМ</t>
  </si>
  <si>
    <t>Саховат МФЙ</t>
  </si>
  <si>
    <t>99-976-57-08</t>
  </si>
  <si>
    <t>Хореограф 0,25</t>
  </si>
  <si>
    <t>олий</t>
  </si>
  <si>
    <t>29 МТМ</t>
  </si>
  <si>
    <t>Қўшчинор МФЙ</t>
  </si>
  <si>
    <t>97-217-66-63</t>
  </si>
  <si>
    <t>Инглиз тили фани ўқитувчиси  0,25</t>
  </si>
  <si>
    <t>Мусика рахбари 0,50</t>
  </si>
  <si>
    <t>30 МТМ</t>
  </si>
  <si>
    <t>Шуркургон МФЙ</t>
  </si>
  <si>
    <t>97-375-04-81</t>
  </si>
  <si>
    <t>Инглиз тили фани укитувчиси 0,50</t>
  </si>
  <si>
    <t>31 МТМ</t>
  </si>
  <si>
    <t>Чорбог МФЙ</t>
  </si>
  <si>
    <t>97-255-52-76</t>
  </si>
  <si>
    <t>Услубчи 0,50</t>
  </si>
  <si>
    <t>Инглиз тили фани ўқитувчиси (0,50)</t>
  </si>
  <si>
    <t>32-МТМ</t>
  </si>
  <si>
    <t>Ғайрат МФЙ</t>
  </si>
  <si>
    <t>91-3480165</t>
  </si>
  <si>
    <t>Хореограф 0,48</t>
  </si>
  <si>
    <t>жисмоний тарбия йурикчиси  0,50</t>
  </si>
  <si>
    <t>Хореограф 0,36</t>
  </si>
  <si>
    <t>33-МТМ</t>
  </si>
  <si>
    <t>34-МТМ</t>
  </si>
  <si>
    <t>ШўрқишлакЎлмас МФЙ</t>
  </si>
  <si>
    <t>99-894-17-02</t>
  </si>
  <si>
    <t>35-МТМ</t>
  </si>
  <si>
    <t>Хўжақишлоқ МФЙ</t>
  </si>
  <si>
    <t>94-505-22-82</t>
  </si>
  <si>
    <t xml:space="preserve">Рус тили фани укитувчиси </t>
  </si>
  <si>
    <t>1-Мактаб</t>
  </si>
  <si>
    <t>97-480-99-07</t>
  </si>
  <si>
    <t>География фани ўқитувчиси 0,75</t>
  </si>
  <si>
    <t>Иқтисод фани ўқитувчиси 0,50</t>
  </si>
  <si>
    <t>Тарбия фани ўқитувчиси</t>
  </si>
  <si>
    <t xml:space="preserve">технология фани укитувчиси  </t>
  </si>
  <si>
    <t>3 мактаб</t>
  </si>
  <si>
    <t>97-374-65-35</t>
  </si>
  <si>
    <t>4-мактаб</t>
  </si>
  <si>
    <t>Қирғизқўрғон МФЙ</t>
  </si>
  <si>
    <t>93-914-71-81</t>
  </si>
  <si>
    <t>Она-тили ва адабиёт фани укитувчиси</t>
  </si>
  <si>
    <t xml:space="preserve">Математика фани ўқитувчиси  </t>
  </si>
  <si>
    <t>6 мактаб</t>
  </si>
  <si>
    <t>91-369-98-74</t>
  </si>
  <si>
    <t>техналогия ўқитувчиси 0,5</t>
  </si>
  <si>
    <t>7-Мактаб</t>
  </si>
  <si>
    <t>Кайковуз МФЙ</t>
  </si>
  <si>
    <t>97-372-19-62</t>
  </si>
  <si>
    <t>кимё фани укитувчиси 0,50</t>
  </si>
  <si>
    <t>География фани ўқитувчиси 0,50</t>
  </si>
  <si>
    <t>технология фани укитувчиси  ўғил болалар 0,50</t>
  </si>
  <si>
    <t>Рус тили фани укитувчиси 0,50</t>
  </si>
  <si>
    <t>Инглиз тили фани укитувчиси 1</t>
  </si>
  <si>
    <t>Технология фани укитувчиси  ўғил болалар 0,25</t>
  </si>
  <si>
    <t>10 Мактаб</t>
  </si>
  <si>
    <t>93-490-92-73</t>
  </si>
  <si>
    <t>Чизмачилик 0,50</t>
  </si>
  <si>
    <t>Рус тили фани укитувчиси 0,5</t>
  </si>
  <si>
    <t>Информатика фани укитувчиси 0,25</t>
  </si>
  <si>
    <t>Билогия 0,50</t>
  </si>
  <si>
    <t>тожик тили фани укитувчи 0,25</t>
  </si>
  <si>
    <t xml:space="preserve">Инглиз тили фани укитувчиси  </t>
  </si>
  <si>
    <t>8-Мактаб</t>
  </si>
  <si>
    <t>97-212-01-07</t>
  </si>
  <si>
    <t>Физика фани лабаранти</t>
  </si>
  <si>
    <t>9-Мактаб</t>
  </si>
  <si>
    <t>Урганжи МФЙ</t>
  </si>
  <si>
    <t>Мусика фани укитувчиси  8соат</t>
  </si>
  <si>
    <t>12-Мактаб</t>
  </si>
  <si>
    <t>94-171-05-17</t>
  </si>
  <si>
    <t>География фани укитувчиси 3соат</t>
  </si>
  <si>
    <t>чизмачилик 4соат</t>
  </si>
  <si>
    <t>Психолог(0,5)</t>
  </si>
  <si>
    <t>13-мактаб</t>
  </si>
  <si>
    <t>91-345-45-59</t>
  </si>
  <si>
    <t>Мусика фани укитувчиси 0,75</t>
  </si>
  <si>
    <t xml:space="preserve">Физика фани ўқитувчиси </t>
  </si>
  <si>
    <t>Тасвирий санъат фани ўқитувчиси  0,5</t>
  </si>
  <si>
    <t>Хуқуқ фани ўқитувчиси  0,25</t>
  </si>
  <si>
    <t>Иқтисод фани ўқитувчиси 0,25</t>
  </si>
  <si>
    <t>Чизмачилик 0,25</t>
  </si>
  <si>
    <t xml:space="preserve">Рустили фани ўқитувчиси </t>
  </si>
  <si>
    <t>14-мактаб</t>
  </si>
  <si>
    <t>Қоракул МФЙ</t>
  </si>
  <si>
    <t>94-303-72-28</t>
  </si>
  <si>
    <t xml:space="preserve">Инглиз тили ўкитувчиси   </t>
  </si>
  <si>
    <t xml:space="preserve">15 мактаб </t>
  </si>
  <si>
    <t>93-914-96-43</t>
  </si>
  <si>
    <t>Мусика фани укитувчиси 0,50</t>
  </si>
  <si>
    <t>Рустили фани ўқитувчиси  0,50</t>
  </si>
  <si>
    <t>16-мактаб</t>
  </si>
  <si>
    <t>Гулдров МФЙ</t>
  </si>
  <si>
    <t>97-254-82-84</t>
  </si>
  <si>
    <t>Технология фани укитувчиси қизлар учин</t>
  </si>
  <si>
    <t xml:space="preserve">17-мактаб </t>
  </si>
  <si>
    <t>93-913-13-00</t>
  </si>
  <si>
    <t>Мусика фани укитувчиси 3 соат</t>
  </si>
  <si>
    <t>Математика фани ўқитувчиси 40соат</t>
  </si>
  <si>
    <t xml:space="preserve">худуд форроши </t>
  </si>
  <si>
    <t>Она тили фани ўқитувчиси 18соат</t>
  </si>
  <si>
    <t>Тарих ўқитувчиси 10соат</t>
  </si>
  <si>
    <t>Бошланғич таълим ўқитувчиси 13 соат</t>
  </si>
  <si>
    <t>Расм-чизмачилик 22 соат</t>
  </si>
  <si>
    <t>Инглиз тили фани укитувчиси 18соат</t>
  </si>
  <si>
    <t>Хуқуқ фани ўқитувчиси 7соат</t>
  </si>
  <si>
    <t>18-мактаб</t>
  </si>
  <si>
    <t>Ок булок МФЙ</t>
  </si>
  <si>
    <t>94-155-66-27</t>
  </si>
  <si>
    <t xml:space="preserve">Инглиз тили фани укитувчиси </t>
  </si>
  <si>
    <t>19-Мактаб</t>
  </si>
  <si>
    <t>90-050-84-84</t>
  </si>
  <si>
    <t xml:space="preserve"> хуқуқ фани ўқитувчиси 0,25</t>
  </si>
  <si>
    <t>Иктисодий билим асослари 7соат</t>
  </si>
  <si>
    <t>20-Мактаб</t>
  </si>
  <si>
    <t>94-632-94-45</t>
  </si>
  <si>
    <t xml:space="preserve"> тасвирий санъат фани ўқитувчиси 9соат</t>
  </si>
  <si>
    <t>расм-чизмачилик 0,50</t>
  </si>
  <si>
    <t>21-Мактаб</t>
  </si>
  <si>
    <t>Физика фани ўқитувчиси 0,25</t>
  </si>
  <si>
    <t xml:space="preserve"> бошланғич синф ўқитувчиси 0,25</t>
  </si>
  <si>
    <t>логопед ўқитувчи</t>
  </si>
  <si>
    <t xml:space="preserve">23 мактаб </t>
  </si>
  <si>
    <t>94-175-03-33</t>
  </si>
  <si>
    <t xml:space="preserve"> жисмоний тарбия ўқитувчиси 0,50</t>
  </si>
  <si>
    <t>технология фани ўқитувчиси қизлар учун</t>
  </si>
  <si>
    <t>Информатика фани укитувчиси 0,75</t>
  </si>
  <si>
    <t>24-Мактаб</t>
  </si>
  <si>
    <t>99-973-01-42</t>
  </si>
  <si>
    <t>Тасвирий саънат укитувчиси 0,25</t>
  </si>
  <si>
    <t>Кутибхоначи</t>
  </si>
  <si>
    <t>Мусика фани ўқитувчиси 0,25</t>
  </si>
  <si>
    <t>25-Мактаб</t>
  </si>
  <si>
    <t>99-406-94-50</t>
  </si>
  <si>
    <t>26 мактаб</t>
  </si>
  <si>
    <t>27 мактаб</t>
  </si>
  <si>
    <t>93-948-68-88</t>
  </si>
  <si>
    <t xml:space="preserve">Рус тили фан укитувчиси </t>
  </si>
  <si>
    <t>Технология фани укитувчиси  ўғил болалар 10соат</t>
  </si>
  <si>
    <t>29 мактаб</t>
  </si>
  <si>
    <t>Неьматжон мфй</t>
  </si>
  <si>
    <t>90-750-12-79</t>
  </si>
  <si>
    <t>мусиқа 4соат</t>
  </si>
  <si>
    <t>Иктисод фани укитувчиси 3 соат</t>
  </si>
  <si>
    <t>Бошланғич синф ўқитувчиси 0,75</t>
  </si>
  <si>
    <t>31-мактаб</t>
  </si>
  <si>
    <t>Қўқон қишлоқ МФЙ</t>
  </si>
  <si>
    <t>Ёшлар йетакчиси</t>
  </si>
  <si>
    <t xml:space="preserve">Рус тили фан укитувчиси 7 соат </t>
  </si>
  <si>
    <t>Хуқуқ фани ўқитувчиси 6соат</t>
  </si>
  <si>
    <t xml:space="preserve">Инглиз тили фан укитувчиси </t>
  </si>
  <si>
    <t>32-Мактаб</t>
  </si>
  <si>
    <t>Паст Қият МФЙ</t>
  </si>
  <si>
    <t>99-392-32-45</t>
  </si>
  <si>
    <t xml:space="preserve">Она тили фани ўқитувчиси </t>
  </si>
  <si>
    <t>37 мактаб</t>
  </si>
  <si>
    <t>93-406-86-66</t>
  </si>
  <si>
    <t xml:space="preserve">Рус тили фан укитувчиси  </t>
  </si>
  <si>
    <t>Мусика фани ўқитувчиси 9соат</t>
  </si>
  <si>
    <t>39 мактаб</t>
  </si>
  <si>
    <t>Тарих фани ўқитувчиси 6 соат</t>
  </si>
  <si>
    <t>Инглиз тили фан укитувчиси 16 соат</t>
  </si>
  <si>
    <t>40-Мактаб</t>
  </si>
  <si>
    <t>93-490-50-84</t>
  </si>
  <si>
    <t>Психолог 0,5</t>
  </si>
  <si>
    <t>41 мактаб</t>
  </si>
  <si>
    <t>97-372-14-03</t>
  </si>
  <si>
    <t>Рус тили фан укитувчиси</t>
  </si>
  <si>
    <t>Мусиыа фани ўқитувчиси 0,750</t>
  </si>
  <si>
    <t xml:space="preserve">География фани ўқитувчиси </t>
  </si>
  <si>
    <t>Физика ва кимё фани лабаранти</t>
  </si>
  <si>
    <t>кимё фани укитувчиси 0,75</t>
  </si>
  <si>
    <t xml:space="preserve">Рус тили фани ўқитувчиси </t>
  </si>
  <si>
    <t>42 мактаб</t>
  </si>
  <si>
    <t>Навбахор мфй</t>
  </si>
  <si>
    <t>93-913-01-42</t>
  </si>
  <si>
    <t>Технология фани ўқитувчиси 0,25</t>
  </si>
  <si>
    <t>Физика фани ўқитувчиси0,25</t>
  </si>
  <si>
    <t>Паябзал тикивчи косиб</t>
  </si>
  <si>
    <t>21-ДМИ</t>
  </si>
  <si>
    <t>91-183-11-12</t>
  </si>
  <si>
    <t>Тикивчи чевар</t>
  </si>
  <si>
    <t>Деталларни мустахкомловчи 0,50</t>
  </si>
  <si>
    <t xml:space="preserve">Хизмат хоналари форроши </t>
  </si>
  <si>
    <t>Умумий амалиёт врачи 0,50</t>
  </si>
  <si>
    <t>Амалий санъат укитувчиси</t>
  </si>
  <si>
    <t>5-сонли болалар мусиқа мактаби</t>
  </si>
  <si>
    <t xml:space="preserve"> Кичик Тошбулоқ МФЙ</t>
  </si>
  <si>
    <t>69-472-06-74</t>
  </si>
  <si>
    <t>Эстрада чолгу ижрочилик укитувчиси</t>
  </si>
  <si>
    <t>Торли чолғу ўқитувчиси</t>
  </si>
  <si>
    <t>Естирада хонондалик</t>
  </si>
  <si>
    <t xml:space="preserve">Тасвирий саънат укитувчиси </t>
  </si>
  <si>
    <t>Вирач- хурург хамма номдаги хурургик мутахассисликлар 0,5</t>
  </si>
  <si>
    <t>Бешкапа Болалар санаторияси</t>
  </si>
  <si>
    <t> +998(95)-300-46-12</t>
  </si>
  <si>
    <t>хисобчи 0,25</t>
  </si>
  <si>
    <t>Электрик / Электрик</t>
  </si>
  <si>
    <t>Наманган худудий электир тармоқлари корхонаси</t>
  </si>
  <si>
    <t>Катта-тошбулоқ МФЙ</t>
  </si>
  <si>
    <t>94-151-29-38</t>
  </si>
  <si>
    <t>Теренр</t>
  </si>
  <si>
    <t>Болалар ва усмирлар спорт мактаби</t>
  </si>
  <si>
    <t>Кичик Тошбулоқ МФЙ</t>
  </si>
  <si>
    <t>97-259-45-99</t>
  </si>
  <si>
    <t>Давлат мехнат хуқуқ иниспектори ёрдамчиси</t>
  </si>
  <si>
    <t>Ахоли банлигига кумаклашиш маркази</t>
  </si>
  <si>
    <t>Тошбулоқ Шахарчаси</t>
  </si>
  <si>
    <t>Юрист 0,50</t>
  </si>
  <si>
    <t>Наманган туман мактабгача таьлим ташкилоти</t>
  </si>
  <si>
    <t>туризим географияси</t>
  </si>
  <si>
    <t>Ахборот   Технология ва Сер кхк</t>
  </si>
  <si>
    <t>Қумқорғон МФЙ</t>
  </si>
  <si>
    <t>Халкбанк АТ Тошбулоқ Ф</t>
  </si>
  <si>
    <t>Наманган туман КХКХ Коллежи</t>
  </si>
  <si>
    <t>97-255-24-78</t>
  </si>
  <si>
    <t>Юридик ва жисмоний шахслар мурожаатлари билан ишлаш бўлими бошлиғи (мудири)</t>
  </si>
  <si>
    <t>Халқ таълими муассасиси ФМТТЭБ</t>
  </si>
  <si>
    <t>93-678-50-44</t>
  </si>
  <si>
    <t>УМУМИЙ АМАЛИЁТ ВРАЧИ                                                Маказий поликлиника 12.13 .14,15,Кишлоқ оилавий поликлиникаларига .Шербулоқ.Қоракул Гулдров Бешкапа КВПларга45,5 ТАРИФ СТАФКАСИ</t>
  </si>
  <si>
    <t>Наманган туман тиббиёт бирлашмаси</t>
  </si>
  <si>
    <t>69-472-12-35</t>
  </si>
  <si>
    <t>Бош эпидемиолог </t>
  </si>
  <si>
    <t>Хрург 11.12.15 кишлок оилавий поликлиникага  вирач хирург</t>
  </si>
  <si>
    <t>Юрисконсульт 0,50</t>
  </si>
  <si>
    <t>Туман маданият бўлими</t>
  </si>
  <si>
    <t>+998(69)-472-12-30</t>
  </si>
  <si>
    <t>1836863.00</t>
  </si>
  <si>
    <t>Туман санэпидстанция</t>
  </si>
  <si>
    <t>93-409-76-67</t>
  </si>
  <si>
    <t>Пенсия жамғармаси инспектори</t>
  </si>
  <si>
    <t>Наманган туман пенсия жамгармаси</t>
  </si>
  <si>
    <t>99-975-05-06</t>
  </si>
  <si>
    <t>Фаррош</t>
  </si>
  <si>
    <t>Наманган туман 2-сонли касб хунар мактаби</t>
  </si>
  <si>
    <t>Анжирзор МФЙ</t>
  </si>
  <si>
    <t xml:space="preserve">Чакана амалиётлар кассаси хисобчиси </t>
  </si>
  <si>
    <t>Агробанк АТБ Тошбулоқ Ф</t>
  </si>
  <si>
    <t>Катта Тошбулок МФЙ</t>
  </si>
  <si>
    <t>94-422-77-27</t>
  </si>
  <si>
    <t>Ходимлар билан ишлаш хизмати бош менежери</t>
  </si>
  <si>
    <t>Фронт офес менежери</t>
  </si>
  <si>
    <t xml:space="preserve">Менежер  </t>
  </si>
  <si>
    <t>Мато ва толага ишлов берувчи</t>
  </si>
  <si>
    <t>Голден силк кушма корхонаси</t>
  </si>
  <si>
    <t>91-292-17-57</t>
  </si>
  <si>
    <t>Медиа хом МЧЖ</t>
  </si>
  <si>
    <t>Хонабод МФЙ</t>
  </si>
  <si>
    <t>99-321-26-26</t>
  </si>
  <si>
    <t xml:space="preserve">      Тошбулоқ текс Мчж</t>
  </si>
  <si>
    <t>91-346-40-10</t>
  </si>
  <si>
    <t xml:space="preserve">Насосчи  </t>
  </si>
  <si>
    <t xml:space="preserve">      УП Тошбулоқ текс агро</t>
  </si>
  <si>
    <t>Бухгалтер / Бухгалтер</t>
  </si>
  <si>
    <t>1435000.00</t>
  </si>
  <si>
    <t>Мерримед Фарм М.Ч.Ж.</t>
  </si>
  <si>
    <t>Шербулок МФЙ</t>
  </si>
  <si>
    <t>69-228-80-07</t>
  </si>
  <si>
    <t>Бож бўйича декларант / Таможенный декларант</t>
  </si>
  <si>
    <t>Менеджер / Менеджер</t>
  </si>
  <si>
    <t>Цех технологи / Технолог цеха</t>
  </si>
  <si>
    <t>1338000.00</t>
  </si>
  <si>
    <t>Провизор-технолог / Провизор-технолог</t>
  </si>
  <si>
    <t>1242000.00</t>
  </si>
  <si>
    <t>Механик / Механик</t>
  </si>
  <si>
    <t>1055000.00</t>
  </si>
  <si>
    <t>Ёрдамчи ишчи / Подсобный рабочий</t>
  </si>
  <si>
    <t>Ишлаб чиқариш хоналари фарроши / Уборщик производственных помещений</t>
  </si>
  <si>
    <t>Бетон қориштириш цехи оператори / Оператор бетоносмесительного цеха</t>
  </si>
  <si>
    <t>қурилиш-монтаж ишлари устаси / Мастер строительных и монтажных работ</t>
  </si>
  <si>
    <t>Бетонщик / Бетонщик</t>
  </si>
  <si>
    <t>ҳайдовчи-механик / Водитель-механик</t>
  </si>
  <si>
    <t>Самосвал ҳайдовчиси / Водитель самосвала</t>
  </si>
  <si>
    <t>Автобетононасос машинисти / Машинист автобетононасоса</t>
  </si>
  <si>
    <t>Кўчма бетон қориштиргич машинисти / Машинист бетоносмесителя передвижного</t>
  </si>
  <si>
    <t>Юкчи / Водитель погрузчика</t>
  </si>
  <si>
    <t>ЎРТА</t>
  </si>
  <si>
    <t>Аппаратчи / Аппаратчик</t>
  </si>
  <si>
    <t>Стериллаш аппаратчиси / Аппаратчик стерилизации</t>
  </si>
  <si>
    <t>Аппаратларга химиявий хомашёни солувчи / Загрузчик химического сырья в аппараты</t>
  </si>
  <si>
    <t>Машинист / Машинист</t>
  </si>
  <si>
    <t>1147000.00</t>
  </si>
  <si>
    <t>Ювиш қурилмаси оператори / Оператор моечной установки</t>
  </si>
  <si>
    <t>Печатлаш жихози оператори / Оператор печатного оборудования</t>
  </si>
  <si>
    <t>Тахловчи-ўровчи / Укладчик-упаковщик</t>
  </si>
  <si>
    <t>Сувли-химиявий ишлов аппаратчиси / Аппаратчик водно-химической обработки</t>
  </si>
  <si>
    <t>Омборчи / Кладовщик</t>
  </si>
  <si>
    <t>Тиббий маҳсулотларни қаровчи / Просмотрщик продукции медицинского назначения</t>
  </si>
  <si>
    <t>Медикаментлар ишлаб чиқаришда қумоқловчи / Гранулировщик в производстве медикаментов</t>
  </si>
  <si>
    <t>қуйиш машинаси оператори / Оператор разливной машины</t>
  </si>
  <si>
    <t>Шприц-тюбиклар тўлдириш оператори / Оператор наполнения щприц-тюбиков</t>
  </si>
  <si>
    <t>Таблеткалочи / Машинист-таблетировщик</t>
  </si>
  <si>
    <t>Конвейер ва поток линиялар қурилмалари машинисти / Машинист оборудования конвейерных и поточных линий</t>
  </si>
  <si>
    <t>1193000.00</t>
  </si>
  <si>
    <t>ҳаво билан ҳайдаш машиналари машинисти / Машинист выдувных машин</t>
  </si>
  <si>
    <t>1108000.00</t>
  </si>
  <si>
    <t>Шиша қолиплаш машиналари оператори / Оператор стеклоформующих машин</t>
  </si>
  <si>
    <t>Хайдовчи-механик</t>
  </si>
  <si>
    <t>Гули Фарм МЧЖ</t>
  </si>
  <si>
    <t>Меҳнат муҳофазаси бўйича муҳандис / Инженер по охране труда</t>
  </si>
  <si>
    <t>941000.00</t>
  </si>
  <si>
    <t>Ускуналарни таъмирлаш бўйича механик / Механик по ремонту оборудования</t>
  </si>
  <si>
    <t>Гофрироваль агрегат машинист</t>
  </si>
  <si>
    <t xml:space="preserve">                                                      Наманган туман  2021 йил 6 июль  холатига корхона ва ташкилотлардаги мавжуд бўш иш ўринлари тўғрисида 
 МАЪЛУМОТ                                       </t>
  </si>
  <si>
    <t>Норин туманида жойлашган корхона ва ташкилотларда мавжуд бўш иш ўринлари тўғрисида</t>
  </si>
  <si>
    <t>2021-06-25 ---- 2021-07-05</t>
  </si>
  <si>
    <t>Корхона талаби</t>
  </si>
  <si>
    <t>НОРИН ТУМАН ТИББИЕТ БИРЛАШМАСИ</t>
  </si>
  <si>
    <t>ХАККУЛОБОД ШАХАР БЕРУНИЙ 21-УЙ</t>
  </si>
  <si>
    <t>+998(90)-279-75-78</t>
  </si>
  <si>
    <t>кадрлар булим бошлиги</t>
  </si>
  <si>
    <t>НОРИН ТУМАН МАДАНИЯТ ВА СПОРТ ИШЛАРИ БУЛИМИ</t>
  </si>
  <si>
    <t>УЗБЕКИСТОН КУЧАСИ</t>
  </si>
  <si>
    <t>+998(91)-368-16-14</t>
  </si>
  <si>
    <t>К.Ўлмас МФЙ фаррош</t>
  </si>
  <si>
    <t>Туман маданият марказига гардеробчи</t>
  </si>
  <si>
    <t>Туман Маданият саройига Электромонтёр</t>
  </si>
  <si>
    <t>Туман Маданият марказига уста</t>
  </si>
  <si>
    <t>33-МАКТАБГАЧА ТАЪЛИМ МУАССАСА</t>
  </si>
  <si>
    <t>НОРИНКАПА КФЙ ЯНГИ ФАРГОНА МФЙ</t>
  </si>
  <si>
    <t>+998(97)-593-62-63</t>
  </si>
  <si>
    <t>мусиика рахбари 0.75</t>
  </si>
  <si>
    <t>хареграф 0.33</t>
  </si>
  <si>
    <t>ДОУ NORIN  TUMAN  50 -</t>
  </si>
  <si>
    <t>ХАККУЛАБАД, NAVOIY MFY, O`ZBEKISTON KO`CHASI, 116-UY</t>
  </si>
  <si>
    <t>+998(94)-566-70-07</t>
  </si>
  <si>
    <t>харограф 0,48 ст</t>
  </si>
  <si>
    <t>БТ БОЛАЛАР-ЎСМИРЛАР СПОРТ МАКТ</t>
  </si>
  <si>
    <t>ХАККУЛОБОД ШАХАР ЎЗБЕКИСТОН КУЧАСИ 168 УЙ</t>
  </si>
  <si>
    <t>+998(69)-612-23-74</t>
  </si>
  <si>
    <t>НОРИН ТУМАН ВЕТЕРЕНАРИЯ БУЛИМИ</t>
  </si>
  <si>
    <t>ПАХТАКИШЛОК КИШЛОГИ</t>
  </si>
  <si>
    <t>+998(69)-612-11-45</t>
  </si>
  <si>
    <t>Ветеринария санитари</t>
  </si>
  <si>
    <t>НОРИН ТУМАН МОЛИЯ БУЛИМИ</t>
  </si>
  <si>
    <t>БЕРУНИЙ КУЧАСИ</t>
  </si>
  <si>
    <t>+998(97)-231-83-55</t>
  </si>
  <si>
    <t>18-УМУМИЙ УРТА ТАЪЛИМ МАКТАБИ</t>
  </si>
  <si>
    <t>ПАХТАКИШЛОК КФЙ ДУМАР МФЙ</t>
  </si>
  <si>
    <t>+998(93)-942-82-18</t>
  </si>
  <si>
    <t>9 соат тасвирий санъат дарси</t>
  </si>
  <si>
    <t>3 соат давлат ва хукук асослари</t>
  </si>
  <si>
    <t>6 соат инглиз тили</t>
  </si>
  <si>
    <t>1 соат иктисод</t>
  </si>
  <si>
    <t>35-УМУМИЙ УРТА ТАЪЛИМ МАКТАБИ</t>
  </si>
  <si>
    <t>+998(97)-426-76-46</t>
  </si>
  <si>
    <t>6 соат мусика дарси</t>
  </si>
  <si>
    <t>8 соат информатика дарси</t>
  </si>
  <si>
    <t>41-УМУМИЙ УРТА ТАЪЛИМ МАКТАБИ</t>
  </si>
  <si>
    <t>НОРИНКАПА КФЙ ЧАНГИТМА МФЙ</t>
  </si>
  <si>
    <t>+998(93)-674-84-50</t>
  </si>
  <si>
    <t>7 соат инглиз тили дарси</t>
  </si>
  <si>
    <t>14 соат рус тили дарси</t>
  </si>
  <si>
    <t>24-UMUMIY O RTA TA LIM MAKTABI</t>
  </si>
  <si>
    <t>ТУДА КФЙ ОХУНБОБОЕВ МФЙ</t>
  </si>
  <si>
    <t>+998(93)-403-74-04</t>
  </si>
  <si>
    <t>2 соат информатика дарси</t>
  </si>
  <si>
    <t>6 соат рус тили дарси</t>
  </si>
  <si>
    <t>20 соат математика дарси</t>
  </si>
  <si>
    <t>9 соат мусика дарси</t>
  </si>
  <si>
    <t>27-UMUMIY O RTA TA LIM MAKTABI</t>
  </si>
  <si>
    <t>ХУЖАОБОД КФЙ ХУЖАОБОД МФЙ</t>
  </si>
  <si>
    <t>+998(94)-177-57-80</t>
  </si>
  <si>
    <t>мусиқа рахбари 3 с</t>
  </si>
  <si>
    <t>маънавият асослари 2.5 с</t>
  </si>
  <si>
    <t>17-МАКТАБГАЧА ТАРБИЯ БОШЛАНГИЧ ТАЪЛИМ МАЖМУАСИ</t>
  </si>
  <si>
    <t>ТОШЛОК КФЙ ТУЛКИН МФЙ</t>
  </si>
  <si>
    <t>+998(93)-448-32-22</t>
  </si>
  <si>
    <t>харография 0.48 ст</t>
  </si>
  <si>
    <t>рус тили 0.20 ст</t>
  </si>
  <si>
    <t>7-УМУМИЙ УРТА ТАЪЛИМ МАКТАБИ</t>
  </si>
  <si>
    <t>У.ЮСУПОВ КФЙ ТЕГИРМОНБОШИ МФЙ</t>
  </si>
  <si>
    <t>+998(99)-394-99-67</t>
  </si>
  <si>
    <t>0,5 амалиётчи психолог</t>
  </si>
  <si>
    <t>14-УМУМИЙ УРТА ТАЪЛИМ МАКТАБИ</t>
  </si>
  <si>
    <t>ПАХТАКИШЛОК КФЙ КОЗОКОВУЛ МФЙ</t>
  </si>
  <si>
    <t>+998(93)-911-65-13</t>
  </si>
  <si>
    <t>Ma'naviyat  asoslari  fanidan  o'qituvchi</t>
  </si>
  <si>
    <t>рус  тили  фани  ўқитувчиси</t>
  </si>
  <si>
    <t>Ўғил  боблалар  технология  фани  ўқитувчиси</t>
  </si>
  <si>
    <t>37-УМУМИЙ УРТА ТАЪЛИМ МАКТАБИ</t>
  </si>
  <si>
    <t>НОРИНКАПА КФЙ КОРАТЕРИ ИФЙ</t>
  </si>
  <si>
    <t>+998(93)-258-26-89</t>
  </si>
  <si>
    <t>12 соат мусика дарси</t>
  </si>
  <si>
    <t>НОРИНКАПА ИКТИСОДИЕТ КОЛЛЕЖИ</t>
  </si>
  <si>
    <t>+998(94)-175-06-75</t>
  </si>
  <si>
    <t>Ёшлар етакчиси</t>
  </si>
  <si>
    <t>НОРИН ТУМАНИ 14-СОНЛИ ДИУТ МАКТАБ-ИНТЕРНАТИ</t>
  </si>
  <si>
    <t>+998(69)-612-11-53</t>
  </si>
  <si>
    <t>Технология ўқитувчиси ўғил боллар 11,5 соат дарс</t>
  </si>
  <si>
    <t>Биология фани 9 соат олий ёки биринчи тоифа</t>
  </si>
  <si>
    <t>Информатика фани 15 соат дарс биринчи ёки олий тоифали</t>
  </si>
  <si>
    <t>ЧҚБТ рахбари мутахассис</t>
  </si>
  <si>
    <t>Рус тили фани ўқитувчи 2 соат дарс</t>
  </si>
  <si>
    <t>Болалар врачи</t>
  </si>
  <si>
    <t>КОММУНАЛ-ОБОДОНЛАШТИРИШ БОШКАР</t>
  </si>
  <si>
    <t>ХАККУЛОБОД ШАХАР HАВОИЙ КУЧАСИ</t>
  </si>
  <si>
    <t>+998(93)-949-15-02</t>
  </si>
  <si>
    <t>Навбатчи электромонтер</t>
  </si>
  <si>
    <t>НОРИН ТУМАН 6-СОН БОЛАЛАР МУСИКА ВА САНЪАТ МАКТАБИ</t>
  </si>
  <si>
    <t>ХАККУЛОБОД ШАХАР УЗБЕКИСТОН КУЧАСИ</t>
  </si>
  <si>
    <t>+998(93)-938-67-45</t>
  </si>
  <si>
    <t>фортапиано созловчи</t>
  </si>
  <si>
    <t>10-МАКТАБГАЧА ТАРБИЯ БТМ</t>
  </si>
  <si>
    <t>ЮКОРИ ЧУЖА МФЙ МУСТАКИЛЛИК КУЧАСИ 1-УЙ</t>
  </si>
  <si>
    <t>+998(97)-371-55-50</t>
  </si>
  <si>
    <t>24-МАКТАБГАЧА ТАЪЛИМ МУАССАСА.</t>
  </si>
  <si>
    <t>ТУДА КФЙ ТУДА МФЙ</t>
  </si>
  <si>
    <t>+998(93)-216-05-50</t>
  </si>
  <si>
    <t>35-МАКТАБГАЧА ТАЪЛИМ МУАССАСА</t>
  </si>
  <si>
    <t>МАРГИЗОР КФЙ КЕМАБОШИ МФЙ</t>
  </si>
  <si>
    <t>+998(97)-216-05-50</t>
  </si>
  <si>
    <t>НОРИН ТУМАН САНИТАРИЯ ЭПИДЕМОЛОГИЯ СТАНЦИЯСИ</t>
  </si>
  <si>
    <t>+998(91)-345-79-46</t>
  </si>
  <si>
    <t>санитария-гигиена, эпидемиолог врач</t>
  </si>
  <si>
    <t>Патронаж хамшира лавозимига 1 та вакант</t>
  </si>
  <si>
    <t>40-УМУМИЙ УРТА ТАЪЛИМ МАКТАБИ</t>
  </si>
  <si>
    <t>НОРИНКАПА КФЙ НОРИНКАПА МФЙ</t>
  </si>
  <si>
    <t>+998(97)-427-79-72</t>
  </si>
  <si>
    <t>рус тили 20 с</t>
  </si>
  <si>
    <t>Мусиқа 20 с</t>
  </si>
  <si>
    <t>ингилиз тили 52 с</t>
  </si>
  <si>
    <t>коровул</t>
  </si>
  <si>
    <t>4-МАКТАБГАЧА ТАЪЛИМ МУАССАСАСИ</t>
  </si>
  <si>
    <t>ХАККУЛОБОД ШАХАР ЗАРБДОР МФЙ</t>
  </si>
  <si>
    <t>+998(91)-345-22-29</t>
  </si>
  <si>
    <t>6-МАКТАБГАЧА ТАЪЛИМ МУАССАСАСИ</t>
  </si>
  <si>
    <t>ХАККУЛОБОД ШАХАР ДУСТЛИК МФЙ</t>
  </si>
  <si>
    <t>+998(91)-294-20-25</t>
  </si>
  <si>
    <t>НОРИН ТУМАН ХТБГА КАРАШЛИ 38-МАКТАБГАЧА ТАЪЛИМ МУАССАСАСИ</t>
  </si>
  <si>
    <t>КУРГОНТЕПА КФЙ ЯШИК МФЙ</t>
  </si>
  <si>
    <t>+998(90)-640-08-01</t>
  </si>
  <si>
    <t>34-МАКТАБГАЧА ТАЪЛИМ МУАССАСА.</t>
  </si>
  <si>
    <t>НОРИНКАПА КФЙ ХАЖИНТОЛ МФЙ</t>
  </si>
  <si>
    <t>+998(93)-499-15-69</t>
  </si>
  <si>
    <t>14-МАКТАБГАЧА ТАЪЛИМ МУАССАСА.</t>
  </si>
  <si>
    <t>+998(94)-309-74-04</t>
  </si>
  <si>
    <t>Инструктор</t>
  </si>
  <si>
    <t>15-МАКТАБГАЧА ТАЪЛИМ МУАССАСА.</t>
  </si>
  <si>
    <t>ТУДА КФЙ КУШЧЕК МФЙ</t>
  </si>
  <si>
    <t>+998(93)-409-61-19</t>
  </si>
  <si>
    <t>22-МАКТАБГАЧА ТАЪЛИМ МУАССАСА.</t>
  </si>
  <si>
    <t>ТУДА КФЙ СУЗАКОВУЛ МФЙ</t>
  </si>
  <si>
    <t>+998(94)-273-72-50</t>
  </si>
  <si>
    <t>Мактабгача таълим ва мактабдан ташқари таълим муассасалари мусиқа ходими</t>
  </si>
  <si>
    <t>37-МАКТАБГАЧА ТАЪЛИМ МУАССАСА</t>
  </si>
  <si>
    <t>ПАХАТКИШЛОК КФЙ ШАХИДМОЗОР МФЙ</t>
  </si>
  <si>
    <t>+998(93)-670-95-65</t>
  </si>
  <si>
    <t>НОРИН ТУМАН ХТБГА КАРАШЛИ 41-МАКТАБГАЧА ТАЪЛИМ МУАССАСАСИ</t>
  </si>
  <si>
    <t>КУРГОНТЕПА МФЙ КАТТА ОКТОВЛИК МФЙ</t>
  </si>
  <si>
    <t>+998(99)-433-25-46</t>
  </si>
  <si>
    <t>НОРИН ТЙХПТФК</t>
  </si>
  <si>
    <t>+998(69)-612-11-25</t>
  </si>
  <si>
    <t>Йўл ишчиси</t>
  </si>
  <si>
    <t>43-МАКТАБГАЧА ТАЪЛИМ МУАССАСА</t>
  </si>
  <si>
    <t>+998(93)-490-15-57</t>
  </si>
  <si>
    <t>39-UMUMIY O RTA TA LIM MAKTABI</t>
  </si>
  <si>
    <t>НОРИНКАПА КФЙ ХУЖАКУРГОНЧА МФЙ</t>
  </si>
  <si>
    <t>+998(93)-490-04-07</t>
  </si>
  <si>
    <t>10 соат рус тили дарси</t>
  </si>
  <si>
    <t>15 соат инглиз тили дарси</t>
  </si>
  <si>
    <t>Чакирувгача болларни бошлангич тайёргарлик</t>
  </si>
  <si>
    <t>12-УМУМИЙ УРТА ТАЪЛИМ МАКТАБИ</t>
  </si>
  <si>
    <t>ХАККУЛОБОД ШАХАР КАТТА УЛМАС МФЙ</t>
  </si>
  <si>
    <t>+998(91)-181-97-02</t>
  </si>
  <si>
    <t>8 соат математика дарси</t>
  </si>
  <si>
    <t>4 соат иктисод дарси</t>
  </si>
  <si>
    <t>8 соат техналогия дарси (усмирлар)</t>
  </si>
  <si>
    <t>26-УМУМИЙ УРТА ТАЪЛИМ МАКТАБИ</t>
  </si>
  <si>
    <t>ХУЖАОБОД КФЙ ПОЛВОНКУЛ МФЙ</t>
  </si>
  <si>
    <t>+998(99)-972-77-64</t>
  </si>
  <si>
    <t>Маънавий ишлар бўйича директор  ўринбосари 0.5 ст</t>
  </si>
  <si>
    <t>ёшлар етакчиси</t>
  </si>
  <si>
    <t>иқтисод 6 с</t>
  </si>
  <si>
    <t>география 4 с</t>
  </si>
  <si>
    <t>НОРИН ТУМАН ХТБГА КАРАШЛИ 32-МАКТАБГАЧА ТАЪЛИМ МУАССАСАСИ</t>
  </si>
  <si>
    <t>УЧТЕПА КФЙ ЮКОРИ ЧУЖА МФЙ</t>
  </si>
  <si>
    <t>+998(94)-175-55-19</t>
  </si>
  <si>
    <t>12-МАКТАБГАЧА ТАЪЛИМ МУАССАСА</t>
  </si>
  <si>
    <t>КУРГОНТЕПА КФЙ БУЗУЛМАС МФЙ</t>
  </si>
  <si>
    <t>+998(91)-358-64-36</t>
  </si>
  <si>
    <t>31-МАКТАБГАЧА ТАЪЛИМ МУАССАСА.</t>
  </si>
  <si>
    <t>УЧТЕПА КФЙ УЧТЕПА МФЙ</t>
  </si>
  <si>
    <t>+998(94)-175-55-28</t>
  </si>
  <si>
    <t>28-МАКТАБГАЧА ТАЪЛИМ МУАССАСА</t>
  </si>
  <si>
    <t>+998(93)-249-79-65</t>
  </si>
  <si>
    <t>33-УМУМИЙ УРТА ТАЪЛИМ МАКТАБИ</t>
  </si>
  <si>
    <t>МАРГИЗОР КФЙ МАРГИЗОР МФЙ</t>
  </si>
  <si>
    <t>+998(94)-276-62-06</t>
  </si>
  <si>
    <t>0,5 кутубхоначи</t>
  </si>
  <si>
    <t>22 соат мусика дарси</t>
  </si>
  <si>
    <t>НОРИН ТУМАН ХТБГА КАРАШЛИ 7-МАКТАБГАЧА ТАЪЛИМ МУАССАСАСИ</t>
  </si>
  <si>
    <t>ХАККУЛОБОД ШАХАР КАТТА ЯЙДОК МФЙ МИРЗАКУЛОВ КУЧАСИ</t>
  </si>
  <si>
    <t>+998(97)-251-80-74</t>
  </si>
  <si>
    <t>харограф 0.24 ст</t>
  </si>
  <si>
    <t>Бошланғич</t>
  </si>
  <si>
    <t>МАРГИЗОР КФЙ КУРГОНЧА МФЙ</t>
  </si>
  <si>
    <t>+998(94)-277-53-04</t>
  </si>
  <si>
    <t>13 соат инглиз тили дарси</t>
  </si>
  <si>
    <t>16 соат рус тили дарси</t>
  </si>
  <si>
    <t>0.5 ставка психолог (мутахассис)</t>
  </si>
  <si>
    <t>5 соат хуқуқ дарси</t>
  </si>
  <si>
    <t>мактаб хамшираси</t>
  </si>
  <si>
    <t>патранаж хамшира</t>
  </si>
  <si>
    <t>19-УМУМИЙ УРТА ТАЪЛИМ МАКТАБИ</t>
  </si>
  <si>
    <t>+998(94)-173-83-26</t>
  </si>
  <si>
    <t>25-УМУМИЙ УРТА ТАЪЛИМ МАКТАБИ</t>
  </si>
  <si>
    <t>+998(94)-176-00-72</t>
  </si>
  <si>
    <t>17 соат рус тили дарси</t>
  </si>
  <si>
    <t>17 соат инглиз тили дарси</t>
  </si>
  <si>
    <t>0,5 ижодий маънавий ишлар буйича таргиботчи</t>
  </si>
  <si>
    <t>22-UMUMIY O RTA TA LIM MAKTABI</t>
  </si>
  <si>
    <t>+998(94)-309-67-03</t>
  </si>
  <si>
    <t xml:space="preserve">хўжалик мудири </t>
  </si>
  <si>
    <t>ингилиз тили 40 соат</t>
  </si>
  <si>
    <t>34-УМУМИЙ УРТА ТАЪЛИМ МАКТАБИ</t>
  </si>
  <si>
    <t>МАРГИЗОР КФЙ ТОШКИН МФЙ</t>
  </si>
  <si>
    <t>+998(94)-273-56-06</t>
  </si>
  <si>
    <t>техналогия ўғил болалар 10 соат</t>
  </si>
  <si>
    <t>инфарматика 6 соат</t>
  </si>
  <si>
    <t>УЧРЕЖДЕНИЕ "NORIN TUMAN MAKTABGASHA TA'LIM BO'LIMI"</t>
  </si>
  <si>
    <t>ХАККУЛАБАД, O'ZBEKISTON KO'CHASI, 115-UY</t>
  </si>
  <si>
    <t>+998(99)-975-59-56</t>
  </si>
  <si>
    <t>Юридик маълумотга эга бўлиши ва Вилоят ААРГОСДАН ўтиши лозим</t>
  </si>
  <si>
    <t>Қурилиш буйича олий маълумотга эга бўлиши ва Вилоят ААРГОСДАН ўтиши лозим</t>
  </si>
  <si>
    <t>45-MTM</t>
  </si>
  <si>
    <t>ПАХТАКИШЛОК КФЙ ШАХИДМОЗОР МФЙ</t>
  </si>
  <si>
    <t>+998(90)-156-03-65</t>
  </si>
  <si>
    <t>МТТда харограф</t>
  </si>
  <si>
    <t>НОРИН ТУМАН ХТБГА КАРАШЛИ 29-МАКТАБГАЧА ТАЪЛИМ МУАССАСАСИ</t>
  </si>
  <si>
    <t>+998(94)-170-85-29</t>
  </si>
  <si>
    <t xml:space="preserve">Муиқа рахбар ДМТТда </t>
  </si>
  <si>
    <t>3-МАКТАБГАЧА ТАЪЛИМ МУАССАСАСИ</t>
  </si>
  <si>
    <t>ХАККУЛОБОД ШАХАР БЕРУНИЙ КУЧАСИ</t>
  </si>
  <si>
    <t>+998(97)-212-37-01</t>
  </si>
  <si>
    <t>Тил уқитувчиси ДМТТда</t>
  </si>
  <si>
    <t>рус тилини билиши лозим</t>
  </si>
  <si>
    <t>КУРГОНТЕПА КФЙ ТЕГИРМОНБОШИ МФЙ</t>
  </si>
  <si>
    <t>+998(91)-295-14-05</t>
  </si>
  <si>
    <t>УЧРЕЖДЕНИЕ "O'RTAOROL DAVLAT O'RMON ISHLAB CHIQARISH KORXONA</t>
  </si>
  <si>
    <t>УЧТЕПАНАМАНГАНСКАЯ ОБЛАСТЬ, НАРЫНСКИЙ РАЙ</t>
  </si>
  <si>
    <t>+998(94)-177-50-00</t>
  </si>
  <si>
    <t>30-МАКТАБГАЧА ТАЪЛИМ МУАССАСА</t>
  </si>
  <si>
    <t>+998(94)-174-36-83</t>
  </si>
  <si>
    <t>ДОУ NORIN TUMAN 48-</t>
  </si>
  <si>
    <t>ТУДА, QO`SHARIQ MFY, MUSTAQILLIK KO`CHASI, RAQAMSIZ UY</t>
  </si>
  <si>
    <t>+998(94)-308-28-22</t>
  </si>
  <si>
    <t>42-UMUMIY O RTA TA LIM MAKTABI</t>
  </si>
  <si>
    <t>+998(93)-496-43-74</t>
  </si>
  <si>
    <t>рус тили 14 соат</t>
  </si>
  <si>
    <t>ДОУ NORIN TUMAN 46-</t>
  </si>
  <si>
    <t>ПАХТАКИШЛАК, NAYMANOBOD MFY, NAYMANOBOD KO`CHASI, RAQAMSIZ UY</t>
  </si>
  <si>
    <t>+998(94)-301-70-06</t>
  </si>
  <si>
    <t>44-MTM</t>
  </si>
  <si>
    <t>+998(97)-256-66-86</t>
  </si>
  <si>
    <t>20-MTM</t>
  </si>
  <si>
    <t>+998(91)-350-63-79</t>
  </si>
  <si>
    <t>НОРИН ТУМАН ХТБГА КАРАШЛИ 42-МАКТАБГАЧА ТАЪЛИМ МУАССАСАСИ</t>
  </si>
  <si>
    <t>ТОШЛОК КФЙ КИЗИЛТОВ МФЙ</t>
  </si>
  <si>
    <t>+998(94)-270-08-21</t>
  </si>
  <si>
    <t>4-УМУМИЙ УРТА ТАЪЛИМ МАКТАБИ</t>
  </si>
  <si>
    <t>КУРГОНТЕПА КФЙ  МУСТАКИЛЛИКНИНГ 20-ЙИЛЛИГИ МФЙ</t>
  </si>
  <si>
    <t>+998(94)-277-48-30</t>
  </si>
  <si>
    <t>8 соат тарих дарси</t>
  </si>
  <si>
    <t>27-МАКТАБГАЧА ТАЪЛИМ МУАССАСА</t>
  </si>
  <si>
    <t>+998(93)-675-68-05</t>
  </si>
  <si>
    <t>мусиика рахбари 2,5 ст</t>
  </si>
  <si>
    <t>харограф 0,75 ст</t>
  </si>
  <si>
    <t>3-УМУМИЙ УРТА ТАЪЛИМ МАКТАБИ</t>
  </si>
  <si>
    <t>ХАККУЛОБОД ШАХРИ</t>
  </si>
  <si>
    <t>+998(90)-552-64-50</t>
  </si>
  <si>
    <t>30 соат рус тили дарси</t>
  </si>
  <si>
    <t>онколог</t>
  </si>
  <si>
    <t>уролог</t>
  </si>
  <si>
    <t>катталар инфекционис</t>
  </si>
  <si>
    <t>болалар инфекционис</t>
  </si>
  <si>
    <t>анестазолог реанимасион</t>
  </si>
  <si>
    <t>дезинфектор</t>
  </si>
  <si>
    <t>47-СОНЛИ ИЧБУИДТ МУАССАСАСИ</t>
  </si>
  <si>
    <t>+998(95)-303-61-47</t>
  </si>
  <si>
    <t>1ст Психолог (угил бола булиши шарт)</t>
  </si>
  <si>
    <t>Тарбиячи олий малумотли олигофрено педагог</t>
  </si>
  <si>
    <t>Етакчи  олий маълумотли</t>
  </si>
  <si>
    <t>рус тили 10 соат олий маълумотли олигофрено педагог булиши шарт</t>
  </si>
  <si>
    <t>Мусика 10 соат олий маълумотли олгофрено педагог булиши шарт.</t>
  </si>
  <si>
    <t>НОРИН ТУМАН ХТБГА КАРАШЛИ 19-МАКТАБГАЧА ТАЪЛИМ МУАССАСАСИ</t>
  </si>
  <si>
    <t>ТОШЛОК КФЙ ТОШЛОК МФЙ</t>
  </si>
  <si>
    <t>+998(97)-216-00-65</t>
  </si>
  <si>
    <t>рус тили 0.5 с</t>
  </si>
  <si>
    <t>хореграф 0.75</t>
  </si>
  <si>
    <t>мусиқа 0.5</t>
  </si>
  <si>
    <t>ховли тозаловчи</t>
  </si>
  <si>
    <t>44-УМУМИЙ УРТА ТАЪЛИМ МАКТАБИ</t>
  </si>
  <si>
    <t>УЧТЕПА КФЙ ПАСТКИ ЧУЖА МФЙ</t>
  </si>
  <si>
    <t>+998(93)-440-73-17</t>
  </si>
  <si>
    <t>20 соат техналогия (усмирлар) дарси</t>
  </si>
  <si>
    <t>36-МАКТАБГАЧА ТАЪЛИМ МУАССАСА</t>
  </si>
  <si>
    <t>+998(99)-532-18-10</t>
  </si>
  <si>
    <t>харограф 0,32 ст</t>
  </si>
  <si>
    <t>ингилиз тили 0,25 ст</t>
  </si>
  <si>
    <t>рус тили 0,25 ст</t>
  </si>
  <si>
    <t>НОРИН КИШЛОК ХУЖАЛИК КАСБ-ХУНАР КОЛЛЕЖИ</t>
  </si>
  <si>
    <t>+998(91)-357-86-01</t>
  </si>
  <si>
    <t>фаррош</t>
  </si>
  <si>
    <t>6-УМУМИЙ УРТА ТАЪЛИМ МАКТАБИ</t>
  </si>
  <si>
    <t>+998(95)-522-54-63</t>
  </si>
  <si>
    <t>мусиқа рахбари 12 с</t>
  </si>
  <si>
    <t>она-тили 15 с</t>
  </si>
  <si>
    <t>рус тили 30 с</t>
  </si>
  <si>
    <t>биология 14 с</t>
  </si>
  <si>
    <t>хуқуқ 4 с</t>
  </si>
  <si>
    <t>15-UMUMIY O RTA TA LIM MAKTABI</t>
  </si>
  <si>
    <t>+998(94)-503-32-79</t>
  </si>
  <si>
    <t>мусиика рахбари 11 с</t>
  </si>
  <si>
    <t>13-УМУМИЙ УРТА ТАЪЛИМ МАКТАБИ</t>
  </si>
  <si>
    <t>У.ЮСУПОВ КФЙ ЯШИК МФЙ</t>
  </si>
  <si>
    <t>+998(94)-509-40-86</t>
  </si>
  <si>
    <t>рус тили 9 с</t>
  </si>
  <si>
    <t>NORIN TUMAN O QUV SPORT TEXNIKA KLUBI</t>
  </si>
  <si>
    <t>ХАККУЛОБОД ШАХАР БУЗУЛМАС МФЙ Э.ПАЙГАМБАРОВ КУЧАСИ 1-УЙ</t>
  </si>
  <si>
    <t>+998(90)-740-57-50</t>
  </si>
  <si>
    <t>Харбий ватанпарварлик тарғиботчиси ва ёшлар билан ишлаш</t>
  </si>
  <si>
    <t>18-МАКТАБГАЧА ТАЪЛИМ МУАССАСА.</t>
  </si>
  <si>
    <t>НОРИНКАПА КФЙ КОРАТЕРИ МФЙ</t>
  </si>
  <si>
    <t>+998(94)-436-97-96</t>
  </si>
  <si>
    <t>29-UMUMIY ORTA TALIM MAKTABI</t>
  </si>
  <si>
    <t>+998(91)-293-51-66</t>
  </si>
  <si>
    <t>7 соат давлат ва хукук асослари</t>
  </si>
  <si>
    <t>9 соат техналогия (усмирлар) дарси</t>
  </si>
  <si>
    <t>21-УМУМИЙ УРТА ТАЪЛИМ МАКТАБИ</t>
  </si>
  <si>
    <t>+998(94)-308-11-47</t>
  </si>
  <si>
    <t>23-UMUMIY O RTA TA LIM MAKTABI</t>
  </si>
  <si>
    <t>+998(93)-675-01-75</t>
  </si>
  <si>
    <t>15 соат техналогия (усмирлар) дарси</t>
  </si>
  <si>
    <t>10 соат кимё дарси</t>
  </si>
  <si>
    <t>6 соат давлат ва хукук асослари</t>
  </si>
  <si>
    <t>32-УМУМИЙ УРТА ТАЪЛИМ МАКТАБИ</t>
  </si>
  <si>
    <t>МАРГИЗОР КФЙ ДАЛАТУПИ МФЙ</t>
  </si>
  <si>
    <t>+998(90)-260-65-34</t>
  </si>
  <si>
    <t>4 соат давлат ва хукук асослари</t>
  </si>
  <si>
    <t>2 соат биология дарси</t>
  </si>
  <si>
    <t>2 соат физика дарси</t>
  </si>
  <si>
    <t>НОРИН ТУМАН ХТБГА КАРАШЛИ 8-МАКТАБГАЧА ТАЪЛИМ МУАССАСАСИ</t>
  </si>
  <si>
    <t>+998(94)-301-71-74</t>
  </si>
  <si>
    <t>спорт инструктор</t>
  </si>
  <si>
    <t>ДОУ NORIN TUMAN 47-</t>
  </si>
  <si>
    <t>ХУЖААБАД, BOYOVUL MFY, ZARBDOR KO`CHASI, RAQAMSIZ UY</t>
  </si>
  <si>
    <t>+998(94)-159-67-61</t>
  </si>
  <si>
    <t>26-МАКТАБГАЧА ТАЪЛИМ МУАССАСА.</t>
  </si>
  <si>
    <t>МАРГУЗОР КФЙ МАРГУЗОР МФЙ</t>
  </si>
  <si>
    <t>+998(94)-501-05-32</t>
  </si>
  <si>
    <t>харограф 0,88 с</t>
  </si>
  <si>
    <t>5-UMUMIY O RTA TA LIM MAKTABI</t>
  </si>
  <si>
    <t>+998(94)-278-73-13</t>
  </si>
  <si>
    <t>17 соат география дарси</t>
  </si>
  <si>
    <t>10 соат тасвирий саънат дарси</t>
  </si>
  <si>
    <t>5 соат давлат ва хукук асослари</t>
  </si>
  <si>
    <t>1 соат МИГ дарси</t>
  </si>
  <si>
    <t>9-УМУМИЙ УРТА ТАЪЛИМ МАКТАБИ</t>
  </si>
  <si>
    <t>У.ЮСУПОВ КФЙ СИРМОК МФЙ</t>
  </si>
  <si>
    <t>+998(94)-270-81-43</t>
  </si>
  <si>
    <t>хуқуқ 5 с</t>
  </si>
  <si>
    <t>ингилиз тили 16 с</t>
  </si>
  <si>
    <t>кутубхоначи</t>
  </si>
  <si>
    <t>НОРИН ТУМАН ХАЛК БАНКИ 8477</t>
  </si>
  <si>
    <t>ХАККУЛОБОД ШАХАР БЕРУНИЙ КУЧАСИ 12-УЙ</t>
  </si>
  <si>
    <t>+998(94)-308-59-61</t>
  </si>
  <si>
    <t>Кадрлар бўйича мутахасис</t>
  </si>
  <si>
    <t>BARKAMOL AVLOD BOLALAR MARKAZI</t>
  </si>
  <si>
    <t>ХАККУЛОБОД ШАХАР УЗБЕКИСТОН КУЧАСИ 123-УЙ</t>
  </si>
  <si>
    <t>+998(93)-494-53-73</t>
  </si>
  <si>
    <t>техник йўналиш</t>
  </si>
  <si>
    <t>бадиий ижодиёт</t>
  </si>
  <si>
    <t>экалогия ва туризм</t>
  </si>
  <si>
    <t>2-УМУМИЙ ТАЪЛИМ УРТА МАКТАБИ</t>
  </si>
  <si>
    <t>ХАККУЛОБОДШАХРИ</t>
  </si>
  <si>
    <t>+998(94)-309-85-18</t>
  </si>
  <si>
    <t>география 20 с</t>
  </si>
  <si>
    <t>рус тили 0.20 с</t>
  </si>
  <si>
    <t>бошланғич таълим (рус тили)</t>
  </si>
  <si>
    <t>ХТМФМТ ВА ТЭ НОРИН БУЛИМИ</t>
  </si>
  <si>
    <t>+998(90)-278-08-87</t>
  </si>
  <si>
    <t>Жисмоний ва юридик шахсларнинг мурожатлари билан ишлаш бўйича мутахасис</t>
  </si>
  <si>
    <t>40-МАКТАБГАЧА ТАЪЛИМ МУАССАСА.</t>
  </si>
  <si>
    <t>КУРГОНТЕПА КФЙ КУРГОНЧА МФЙ</t>
  </si>
  <si>
    <t>+998(94)-273-70-17</t>
  </si>
  <si>
    <t>харограф 0,25 ст</t>
  </si>
  <si>
    <t>Поп туманида жойлашган корхона ва ташкилотларда мавжуд бўш иш ўринлари тўғрисида</t>
  </si>
  <si>
    <t>ПОП ШАХРИ</t>
  </si>
  <si>
    <t>0.5 ставка ижодий маданий масалалар бўйича тарғиботчи</t>
  </si>
  <si>
    <t>9 соат инглиз тили фани ўқитувчиси</t>
  </si>
  <si>
    <t>4 соат ИБА фани ўқитувчиси</t>
  </si>
  <si>
    <t>8 соат рус тили фани ўқитувчиси</t>
  </si>
  <si>
    <t>9.5 соат мусиқа фани ўқитувчиси</t>
  </si>
  <si>
    <t>9.5 соат тасвирий санъат фани ўқитувчиси</t>
  </si>
  <si>
    <t>13.5 соат технология фани ўқитувчиси</t>
  </si>
  <si>
    <t>11 соат география фани ўқитувчиси</t>
  </si>
  <si>
    <t>0.5 ставка кутубхоначи</t>
  </si>
  <si>
    <t>2-Мактаб</t>
  </si>
  <si>
    <t>УЙГУРСОЙ ШФЙ</t>
  </si>
  <si>
    <t>рус синфлар учун 12 соат география фани укитувчиси</t>
  </si>
  <si>
    <t>рус синфлар учун 9 соат биология фани укитувчиси</t>
  </si>
  <si>
    <t>рус синфлар учун бошлангич синф укитувчиси</t>
  </si>
  <si>
    <t>рус синфлар учун 4 соат  астрономия фани укитувчиси</t>
  </si>
  <si>
    <t>рус синфлар учун 4 соат иктисод фани укитувчиси</t>
  </si>
  <si>
    <t>рус синфлар учун 10 соат технология фани укитувчиси</t>
  </si>
  <si>
    <t>3-Мактаб</t>
  </si>
  <si>
    <t>ЧОРКЕСАР КФЙ</t>
  </si>
  <si>
    <t>12 соат рус тили фани ўқитувчиси</t>
  </si>
  <si>
    <t>20 соат инглиз тили фани ўқитувчиси</t>
  </si>
  <si>
    <t>14 соат инглиз тили  фани ўқитувчиси</t>
  </si>
  <si>
    <t>5 соат математика фани ўқитувчиси</t>
  </si>
  <si>
    <t>6 соат кимё фани ўқитувчиси</t>
  </si>
  <si>
    <t>2 соат физика, 2 соат астрономия фани ўқитувчиси</t>
  </si>
  <si>
    <t>14 соат технология фани ўқитувчиси</t>
  </si>
  <si>
    <t>20 соат технология фани ўқитувчиси</t>
  </si>
  <si>
    <t>4-Мактаб</t>
  </si>
  <si>
    <t>УЙГУР КФЙ</t>
  </si>
  <si>
    <t>инглиз тили ўкитувчиси</t>
  </si>
  <si>
    <t>5-Мактаб</t>
  </si>
  <si>
    <t>ЧИГАНОК К-ГИ</t>
  </si>
  <si>
    <t>рус тили фани укитувчиси</t>
  </si>
  <si>
    <t>6-Мактаб</t>
  </si>
  <si>
    <t>МАРГИЗОР МФЙ</t>
  </si>
  <si>
    <t>Ижодий уюшма бош муҳаррири</t>
  </si>
  <si>
    <t>тарғиботчи</t>
  </si>
  <si>
    <t>ХУЖАОБОД К-ГИ</t>
  </si>
  <si>
    <t>техналогия 393-карор</t>
  </si>
  <si>
    <t>иктисод мутахасис</t>
  </si>
  <si>
    <t>чизмачилик 393-карорга асосланиб</t>
  </si>
  <si>
    <t>ИКРОМОВ МФЙ</t>
  </si>
  <si>
    <t>8 соат инглиз тили фани ўқитувчиси</t>
  </si>
  <si>
    <t>10 соат математика фани ўқитувчиси</t>
  </si>
  <si>
    <t>5 соат хуқуқ фани ўқитувчиси</t>
  </si>
  <si>
    <t>ИСКОВУТ К-ГИ</t>
  </si>
  <si>
    <t>Олий таълим ўқитувчиси, профессори ассистенти</t>
  </si>
  <si>
    <t>Мусиқа фани ўқитувчиси</t>
  </si>
  <si>
    <t>10-Мактаб</t>
  </si>
  <si>
    <t>САНГ К-ГИ</t>
  </si>
  <si>
    <t>4 соат мусиқа фани ўқитувчиси</t>
  </si>
  <si>
    <t>4 соат ИБА, 2 соат тадбиркорлик фани ўқитувчиси</t>
  </si>
  <si>
    <t>11-Мактаб</t>
  </si>
  <si>
    <t>ТУДА К-ГИ</t>
  </si>
  <si>
    <t>физика фанидан 5 соат дарс</t>
  </si>
  <si>
    <t>Иқтисодий билим асослари фанидан 5 соат</t>
  </si>
  <si>
    <t>тасвирий санъат ва чизмачилик фанидан 11 соат</t>
  </si>
  <si>
    <t>мусиқа фанидан 11 соат</t>
  </si>
  <si>
    <t>3 соат тасвирий санъат, 1 соат чизмачилик фани ўқитувчиси</t>
  </si>
  <si>
    <t>3 соат мусиқа фани ўқитувчиси</t>
  </si>
  <si>
    <t>10 соат инглиз тили  фани ўқитувчиси</t>
  </si>
  <si>
    <t>1 соат ИБА, 1 соат МҒ фани ўқитувчиси</t>
  </si>
  <si>
    <t>9 соат география фани ўқитувчиси</t>
  </si>
  <si>
    <t>2 соат она тили ва адабиёти фани ўқитувчиси</t>
  </si>
  <si>
    <t>13-Мактаб</t>
  </si>
  <si>
    <t>ВОДИЙ, ЯНГИЕР КИШЛОГИ</t>
  </si>
  <si>
    <t>8 соат биология фани ўқитувчиси</t>
  </si>
  <si>
    <t>10 соат рус тили фани ўқитувчиси</t>
  </si>
  <si>
    <t>8 соат кимё фани ўқитувчиси</t>
  </si>
  <si>
    <t>5 соат тасвирий санъат фани ўқитувчиси</t>
  </si>
  <si>
    <t>14-Мактаб</t>
  </si>
  <si>
    <t>ЯККА ТУТ МФЙ</t>
  </si>
  <si>
    <t>6 соат рус тили фани ўқитувчиси</t>
  </si>
  <si>
    <t>10 соат технология фани ўқитувчиси</t>
  </si>
  <si>
    <t>15-Мактаб</t>
  </si>
  <si>
    <t>МАЙДА МИЛЛАТ МФЙ</t>
  </si>
  <si>
    <t>15 соат математика фани ўқитувчиси</t>
  </si>
  <si>
    <t>5 соат информатика фани ўқитувчиси</t>
  </si>
  <si>
    <t xml:space="preserve">2 соат технология фани ўқитувчиси </t>
  </si>
  <si>
    <t>1 ставка кутубхоначи</t>
  </si>
  <si>
    <t>17-Мактаб</t>
  </si>
  <si>
    <t>ТЕПАКУРГОН К-ГИ</t>
  </si>
  <si>
    <t>3 соат тарих фани ўқитувчиси</t>
  </si>
  <si>
    <t>6 соат мусиқа фани ўқитувчиси</t>
  </si>
  <si>
    <t>6 соат тасъвирий санъат фани ўқитувчиси</t>
  </si>
  <si>
    <t>2 соат жисмоний тарбия фани ўқитувчиси</t>
  </si>
  <si>
    <t>18-Мактаб</t>
  </si>
  <si>
    <t>ПУНГОН К-ГИ</t>
  </si>
  <si>
    <t>инглиз тили фани ўқитувчиси</t>
  </si>
  <si>
    <t>технология фани ўқитувчиси</t>
  </si>
  <si>
    <t>мусиқа фани ўқитувчиси</t>
  </si>
  <si>
    <t>ЧОДАК К-ГИ</t>
  </si>
  <si>
    <t>18 соат инглиз тили фани ўқитувчиси</t>
  </si>
  <si>
    <t>3 соат чизмачилик фани ўқитувчиси</t>
  </si>
  <si>
    <t>20 соат рус тили фани ўқитувчиси</t>
  </si>
  <si>
    <t>5 соат мусиқа фани ўқитувчиси</t>
  </si>
  <si>
    <t>ГУЛИСТОН К-ГИ</t>
  </si>
  <si>
    <t>ЧЁТ фани</t>
  </si>
  <si>
    <t>12 соат инглиз тили фани</t>
  </si>
  <si>
    <t>22-Мактаб</t>
  </si>
  <si>
    <t>ПАРДА ТУРСУН КИШЛОГИ</t>
  </si>
  <si>
    <t xml:space="preserve">Инглиз   тили  ўқитувчиси  </t>
  </si>
  <si>
    <t>ЧЁТ</t>
  </si>
  <si>
    <t xml:space="preserve">Она  тили  ва  адабиёт  ўқитувчиси </t>
  </si>
  <si>
    <t xml:space="preserve">кимё  ўқитувчиси </t>
  </si>
  <si>
    <t>Ижодий маънавий марифий  ишлар  бўйича  тарғиботчи</t>
  </si>
  <si>
    <t>23-Мактаб</t>
  </si>
  <si>
    <t>Мусика 9 соат</t>
  </si>
  <si>
    <t>КЕНАГАС МФЙ</t>
  </si>
  <si>
    <t>9 соат инглиз тили  фани ўқитувчиси</t>
  </si>
  <si>
    <t>20 соат математика фани ўқитувчиси</t>
  </si>
  <si>
    <t>5 соат физика фани ўқитувчиси</t>
  </si>
  <si>
    <t>14 соат рус тили фани ўқитувчиси</t>
  </si>
  <si>
    <t>1 ставка ЧҚБТ фани ўқитувчиси</t>
  </si>
  <si>
    <t>ЯНГИОБОД К-ГИ</t>
  </si>
  <si>
    <t>3 соат физика фани ўқитувчиси</t>
  </si>
  <si>
    <t>15 соат инглиз тили фани ўқитувчиси</t>
  </si>
  <si>
    <t>9 соат информатика фани ўқитувчиси</t>
  </si>
  <si>
    <t>2 соат биология фани ўқитувчиси</t>
  </si>
  <si>
    <t>26-Мактаб</t>
  </si>
  <si>
    <t>27-Мактаб</t>
  </si>
  <si>
    <t>28-Мактаб</t>
  </si>
  <si>
    <t>ПАХТАКАЙНАР КИШЛОГИ</t>
  </si>
  <si>
    <t>29-Мактаб</t>
  </si>
  <si>
    <t>ОЛТИНКОН ШФЙ</t>
  </si>
  <si>
    <t>6 соат она тили</t>
  </si>
  <si>
    <t>4 соат рус тили</t>
  </si>
  <si>
    <t>3 соат ИБА</t>
  </si>
  <si>
    <t>5 соат информатика</t>
  </si>
  <si>
    <t>8 соат биология фани</t>
  </si>
  <si>
    <t>14 соат инглиз тили фани</t>
  </si>
  <si>
    <t>31-Мактаб</t>
  </si>
  <si>
    <t>МАДАНИЯТ КИШЛОГИ</t>
  </si>
  <si>
    <t>20 соат инглиз тили  фани ўқитувчиси</t>
  </si>
  <si>
    <t>19 соат инглиз тили фани ўқитувчиси</t>
  </si>
  <si>
    <t>13 соат технология фани ўқитувчиси</t>
  </si>
  <si>
    <t>10 соат физика фани ўқитувчиси</t>
  </si>
  <si>
    <t>7 соат ИБА фани ўқитувчиси</t>
  </si>
  <si>
    <t>9 соат хуқуқ фани ўқитувчиси</t>
  </si>
  <si>
    <t>33-Мактаб</t>
  </si>
  <si>
    <t>ТУДА КИШЛОГИ</t>
  </si>
  <si>
    <t>Ўриндош ишламоқда</t>
  </si>
  <si>
    <t>Ўрта махсус маълумотли ишламоқда</t>
  </si>
  <si>
    <t>34-Мактаб</t>
  </si>
  <si>
    <t>ЧИНОР МФЙ</t>
  </si>
  <si>
    <t>мусика, 393-сонли қарор</t>
  </si>
  <si>
    <t>35-Мактаб</t>
  </si>
  <si>
    <t>5 соат ИБА, 2 соат тадбиркорлик фани ўқитувчиси</t>
  </si>
  <si>
    <t>37-Мактаб</t>
  </si>
  <si>
    <t>ХАЛКОБОД ШФЙ</t>
  </si>
  <si>
    <t xml:space="preserve">учитель начальных классов с русским языком обучения </t>
  </si>
  <si>
    <t>учитель технологии для мальчиков  с русским языком обучения</t>
  </si>
  <si>
    <t>учитель математики с русским языком обучения</t>
  </si>
  <si>
    <t xml:space="preserve">учитель экономики с русским языком обучения </t>
  </si>
  <si>
    <t xml:space="preserve">учитель географии с русским языком обучения </t>
  </si>
  <si>
    <t>учитель русского языка в русских класса</t>
  </si>
  <si>
    <t>учитель узбек тили в русских классах</t>
  </si>
  <si>
    <t>учитель она тили в русской школе со знанием русского языка</t>
  </si>
  <si>
    <t xml:space="preserve">учитель английского языка с русским языком обучения </t>
  </si>
  <si>
    <t>учитель английского языка в русских классах</t>
  </si>
  <si>
    <t>учитель нформатики в русских классах</t>
  </si>
  <si>
    <t>учитель музыки в русских классах</t>
  </si>
  <si>
    <t>учитель биологии в русских классах</t>
  </si>
  <si>
    <t>39-Мактаб</t>
  </si>
  <si>
    <t>11 соат информатика фани ўқитувчиси</t>
  </si>
  <si>
    <t>8 соат тарих фани ўқитувчиси</t>
  </si>
  <si>
    <t>2 соат рус тили, 1 соат тасвирий санъат фани ўқитувчиси</t>
  </si>
  <si>
    <t>10 соат тасвирий санъат фани ўқитувчиси</t>
  </si>
  <si>
    <t>7 соат инглиз тили фани ўқитувчиси</t>
  </si>
  <si>
    <t>5 соат ИБА фани ўқитувчиси</t>
  </si>
  <si>
    <t>41-Мактаб</t>
  </si>
  <si>
    <t>УЙГУР, ЯНГИЕР МФЙ</t>
  </si>
  <si>
    <t>10 соат инглиз тили фани ўқитувчиси</t>
  </si>
  <si>
    <t>10 соат она тили ва адабиёти фани ўқитувчиси</t>
  </si>
  <si>
    <t xml:space="preserve">11 соат технология фани ўқитувчиси </t>
  </si>
  <si>
    <t>8 соат информатика фани ўқитувчиси</t>
  </si>
  <si>
    <t>42-Мактаб</t>
  </si>
  <si>
    <t>ХОДАБОД КИШЛОГИ</t>
  </si>
  <si>
    <t>4 соат чизмачилик фани ўқитувчиси</t>
  </si>
  <si>
    <t xml:space="preserve">18 соат технология фани ўқитувчиси </t>
  </si>
  <si>
    <t>4 соат инглиз тили фани ўқитувчиси</t>
  </si>
  <si>
    <t>43-Мактаб</t>
  </si>
  <si>
    <t>НАВБАХОР КФЙ</t>
  </si>
  <si>
    <t>тасвирий санъат</t>
  </si>
  <si>
    <t>3 соат информатика</t>
  </si>
  <si>
    <t>44-Мактаб</t>
  </si>
  <si>
    <t>РЕЗАК К-ГИ</t>
  </si>
  <si>
    <t>10 соат информатика фани ўқитувчиси</t>
  </si>
  <si>
    <t>13 соат физика фани ўқитувчиси</t>
  </si>
  <si>
    <t>45-Мактаб</t>
  </si>
  <si>
    <t>КАЗНОК МФЙ</t>
  </si>
  <si>
    <t>6 соат она тили ва адабиёти фани ўқитувчиси</t>
  </si>
  <si>
    <t>12 соат инглиз тили  фани ўқитувчиси</t>
  </si>
  <si>
    <t>5 соат жисмоний тарбия фани ўқитувчиси</t>
  </si>
  <si>
    <t>4 соат математика фани ўқитувчиси</t>
  </si>
  <si>
    <t>4.5 соат тарих, 1 соат биология фани ўқитувчиси</t>
  </si>
  <si>
    <t>46-Мактаб</t>
  </si>
  <si>
    <t>КАНОП К-ГИ</t>
  </si>
  <si>
    <t>3 соат ИБА фани ўқитувчиси</t>
  </si>
  <si>
    <t>11 соат инглиз тили  фани ўқитувчиси</t>
  </si>
  <si>
    <t>5 соат тасвирий санъат, чизмачилик фани ўқитувчиси</t>
  </si>
  <si>
    <t>47-Мактаб</t>
  </si>
  <si>
    <t>КУШТЕПА К-ГИ</t>
  </si>
  <si>
    <t>5 соат инглиз тили фани ўқитувчиси</t>
  </si>
  <si>
    <t>2 соат рус тили фани ўқитувчиси</t>
  </si>
  <si>
    <t>6 соат тасъвирий санъат, 3 соат чизма фани ўқитувчиси</t>
  </si>
  <si>
    <t>48-Мактаб</t>
  </si>
  <si>
    <t>МИРЗАОРОЛ К-ГИ</t>
  </si>
  <si>
    <t>6 соат  мусиқа фани ўқитувчиси</t>
  </si>
  <si>
    <t>2соат чизмачилик 3 соат тасвирий санъат фани ўқитувчиси</t>
  </si>
  <si>
    <t>2 соат ҳуқуқ  фани  ўқтиувчиси</t>
  </si>
  <si>
    <t>49-Мактаб</t>
  </si>
  <si>
    <t>КИРЧИН К-ГИ</t>
  </si>
  <si>
    <t>13 соат инглиз тили фани ўқитувчиси</t>
  </si>
  <si>
    <t>5 соат биология фани ўқитувчиси</t>
  </si>
  <si>
    <t>1 ставка кадрлар бўйича менежер</t>
  </si>
  <si>
    <t>50-Мактаб</t>
  </si>
  <si>
    <t>ЧОДАК КФЙ</t>
  </si>
  <si>
    <t xml:space="preserve">17 соат технология фани ўқитувчиси </t>
  </si>
  <si>
    <t>52-Мактаб</t>
  </si>
  <si>
    <t>МИРОБОД К-ГИ</t>
  </si>
  <si>
    <t>10 соат тасвирий санъат, 2 соат чизмачилик фани ўқитувчиси</t>
  </si>
  <si>
    <t>9 соат жисмоний тарбия  фани ўқитувчиси</t>
  </si>
  <si>
    <t xml:space="preserve">12 соат технология фани ўқитувчиси </t>
  </si>
  <si>
    <t>53-Мактаб</t>
  </si>
  <si>
    <t>БОТИР-БУТКА К-ГИ</t>
  </si>
  <si>
    <t>3 соат тасвирий санъат, 2 соат чизмачилик фани ўқитувчиси</t>
  </si>
  <si>
    <t>3 соат инглиз тили фани ўқитувчиси</t>
  </si>
  <si>
    <t>3 соат математика фани ўқитувчиси</t>
  </si>
  <si>
    <t>2 соат хуқуқ фани ўқитувчиси</t>
  </si>
  <si>
    <t>54-Мактаб</t>
  </si>
  <si>
    <t>бошланғич синф ўқитувчиси</t>
  </si>
  <si>
    <t>информатика фани ўқитувчиси</t>
  </si>
  <si>
    <t>она тили фани ўқитувчиси</t>
  </si>
  <si>
    <t>география фани ўқитувчиси</t>
  </si>
  <si>
    <t>55-Мактаб</t>
  </si>
  <si>
    <t>УЙГУР КИШЛОГИ</t>
  </si>
  <si>
    <t>Технология 8 соат асосий укитувчи</t>
  </si>
  <si>
    <t>Мусика 3 соа асосий укитувчи</t>
  </si>
  <si>
    <t>ИБА 2 соат асосий укитувчи</t>
  </si>
  <si>
    <t>Инглиз тили фани ўқитувчиси 3 соат</t>
  </si>
  <si>
    <t>Физика асосий укитувчиа 8 с</t>
  </si>
  <si>
    <t>Информатика 6 соат асосий укитувчи</t>
  </si>
  <si>
    <t>56-Мактаб</t>
  </si>
  <si>
    <t>ГУЛБАХОР ПОСЕЛКАСИ</t>
  </si>
  <si>
    <t>иқдисод фани ўқитувчиси</t>
  </si>
  <si>
    <t>musiqa madanyat  o'qinuvchisi</t>
  </si>
  <si>
    <t>чақрувга ёшларни тайёрлаш</t>
  </si>
  <si>
    <t>техналогия фани ўқитувчиси</t>
  </si>
  <si>
    <t>59-Мактаб</t>
  </si>
  <si>
    <t>КУРНОС К-ГИ</t>
  </si>
  <si>
    <t>17 соат тарих фани ўқитувчиси</t>
  </si>
  <si>
    <t xml:space="preserve">8 соат технология фани ўқитувчиси </t>
  </si>
  <si>
    <t>3 соат тасвирий санъат 2 соат чизмачилик фани ўқитувчиси</t>
  </si>
  <si>
    <t>7 соат тарбия фани ўқитувчиси</t>
  </si>
  <si>
    <t>3 соат МҒ фани ўқитувчиси</t>
  </si>
  <si>
    <t>0.25 ставка ижодий маданий масалалар бўйича тарғиботчи</t>
  </si>
  <si>
    <t>0.5 ставка лаборант</t>
  </si>
  <si>
    <t>60-Мактаб</t>
  </si>
  <si>
    <t>КУШМИНОР МФЙ</t>
  </si>
  <si>
    <t>физика фани ўқитувчиси</t>
  </si>
  <si>
    <t>61-Мактаб</t>
  </si>
  <si>
    <t>ЧОРКЕСАР КИШЛОГИ</t>
  </si>
  <si>
    <t xml:space="preserve">Информатика  ўқитувчиси </t>
  </si>
  <si>
    <t xml:space="preserve">Технология  фанидан  ўрта  махсус ходим  қоплаб  келмоқда. </t>
  </si>
  <si>
    <t xml:space="preserve">Иқтисод фанидан номутахассис ходим  қоплаб  келмоқда  </t>
  </si>
  <si>
    <t xml:space="preserve">Тасвирий санъат фанидан ўрта махсус ходим қоплаб  келмоқда.Xalq   ta’limi  vazirligining  2019-yil  17-dekabrdagi  393-sonli  buyrug’i. </t>
  </si>
  <si>
    <t xml:space="preserve">Хуқуқ  фанидан ўриндош  ходим  қоплаб  келмоқда  </t>
  </si>
  <si>
    <t xml:space="preserve">Мусиқа  фанида  ўриндош  ходим  қоплаб  келмоқда </t>
  </si>
  <si>
    <t xml:space="preserve">География  фанидан ички ўриндош ходим  қоплаб  келмоқда  </t>
  </si>
  <si>
    <t xml:space="preserve">Рус  тили фани. 13 соат рус тили  дарсини  ўриндош ходим  қоплаб  келмоқда.10 соатини ўрта  махсус  ходим  қоплаб  келмоқда </t>
  </si>
  <si>
    <t xml:space="preserve">Инглиз  тили  фанидан  ўриндош  ходим  қоплаб  келмоқда  </t>
  </si>
  <si>
    <t>62-Мактаб</t>
  </si>
  <si>
    <t>БЕШСОРИ МФЙ</t>
  </si>
  <si>
    <t>2 соат тасъвирий санъат, 2соат чизма фани ўқитувчиси</t>
  </si>
  <si>
    <t>7 соат информатика фани ўқитувчиси</t>
  </si>
  <si>
    <t>4 соат тарбия фани ўқитувчиси</t>
  </si>
  <si>
    <t>16 соат рус тили фани ўқитувчиси</t>
  </si>
  <si>
    <t>2 соат мусиқа фани ўқитувчиси</t>
  </si>
  <si>
    <t>10 соат география фани ўқитувчиси</t>
  </si>
  <si>
    <t>63-Мактаб</t>
  </si>
  <si>
    <t>10 соат биология фани ўқитувчиси</t>
  </si>
  <si>
    <t>64-Мактаб</t>
  </si>
  <si>
    <t>19 соат математика фани ўқитувчиси</t>
  </si>
  <si>
    <t>66-Мактаб</t>
  </si>
  <si>
    <t>ЧОДАК КФЙ, ОЛИШ МФЙ</t>
  </si>
  <si>
    <t>8 соат физика фани ўқитувчиси</t>
  </si>
  <si>
    <t>2 соат ИБА, 1 соат биология фани ўқитувчиси</t>
  </si>
  <si>
    <t>8 соат технология фани ўқитувчиси</t>
  </si>
  <si>
    <t>67-Мактаб</t>
  </si>
  <si>
    <t>бошланғич синф ўқитувчиси (рус тилини мукаммал билиши керак)</t>
  </si>
  <si>
    <t>география укитувчиси рус тилини мукаммал билиши керак</t>
  </si>
  <si>
    <t>биология укитувчиси рус тилини мукаммал билиши керак</t>
  </si>
  <si>
    <t>физика укитувчиси рус тилини мукаммал билиши керак</t>
  </si>
  <si>
    <t>учитель технологии (для девочек) рус тилини мукаммал билиши керак</t>
  </si>
  <si>
    <t>кутибхона мудири рус тилини мукаммал билиши керак</t>
  </si>
  <si>
    <t>кутибхоначи рус тилини мукаммал билиши керак</t>
  </si>
  <si>
    <t>учитель математики рус тилини мукаммал билиши керак</t>
  </si>
  <si>
    <t>учитель государственного права рус тилини мукаммал билиш керак</t>
  </si>
  <si>
    <t>69-Мактаб</t>
  </si>
  <si>
    <t>ПОП ТУМАН КУШМИНОР КИШЛОГИ</t>
  </si>
  <si>
    <t>Ингилиз  тили ўқитувчиси</t>
  </si>
  <si>
    <t>70-Мактаб</t>
  </si>
  <si>
    <t>ПОП ТУМАН ТУДА КИШЛОГИ</t>
  </si>
  <si>
    <t>Iqtisodiy bilim asoslari</t>
  </si>
  <si>
    <t>71-Мактаб</t>
  </si>
  <si>
    <t>ПОП ТУМАН ОЛТИНКОН ШАХАРЧАСИ</t>
  </si>
  <si>
    <t>12 соат биология фани ўқитувчиси</t>
  </si>
  <si>
    <t>73-Мактаб</t>
  </si>
  <si>
    <t>ГУРУМСАРОЙ КИШЛОГИ</t>
  </si>
  <si>
    <t>0,25 ставка фаррош ногиронлар учун</t>
  </si>
  <si>
    <t>7-СОНЛИ БОЛАЛАР МУСИКА ВА     САНЪАТ МАКТАБИ</t>
  </si>
  <si>
    <t>ПОП ШАХРИ С.РАХИМОВ КУЧАСИ</t>
  </si>
  <si>
    <t>ўзбекистон давлат консерваториясини битирган бўлиши керак</t>
  </si>
  <si>
    <t>Болалар мусиқа ва санъат мактабларида мусиқа-назария фанлари ва умумий фортепиано ўқитувчиси</t>
  </si>
  <si>
    <t>хомиладорлик ва туғиш таътилига чиққан ходимнинг ўрнига</t>
  </si>
  <si>
    <t>театр актёрлиги бўйича дипломга эга бўлиши керак</t>
  </si>
  <si>
    <t xml:space="preserve">ўриндошлик асосида ишловчи ходимни ўрнига </t>
  </si>
  <si>
    <t>8-СОНЛИ БОЛАЛАР МУСИКА ВА     САНЪАТ МАКТАБИ</t>
  </si>
  <si>
    <t>ПОП ТУМАН ХАЛКОБОД ШАХАРЧАСИ</t>
  </si>
  <si>
    <t>Болалар мусиқа ва санъат мактабларида анъанавий асбоблар синфи ўқитувчиси</t>
  </si>
  <si>
    <t xml:space="preserve"> Сузиш спорт туридан тренер-ўқитувчи. Малака ошириш сертификати талаб қилинади</t>
  </si>
  <si>
    <t>1-МТТ</t>
  </si>
  <si>
    <t>ПОП ТУМАНИ</t>
  </si>
  <si>
    <t>0,48 хореограф</t>
  </si>
  <si>
    <t>3-МТТ</t>
  </si>
  <si>
    <t>МТТ мусиқа раҳбари</t>
  </si>
  <si>
    <t>йук</t>
  </si>
  <si>
    <t>Жисмоний тарбия бўйича тарбиячи</t>
  </si>
  <si>
    <t>0,48  хореограф</t>
  </si>
  <si>
    <t>4-МТТ</t>
  </si>
  <si>
    <t>0.32 ст хореограф</t>
  </si>
  <si>
    <t>0.5 ст услубчи</t>
  </si>
  <si>
    <t>5-МТТ</t>
  </si>
  <si>
    <t>0,56 хореограф</t>
  </si>
  <si>
    <t>6-МТТ</t>
  </si>
  <si>
    <t>Болалар МТТ ўқитувчиси</t>
  </si>
  <si>
    <t>0.5 рус тили укитувчиси</t>
  </si>
  <si>
    <t>0.5 ст услубчи тарбиячи</t>
  </si>
  <si>
    <t>8-МТТ</t>
  </si>
  <si>
    <t>ПОП ТУМАН НАВБАХОР ШАХАРЧАСИ</t>
  </si>
  <si>
    <t>0,40 хореограф</t>
  </si>
  <si>
    <t>ғурумсарой</t>
  </si>
  <si>
    <t>хореграф</t>
  </si>
  <si>
    <t>Жисмоний тарбия йўриқчиси</t>
  </si>
  <si>
    <t>12-МТТ</t>
  </si>
  <si>
    <t>ПОП ТУМАН ХУЖАОБОД КИШЛОГИ</t>
  </si>
  <si>
    <t>ПОП ТУМАН ЧОДАК КИШЛОГИ</t>
  </si>
  <si>
    <t>15-МТТ</t>
  </si>
  <si>
    <t>ПОП ТУМАНИ ТУДА КИШЛОГИ</t>
  </si>
  <si>
    <t>18-МТТ</t>
  </si>
  <si>
    <t>ПАХТААБАД, OBIHAYOT MFY, OBIHAYOT KO`CHASI 2 UY</t>
  </si>
  <si>
    <t>0,32 хореограф</t>
  </si>
  <si>
    <t>САНГ, GUZAR MFY</t>
  </si>
  <si>
    <t>0,24  хореограф</t>
  </si>
  <si>
    <t>ПОП ТУМАН ГУЛБАХОР КИШЛОГИ</t>
  </si>
  <si>
    <t>0,75 ж/тарбия</t>
  </si>
  <si>
    <t>22-МТТ</t>
  </si>
  <si>
    <t>УЙГУР, UCH UYLI MFY, LOCHIN KO`CHASI</t>
  </si>
  <si>
    <t>23-МТТ</t>
  </si>
  <si>
    <t>ПОП ТУМАН ЧИГОНОК МФЙ</t>
  </si>
  <si>
    <t>травматолог-артапед</t>
  </si>
  <si>
    <t>25-МТТ</t>
  </si>
  <si>
    <t>НАЙМАН, KENAGAS MFY, KENAGASSHOX KO`CHASI</t>
  </si>
  <si>
    <t>0,24</t>
  </si>
  <si>
    <t>0,5 рус тили</t>
  </si>
  <si>
    <t>26-МТТ</t>
  </si>
  <si>
    <t>ИМ. УМУРЗАКОВА, TEPAQO`RG`ON MFY, IBN SINO KO`CHASI, 1-UY</t>
  </si>
  <si>
    <t>0,75 инглиз тили</t>
  </si>
  <si>
    <t>ПОП ТУМАН ОЛТИНКОН КИШЛОГИ</t>
  </si>
  <si>
    <t>33-МТТ</t>
  </si>
  <si>
    <t>1,25  ж/тарбия олий</t>
  </si>
  <si>
    <t>0,78</t>
  </si>
  <si>
    <t>ПОП ТУМАН САНГ КИШЛОГИ</t>
  </si>
  <si>
    <t>0,80 хореограф</t>
  </si>
  <si>
    <t>39-МТТ</t>
  </si>
  <si>
    <t>40-МТТ</t>
  </si>
  <si>
    <t>ПОП ТУМАН ТЕПАКУРГОН КИШЛОГИ</t>
  </si>
  <si>
    <t>45-МТТ</t>
  </si>
  <si>
    <t>ПОП ТУМАН КЕЛАЧИ КИШЛОГИ</t>
  </si>
  <si>
    <t>Хореогриф</t>
  </si>
  <si>
    <t>Жисмоний табрбия йурикчиси</t>
  </si>
  <si>
    <t>0.25 ставка мусика рахбари</t>
  </si>
  <si>
    <t>46-МТТ</t>
  </si>
  <si>
    <t>ПОП ТУМАНИ ЧИГАНОК КИШЛОГИ</t>
  </si>
  <si>
    <t>0.48 ст хореограф</t>
  </si>
  <si>
    <t>47-МТТ</t>
  </si>
  <si>
    <t>ПОП ТУМАН ЯККАТУТ КИШЛОГИ</t>
  </si>
  <si>
    <t>48-МТТ</t>
  </si>
  <si>
    <t xml:space="preserve"> рус тили</t>
  </si>
  <si>
    <t>мусика рахбари</t>
  </si>
  <si>
    <t>52-МТТ</t>
  </si>
  <si>
    <t>0,25 мусика</t>
  </si>
  <si>
    <t>57-МТТ</t>
  </si>
  <si>
    <t>ГУРУМСАРАЙ, BOG` MFY DO`STLIK KO`CHASI</t>
  </si>
  <si>
    <t>60-МТТ</t>
  </si>
  <si>
    <t>ПУНГАН, NAMANGAN KO`CHASI, RAQAMSIZ UY</t>
  </si>
  <si>
    <t>0,5 психолог</t>
  </si>
  <si>
    <t>0,5 услубчи</t>
  </si>
  <si>
    <t>В,С хайдовчилик категориясига эга, жамоага киришувчан, фаол, тиришқоқ бўлиши керак. Танлов асосида ишга қабул қилинади.</t>
  </si>
  <si>
    <t>АГРОБАНК</t>
  </si>
  <si>
    <t>Поп шахри Дустлик-35</t>
  </si>
  <si>
    <t>Кредит инспектори</t>
  </si>
  <si>
    <t>М.СОХИБОВА НОМЛИ ЭРКАКЛАР МУ- РУВВАТ УЙИ</t>
  </si>
  <si>
    <t>с.Маргизор</t>
  </si>
  <si>
    <t>Психиятор</t>
  </si>
  <si>
    <t>МАРКАЗИЙ ШИФОХОНАСИ</t>
  </si>
  <si>
    <t>ПОП ШАХРИ ПАХТАКОР КУЧАСИ</t>
  </si>
  <si>
    <t>Поп туман тиббиёт бирлашмасига 4 та умумий амалиёт врачлари</t>
  </si>
  <si>
    <t>ПОП КИШЛОК ВА СУВ ХУЖАЛИК КАСБ - ХУНАР КОЛЛЕЖИ</t>
  </si>
  <si>
    <t>ПОП ТУМАН ХАЛКАОБОД ШАХАРЧАСИ</t>
  </si>
  <si>
    <t>Омбор мудири (давлат бошқарув органларида)</t>
  </si>
  <si>
    <t>ПОП ТИББИЕТ КОЛЛЕЖИ</t>
  </si>
  <si>
    <t>ПОП ШАХАР ПАХТАКОР КУЧАСИ</t>
  </si>
  <si>
    <t>Диплом олди Амалиёт  врачи</t>
  </si>
  <si>
    <t>ПОП ТУМАН 2-СОНЛИ БОЛАЛАР-УСМИРЛАР</t>
  </si>
  <si>
    <t>ГУРУМСАРОЙ МФЙ</t>
  </si>
  <si>
    <t>Спорт шифокори</t>
  </si>
  <si>
    <t>Спорт шифокори.</t>
  </si>
  <si>
    <t>ПОП ТУМАН МАДАНИЯТ ВА СПОРТ ИШЛАРИ БУЛИМИ</t>
  </si>
  <si>
    <t>Режиссер</t>
  </si>
  <si>
    <t>Туман маданият маркази</t>
  </si>
  <si>
    <t>Бош овоз режиссёри</t>
  </si>
  <si>
    <t>Яккатут маданият маркази</t>
  </si>
  <si>
    <t>ПОП ТУМАНИ ДСИ</t>
  </si>
  <si>
    <t>Г.ПАП ХАЗРАТИБОБ КУЧАСИ</t>
  </si>
  <si>
    <t xml:space="preserve">Булим бошлиги </t>
  </si>
  <si>
    <t>САНАТОРИЙ ПАРДА-ТУРСУН</t>
  </si>
  <si>
    <t>Маданият к.</t>
  </si>
  <si>
    <t>САНИТАРИЯ ЭПИДЕМИОЛОГИЯ НАЗ.МА</t>
  </si>
  <si>
    <t>ПОП ШАХРИ ОЙБЕК КУЧАСИ</t>
  </si>
  <si>
    <t>УЧРЕЖДЕНИЕ "POP TUMAN QISHLOQ XO'JALIGI BO'LIMI"</t>
  </si>
  <si>
    <t>ПАПНАМАНГАНСКАЯ ОБЛАСТЬ, ПАПСКИЙ РАЙОН</t>
  </si>
  <si>
    <t>Бўш иш ўрни Ер тузувчи.Иш хақи туман қишлоқ хўжалиги корхоналарига кўрсатилган хизматлардан тушган тушумдан туланади. Мутахассислиги "Ер тузиш ва ер кадастри" йуналишида олий маълумот бўлиши шарт.</t>
  </si>
  <si>
    <t>ХАЛК БАНКИ 3594</t>
  </si>
  <si>
    <t>Поп шахри</t>
  </si>
  <si>
    <t>"Шофиркон Эквотрял текс" МЧЖ</t>
  </si>
  <si>
    <t>Анхор МФЙ</t>
  </si>
  <si>
    <t>Шувоқчи</t>
  </si>
  <si>
    <t>94 159 77 11</t>
  </si>
  <si>
    <t>Ғишт терувчи</t>
  </si>
  <si>
    <t>Пардозловчи</t>
  </si>
  <si>
    <t>Ёғиндан сақлаш тезкор гуруҳи</t>
  </si>
  <si>
    <t>Поп шаҳар</t>
  </si>
  <si>
    <t>99 321 51 18</t>
  </si>
  <si>
    <t>Хумо стом Х/К</t>
  </si>
  <si>
    <t>Врач стомотолог</t>
  </si>
  <si>
    <t>94 270 90 90</t>
  </si>
  <si>
    <t>"Apex insurance" МЧЖ</t>
  </si>
  <si>
    <t>Ифтихор МФЙ</t>
  </si>
  <si>
    <t>Суғурта агенти</t>
  </si>
  <si>
    <t>99 729 54 57</t>
  </si>
  <si>
    <t>"Поп водий" МЧЖ</t>
  </si>
  <si>
    <t>Монтажчи</t>
  </si>
  <si>
    <t>93 490 44 40</t>
  </si>
  <si>
    <t>"Нарзулло РМШ" МЧЖ</t>
  </si>
  <si>
    <t>94 278 78 69</t>
  </si>
  <si>
    <t>Азиза Музаффат Дониёр МЧЖ</t>
  </si>
  <si>
    <t>99 390 17 90</t>
  </si>
  <si>
    <t>Чодек ниҳоллари Тех МЧЖ</t>
  </si>
  <si>
    <t>Чодак қишлоғи</t>
  </si>
  <si>
    <t>94 558 54 59</t>
  </si>
  <si>
    <t>"Поп мега қурилиш" МЧЖ</t>
  </si>
  <si>
    <t>Ипак йўли МФЙ</t>
  </si>
  <si>
    <t>94 276 76 04</t>
  </si>
  <si>
    <t>сантехник</t>
  </si>
  <si>
    <t>"Искандар милагро тех"</t>
  </si>
  <si>
    <t>94 159 22 33</t>
  </si>
  <si>
    <t>Бичувчи</t>
  </si>
  <si>
    <t>"Поп қурилиш Ашё" МЧЖ</t>
  </si>
  <si>
    <t>Пилол МФЙ</t>
  </si>
  <si>
    <t>Қурилиш ишчиси</t>
  </si>
  <si>
    <t>97 212 19 69</t>
  </si>
  <si>
    <t>"Азиз қуёш" МЧЖ</t>
  </si>
  <si>
    <t>А.Навоий МФЙ</t>
  </si>
  <si>
    <t>Ветврач</t>
  </si>
  <si>
    <t>99 302 76 07</t>
  </si>
  <si>
    <t>"Журат келажак" МЧЖ</t>
  </si>
  <si>
    <t>Уйғур МФЙ</t>
  </si>
  <si>
    <t>Тўрақўрғон туманида жойлашган корхона ва ташкилотларда мавжуд бўш иш ўринлари тўғрисида</t>
  </si>
  <si>
    <t>2021-06-07 ---- 2021-07-07</t>
  </si>
  <si>
    <t>"VODIY YONG`INDAN QO`RIQLASH" МЧЖ</t>
  </si>
  <si>
    <t>Umid KO`CHASI, 122-UY</t>
  </si>
  <si>
    <t>+99893429-03-08</t>
  </si>
  <si>
    <t>Газ ва суюқлик назорати бўйича дефектоскопчи</t>
  </si>
  <si>
    <t>ИКТИСОДИЁТ ВА СЕРВИС КАСБ ХУН</t>
  </si>
  <si>
    <t>ТУРАКУРГОН ТУМАН</t>
  </si>
  <si>
    <t>+998(69)-442-31-00</t>
  </si>
  <si>
    <t>17-УМУМИЙ УРТА ТАЪЛИМ МАКТАБИ</t>
  </si>
  <si>
    <t>ТУРАКУРГОН ТУМАНИ ХОЛМАТОВ КФЙ</t>
  </si>
  <si>
    <t>+998(94)-270-10-26</t>
  </si>
  <si>
    <t>ЕТТИКОН МАХАЛЛА ГУЛИСТОН КУЧА</t>
  </si>
  <si>
    <t>+998(94)-306-51-34</t>
  </si>
  <si>
    <t>рус тили ўқитувчи</t>
  </si>
  <si>
    <t>Пайвандлаш ишлари назоратчиси</t>
  </si>
  <si>
    <t>Пайвандчи</t>
  </si>
  <si>
    <t>54-УМУМИЙ УРТА ТАЪЛИМ МАКТАБИ</t>
  </si>
  <si>
    <t>САЙРАМ КФЙ</t>
  </si>
  <si>
    <t>+998(94)-172-47-20</t>
  </si>
  <si>
    <t>География</t>
  </si>
  <si>
    <t>Хуқуқ</t>
  </si>
  <si>
    <t>Мусиқа</t>
  </si>
  <si>
    <t>35-МАКТАБГАЧА ТАЪЛИМ          МУАССАСАСИ</t>
  </si>
  <si>
    <t>ТУР ТУМ АХСИ КФЙ</t>
  </si>
  <si>
    <t>+998(93)-949-59-92</t>
  </si>
  <si>
    <t>олий маълумотли</t>
  </si>
  <si>
    <t>+998(94)-300-04-58</t>
  </si>
  <si>
    <t>Спортчи-йўриқчи</t>
  </si>
  <si>
    <t>50-УМУМИЙ УРТА ТАЪЛИМ МАКТАБИ</t>
  </si>
  <si>
    <t>+998(97)-254-24-65</t>
  </si>
  <si>
    <t>РУСТИЛИ  УҚИТУВЧИСИ 10 СОАТЛИ  ДАРСГА</t>
  </si>
  <si>
    <t xml:space="preserve">ИНГЛИС ТИЛИДАН  УҚИТИШ 0.5 СТАВКАСГА </t>
  </si>
  <si>
    <t>информатика 10 соатлик дарсга 0.5 ставкасидаик</t>
  </si>
  <si>
    <t>ФИЗИКА ЎҚИТВЧИСИ 2 СОТЛИК ДАРСИГА 0.25 СТАВКАСИДА</t>
  </si>
  <si>
    <t>МУСИКАДАН  ДАРС БЕРИШ УКИТВЧИСИ 3 СОАТЛИК ДАРСИГА  0.25 СТАВКАСИДА</t>
  </si>
  <si>
    <t>Жисмоний тарбия раҳбари</t>
  </si>
  <si>
    <t>ЖИСМОНИЙ ТАРБИЯ БУЙИЧА  УКИТУВЧИ  353593 СУМ  ОЙЛИК МАОШИ 0.25 СТАВКАСИДА</t>
  </si>
  <si>
    <t>КУРИКЛАШ  ХИЗМАТИ 1 СТАВКАДА 747300 СУМ</t>
  </si>
  <si>
    <t>29-УМУМИЙ УРТА ТАЪЛИМ МАКТАБИ</t>
  </si>
  <si>
    <t>БУРАМАТУТ КИШЛОГИ</t>
  </si>
  <si>
    <t>+998(94)-158-05-74</t>
  </si>
  <si>
    <t>ИНГЛИС ТИЛИ  УКИТВЧИСИ .0.5 СТАВКАСИДА ДАРСИГА</t>
  </si>
  <si>
    <t>БИОЛОГИЯ  ЎҚИТУВЧИСИ   0.20СТАВКАСИ УЧУН</t>
  </si>
  <si>
    <t>46-МАКТАБ</t>
  </si>
  <si>
    <t>АХСИ КОДИРОБОД МФЙ</t>
  </si>
  <si>
    <t>+998(94)-179-18-80</t>
  </si>
  <si>
    <t>10 Соат Чизмачилик</t>
  </si>
  <si>
    <t>NAMANGAN ILMIY-TAJRIBA STANSIYASI</t>
  </si>
  <si>
    <t>ТУРАКУРГОН ШАХРИ НАМАНГАН КУЧА</t>
  </si>
  <si>
    <t>+998(91)-355-95-65</t>
  </si>
  <si>
    <t>31-УМУМИЙ УРТА ТАЪЛИМ МАКТАБИ</t>
  </si>
  <si>
    <t>ОКТОШ ШАХАРЧАСИ</t>
  </si>
  <si>
    <t>+998(91)-186-18-21</t>
  </si>
  <si>
    <t>мусиқа</t>
  </si>
  <si>
    <t>ХУЖАНД КФЙ БОРДИМКУЛ МФЙ</t>
  </si>
  <si>
    <t>+998(99)-972-22-25</t>
  </si>
  <si>
    <t>17-СОНЛИ МАКТАБ ИНТЕРНАТ</t>
  </si>
  <si>
    <t>ОКТОШ КФЙ ОКТОШ МФЙ</t>
  </si>
  <si>
    <t>+998(99)-978-83-15</t>
  </si>
  <si>
    <t>ЕТТИКОН МАХАЛЛА</t>
  </si>
  <si>
    <t>+998(94)-507-16-72</t>
  </si>
  <si>
    <t>Чизмачилик 4 соат</t>
  </si>
  <si>
    <t>Кимё 4 соат</t>
  </si>
  <si>
    <t>16-УМУМИЙ УРТА ТАЪЛИМ МАКТАБИ</t>
  </si>
  <si>
    <t>+998(93)-677-58-16</t>
  </si>
  <si>
    <t>мактаб коровули</t>
  </si>
  <si>
    <t>Ижтимоий педагог</t>
  </si>
  <si>
    <t>39-УМУМИЙ УРТА ТАЪЛИМ МАКТАБИ</t>
  </si>
  <si>
    <t>КУЙМАЗОР МАХАЛЛА</t>
  </si>
  <si>
    <t>+998(94)-504-81-87</t>
  </si>
  <si>
    <t>Рус тили</t>
  </si>
  <si>
    <t>ШАХАНД КИШЛОГИ</t>
  </si>
  <si>
    <t>+998(93)-739-56-84</t>
  </si>
  <si>
    <t>Ташкилотчи-педагог</t>
  </si>
  <si>
    <t>инглиз  тили 24 соат</t>
  </si>
  <si>
    <t>кимё 1 соат , она тили 1 соат , информатика 1 соат</t>
  </si>
  <si>
    <t>14-СОНЛИ МАКТАБГАЧА ТАЪЛИМ    МУАССАСАСИ</t>
  </si>
  <si>
    <t>АЛ ФАРГОНИЙ</t>
  </si>
  <si>
    <t>+998(99)-320-60-27</t>
  </si>
  <si>
    <t>ТУМАН ВЕТЕРИНАРИЯ БЎЛИМИ</t>
  </si>
  <si>
    <t>ТУРАКУРГАННАМАНГАНСКАЯ ОБЛАСТЬ, ТУРАКУРГАНСКИ</t>
  </si>
  <si>
    <t>+998(91)-346-44-76</t>
  </si>
  <si>
    <t>Бош ветеринар врач</t>
  </si>
  <si>
    <t>НОРИН ТУМАН ХТБГА КАРАШЛИ 5-МАКТАБГАЧА ТАЪЛИМ МУАССАСАСИ</t>
  </si>
  <si>
    <t>ПАХТАКИШЛОК КФЙ ШУРОАРИК МФЙ</t>
  </si>
  <si>
    <t>+998(99)-977-05-62</t>
  </si>
  <si>
    <t>+</t>
  </si>
  <si>
    <t>27-УМУМИЙ УРТА ТАЪЛИМ МАКТАБИ</t>
  </si>
  <si>
    <t>БУРАМАТУТ ИКШЛОГИ</t>
  </si>
  <si>
    <t>+998(93)-503-69-39</t>
  </si>
  <si>
    <t>Мусиқа ўқитувчиси</t>
  </si>
  <si>
    <t>Олий маълумотли рус тили фани ўқитувчиси</t>
  </si>
  <si>
    <t>37-СОНЛИ МТТ</t>
  </si>
  <si>
    <t>САРОЙ МФЙ</t>
  </si>
  <si>
    <t>+998(93)-490-18-85</t>
  </si>
  <si>
    <t>-</t>
  </si>
  <si>
    <t>6-СОНЛИ МАКТАБГАЧА ТАЪЛИМ     МУАССАСАСИ</t>
  </si>
  <si>
    <t>+998(93)-924-93-77</t>
  </si>
  <si>
    <t>33-МАКТАБГАЧА ТАЪЛИМ          МУАССАСАСИ</t>
  </si>
  <si>
    <t>ХОЛМАТОВ КФЙ НАЙМАНЧА МФЙ</t>
  </si>
  <si>
    <t>+998(93)-913-86-85</t>
  </si>
  <si>
    <t>4-СОНЛИ МАКТАБГАЧА ТАЪЛИМ     МУАССАСАСИ</t>
  </si>
  <si>
    <t>АЛ ФАРГОНИЙ КУЧА</t>
  </si>
  <si>
    <t>+998(93)-408-80-86</t>
  </si>
  <si>
    <t>информатика ўқитувчиси</t>
  </si>
  <si>
    <t>45-УМУМИЙ УРТА ТАЪЛИМ МАКТАБИ</t>
  </si>
  <si>
    <t>ХОЛМАТОВ КФЙ</t>
  </si>
  <si>
    <t>+998(93)-911-54-99</t>
  </si>
  <si>
    <t>0.25 ставна инглиз тили фани ўқитувчиси</t>
  </si>
  <si>
    <t>0.25 ставка рус тили фани ўқитувчиси</t>
  </si>
  <si>
    <t>0.25 ставка биология фани укитувчи</t>
  </si>
  <si>
    <t>0.25 ставка мусиқа фани ўқитувчиси</t>
  </si>
  <si>
    <t>40-СОНЛИ МАКТАБГАЧА ТАЪЛИМ    МУАССАСАСИ</t>
  </si>
  <si>
    <t>+998(91)-359-64-15</t>
  </si>
  <si>
    <t>Компьютерда ишлашни билиши керак</t>
  </si>
  <si>
    <t>61-УМУМИЙ УРТА ТАЪЛИМ МАКТАБИ</t>
  </si>
  <si>
    <t>+998(97)-258-51-53</t>
  </si>
  <si>
    <t>инглиз тили(квота учун)</t>
  </si>
  <si>
    <t>56-УМУМИЙ УРТА ТАЪЛИМ МАКТАБИ</t>
  </si>
  <si>
    <t>ЁРТЕПА КФЙ</t>
  </si>
  <si>
    <t>+998(94)-170-65-50</t>
  </si>
  <si>
    <t>3 соат мусика фани укитувчиси,</t>
  </si>
  <si>
    <t>3 соат иктисод фани укитувчиси</t>
  </si>
  <si>
    <t>5 соат чизмачилик фани ўқитувчиси.</t>
  </si>
  <si>
    <t>7 соат тарбия фани ўқитувчиси.</t>
  </si>
  <si>
    <t>+998(93)-736-09-45</t>
  </si>
  <si>
    <t>1 соат она тили</t>
  </si>
  <si>
    <t>1 соат информатика</t>
  </si>
  <si>
    <t>АГРОБАНК ОЧИК АКЦИЯДОРЛИК     ТИЖОРАТ БАНКИНИНГ ТУР.ФИЛИАЛИ</t>
  </si>
  <si>
    <t>Туракургон шахри Ал-Фаргоний куча</t>
  </si>
  <si>
    <t>+998(94)-270-11-56</t>
  </si>
  <si>
    <t>Менеджер</t>
  </si>
  <si>
    <t>23-УМУМИЙ УРТА ТАЪЛИМ МАКТАБИ</t>
  </si>
  <si>
    <t>СОХИЛИБОД ЖАМОА ХУЖ</t>
  </si>
  <si>
    <t>+998(94)-504-95-23</t>
  </si>
  <si>
    <t>Ingliz tili</t>
  </si>
  <si>
    <t>30-МТМ</t>
  </si>
  <si>
    <t>ХОЛМАТОВ КФЙ ЯНДАМА МФЙ</t>
  </si>
  <si>
    <t>+998(93)-912-78-30</t>
  </si>
  <si>
    <t>47-МАКТАБГАЧА ТАЪЛИМ          МУАССАСАСИ</t>
  </si>
  <si>
    <t>ХОЛМАТОВ КФЙ ЛАНГАРБОБО МФЙ</t>
  </si>
  <si>
    <t>+998(90)-553-42-54</t>
  </si>
  <si>
    <t>29-МАКТАБГАЧА ТАЪЛИМ          МУАССАСАСИ</t>
  </si>
  <si>
    <t>ШОХИДОН МФЙ</t>
  </si>
  <si>
    <t>+998(94)-304-87-72</t>
  </si>
  <si>
    <t>34-СОНЛИ МАКТАБГАЧА ТАЪЛИМ    МУАССАСАСИ</t>
  </si>
  <si>
    <t>+998(91)-369-13-08</t>
  </si>
  <si>
    <t>9-СОНЛИ БОЛАЛАР МУСИ?А ВА САНЪАТ МАКТАБИ</t>
  </si>
  <si>
    <t>НАВОИЙ КУЧА 3-УЙ</t>
  </si>
  <si>
    <t>+998(94)-158-13-13</t>
  </si>
  <si>
    <t>БОРДИМКУЛ МАХАЛА</t>
  </si>
  <si>
    <t>+998(94)-503-21-27</t>
  </si>
  <si>
    <t>инглиз тили 20 соат</t>
  </si>
  <si>
    <t>рус тили ва адабиети 20 соат</t>
  </si>
  <si>
    <t xml:space="preserve">она тили 10 соат </t>
  </si>
  <si>
    <t xml:space="preserve">информатика 9 соат </t>
  </si>
  <si>
    <t>60-УМУМИЙ УРТА ТАЪЛИМ МАКТАБИ</t>
  </si>
  <si>
    <t>ТУРАКУРГОН ТУМАН САЙРАМ МФЙ</t>
  </si>
  <si>
    <t>+998(93)-674-53-78</t>
  </si>
  <si>
    <t>ТУРАКУРГОН ШАХРИ САЙРАМ КФЙ</t>
  </si>
  <si>
    <t>+998(90)-214-08-71</t>
  </si>
  <si>
    <t>Тасвирий санъат, Чизмачилик</t>
  </si>
  <si>
    <t>ТУРАКУРГОН 4-СОНЛИ АНИК ВА ИЖТМОИЙ ФАН.ИХ.УМУМ УРТА Т.МАК-ИН</t>
  </si>
  <si>
    <t>Туракургон шахри Туракургон куча N7</t>
  </si>
  <si>
    <t>+998(93)-938-33-01</t>
  </si>
  <si>
    <t>Врач 0,5 ставка</t>
  </si>
  <si>
    <t>10-СОНЛИ МАКТАБГАЧА ТАЪЛИМ М.</t>
  </si>
  <si>
    <t>ТУРАКУРГОН ШАХРИ</t>
  </si>
  <si>
    <t>+998(97)-256-02-66</t>
  </si>
  <si>
    <t>ТУРАКУРГОН МАДАНИЯТ БУЛИМИ</t>
  </si>
  <si>
    <t>НАМАНГАН КУЧА</t>
  </si>
  <si>
    <t>+998(93)-191-80-99</t>
  </si>
  <si>
    <t>55-УМУМИЙ УРТА ТАЪЛИМ МАКТАБИ</t>
  </si>
  <si>
    <t>+998(90)-275-15-93</t>
  </si>
  <si>
    <t>кимё фани ўқитувчиси 0.25 ставфка</t>
  </si>
  <si>
    <t>ВАТАНПАРВАР КОШИДАГИ ТУРАКУР- ТУМАН УКУВ-СПОРТ ТЕХНИКА КЛУБИ</t>
  </si>
  <si>
    <t>ТУРАКУРГОН ТУМАН ЧУСТ КУЧАСИ</t>
  </si>
  <si>
    <t>+998(97)-426-65-70</t>
  </si>
  <si>
    <t>ТУРАКУРГОН ТУМАНИ АХСИ КФЙ</t>
  </si>
  <si>
    <t>+998(94)-304-01-07</t>
  </si>
  <si>
    <t>Иктисодий билим асослари</t>
  </si>
  <si>
    <t>43-УМУМИЙ УРТА ТАЪЛИМ МАКТАБИ</t>
  </si>
  <si>
    <t>КУШКАЙРАГОЧ МАХАЛЛА</t>
  </si>
  <si>
    <t>+998(94)-304-14-65</t>
  </si>
  <si>
    <t>рус тили 4 соат</t>
  </si>
  <si>
    <t>Қоровул 0.5 ставфка</t>
  </si>
  <si>
    <t>ТУРАКУРГОН САНИТАРИЯ ЭПИДЕМОЛОГИЯ СТАНЦ.</t>
  </si>
  <si>
    <t>+998(94)-177-91-70</t>
  </si>
  <si>
    <t>КАТОГОН САРОЙ</t>
  </si>
  <si>
    <t>+998(97)-593-81-02</t>
  </si>
  <si>
    <t>иктисод 4 соат</t>
  </si>
  <si>
    <t>тадбиркорлик 2 соат</t>
  </si>
  <si>
    <t>рус тили 16 соат</t>
  </si>
  <si>
    <t>инглиз тили 38 соат</t>
  </si>
  <si>
    <t>биология 12 соат</t>
  </si>
  <si>
    <t>Тарбия 10 соат</t>
  </si>
  <si>
    <t>физика 3 соат</t>
  </si>
  <si>
    <t>ТУРАКУРГОН Т.ХАЛК ТАЪЛИМИ Б.</t>
  </si>
  <si>
    <t>+998(94)-506-02-72</t>
  </si>
  <si>
    <t>ТЎрақўрғон туман халқ таълими бўлимига қарашли қурилиш ва таъмирлаш бўлимига кундузги қоровул.</t>
  </si>
  <si>
    <t>20-УМУМИЙ УРТА ТАЪЛИМ МАКТАБИ</t>
  </si>
  <si>
    <t>ХУЖАНД КИШЛОГИ</t>
  </si>
  <si>
    <t>+998(94)-504-30-34</t>
  </si>
  <si>
    <t>мусика 5 соат</t>
  </si>
  <si>
    <t>психолог 1.5</t>
  </si>
  <si>
    <t>22-УМУМИЙ УРТА ТАЪЛИМ МАКТАБИ</t>
  </si>
  <si>
    <t>АХСИ КИШЛОГИ</t>
  </si>
  <si>
    <t>+998(97)-373-27-87</t>
  </si>
  <si>
    <t>Мусика укитувчиси</t>
  </si>
  <si>
    <t>Инглиз тили укитувчиси</t>
  </si>
  <si>
    <t>Она тили ва адабиёти</t>
  </si>
  <si>
    <t>Рус тили ва адабиёти</t>
  </si>
  <si>
    <t>АСАБ КАСАЛЛИКЛАР ШИФОХОНАСИ</t>
  </si>
  <si>
    <t>+998(69)-472-72-01</t>
  </si>
  <si>
    <t>Психотерапевт</t>
  </si>
  <si>
    <t>Терапевт</t>
  </si>
  <si>
    <t>Невропотолог</t>
  </si>
  <si>
    <t>Даволовчи врач психиатр</t>
  </si>
  <si>
    <t>Маслахат ёрдам врачи</t>
  </si>
  <si>
    <t>Участка врачи</t>
  </si>
  <si>
    <t>Врач психолог</t>
  </si>
  <si>
    <t>Функционал диагностика врачииагностика</t>
  </si>
  <si>
    <t>Физиотерапевт</t>
  </si>
  <si>
    <t>Акушер гинеколог</t>
  </si>
  <si>
    <t>Врач статист</t>
  </si>
  <si>
    <t>Врач лаборант</t>
  </si>
  <si>
    <t>36-УМУМИЙ УРТА ТАЪЛИМ МАКТАБИ</t>
  </si>
  <si>
    <t>КАТОГОН МАХАЛЛА</t>
  </si>
  <si>
    <t>+998(94)-902-86-08</t>
  </si>
  <si>
    <t>она тиили 7соат</t>
  </si>
  <si>
    <t>мусика 20 соат</t>
  </si>
  <si>
    <t>рус тили 24 соат</t>
  </si>
  <si>
    <t>информатика 3 соат</t>
  </si>
  <si>
    <t>география 5 соат</t>
  </si>
  <si>
    <t>иктисод 6 соат</t>
  </si>
  <si>
    <t>миг 2 соат</t>
  </si>
  <si>
    <t xml:space="preserve">инглиз тили 50 </t>
  </si>
  <si>
    <t>тарих 2</t>
  </si>
  <si>
    <t>кимё 6</t>
  </si>
  <si>
    <t>БОБУР МАХАЛЛА</t>
  </si>
  <si>
    <t>+998(97)-253-34-30</t>
  </si>
  <si>
    <t>мусика 3 соат</t>
  </si>
  <si>
    <t>география 10</t>
  </si>
  <si>
    <t>38-УМУМИЙ УРТА ТАЪЛИМ МАКТАБИ</t>
  </si>
  <si>
    <t>КАТТА КУРАМА МФЙ</t>
  </si>
  <si>
    <t>+998(94)-175-86-45</t>
  </si>
  <si>
    <t>мусика 8</t>
  </si>
  <si>
    <t>инглиз тили  40соат</t>
  </si>
  <si>
    <t>она тили 20</t>
  </si>
  <si>
    <t>53-УМУМИЙ УРТА ТАЪЛИМ МАКТАБИ</t>
  </si>
  <si>
    <t>ШАХАНД КФЙ</t>
  </si>
  <si>
    <t>+998(94)-907-97-25</t>
  </si>
  <si>
    <t>она тили 6</t>
  </si>
  <si>
    <t>инглиз тили 12 соат</t>
  </si>
  <si>
    <t>биология 8 соат</t>
  </si>
  <si>
    <t>география 2</t>
  </si>
  <si>
    <t>мусика 7</t>
  </si>
  <si>
    <t>11-УМУМИЙ УРТА ТАЪЛИМ МАКТАБИ</t>
  </si>
  <si>
    <t>ТУРАКУРГОН ТУМАНИ КАТОГОН САРОЙ КФЙ</t>
  </si>
  <si>
    <t>+998(94)-505-07-42</t>
  </si>
  <si>
    <t>48-СОНЛИ ИЧБУИДТМ</t>
  </si>
  <si>
    <t>ТУРАКУРГОН.ШАХАНД К/К</t>
  </si>
  <si>
    <t>+998(94)-158-07-70</t>
  </si>
  <si>
    <t>КАТТА КУРАМА МАХАЛЛА</t>
  </si>
  <si>
    <t>+998(94)-279-73-32</t>
  </si>
  <si>
    <t>иба 4 соат</t>
  </si>
  <si>
    <t>информатика 4</t>
  </si>
  <si>
    <t>тарих 6 соат</t>
  </si>
  <si>
    <t>технология 3 соат</t>
  </si>
  <si>
    <t>биология 3 соат</t>
  </si>
  <si>
    <t>КАТОГОН САРОЙ КФЙ</t>
  </si>
  <si>
    <t>+998(94)-507-38-82</t>
  </si>
  <si>
    <t>она тили 14 соат</t>
  </si>
  <si>
    <t>тарбия 6 соат</t>
  </si>
  <si>
    <t>психолог 0,5</t>
  </si>
  <si>
    <t>чқбт 1 ставка</t>
  </si>
  <si>
    <t>+998(93)-495-51-06</t>
  </si>
  <si>
    <t>чизмачилик 10</t>
  </si>
  <si>
    <t>тасвирий санат 10</t>
  </si>
  <si>
    <t>чёт рахбари1,0</t>
  </si>
  <si>
    <t>ТУРАКУРГОН ШАХАР</t>
  </si>
  <si>
    <t>+998(94)-301-88-18</t>
  </si>
  <si>
    <t>тариз 2</t>
  </si>
  <si>
    <t>география 2 соат</t>
  </si>
  <si>
    <t>физика 2</t>
  </si>
  <si>
    <t>ИСВАХОН МАХАЛЛА С.РАХИМОВ КУЧА</t>
  </si>
  <si>
    <t>+998(91)-365-04-61</t>
  </si>
  <si>
    <t>инглиз тили 16 соат</t>
  </si>
  <si>
    <t>ТУРАКУРГОН ТУМАН ТИББИЁТ БИРЛАШМАСИ</t>
  </si>
  <si>
    <t>НАМАНГАН</t>
  </si>
  <si>
    <t>+998(91)-353-00-18</t>
  </si>
  <si>
    <t>врач дерматовенеролог</t>
  </si>
  <si>
    <t>навбатчи врач неонатолог</t>
  </si>
  <si>
    <t>навбатчи врач педиатр</t>
  </si>
  <si>
    <t>врач невропатолог</t>
  </si>
  <si>
    <t>врач онколог</t>
  </si>
  <si>
    <t>врач терапевт</t>
  </si>
  <si>
    <t>врач рентгенолог</t>
  </si>
  <si>
    <t>врач хирург</t>
  </si>
  <si>
    <t>+998(93)-407-33-28</t>
  </si>
  <si>
    <t>кимё фани ўқитувчиси</t>
  </si>
  <si>
    <t>Физика фани ўқитувчиси</t>
  </si>
  <si>
    <t>+998(94)-308-51-64</t>
  </si>
  <si>
    <t>Француз тили фани ўқитувчиси</t>
  </si>
  <si>
    <t>Рус тили фани ўқитувчиси</t>
  </si>
  <si>
    <t>Информатика фани ўқитувчиси</t>
  </si>
  <si>
    <t>Математика фани ўқитувчиси</t>
  </si>
  <si>
    <t>TO`RAQO`RG`ON IESQD УК</t>
  </si>
  <si>
    <t>Холматов КФЙ Шохидон МФЙ Шохидон</t>
  </si>
  <si>
    <t>+998(69)-442-50-16</t>
  </si>
  <si>
    <t>Халқаро молия бўйича мутахассис</t>
  </si>
  <si>
    <t>Буғ-газ қурилма механики 
(оператор-обходчи)</t>
  </si>
  <si>
    <t>ТЎРА?ЎР?ОН ТУМАНИ 10-СОНЛИ БОЛАЛАР МУСИ?А ВА САНЪАТ МАКТАБИ</t>
  </si>
  <si>
    <t>ЯНДАМА МФЙ</t>
  </si>
  <si>
    <t>+998(94)-273-06-41</t>
  </si>
  <si>
    <t>чангчи</t>
  </si>
  <si>
    <t>TO`RAQO`RG`ON TUMANI  IRRIGATSIYA BO`LIMI</t>
  </si>
  <si>
    <t>ТЎРА?ЎР?ОН ТУМАНИ САЙРАМ ?ФЙ БАХТ МФЙ</t>
  </si>
  <si>
    <t>+998(69)-442-11-30</t>
  </si>
  <si>
    <t>гидротехтик</t>
  </si>
  <si>
    <t>28-УМУМИЙ УРТА ТАЪЛИМ МАКТАБИ</t>
  </si>
  <si>
    <t>+998(94)-503-13-30</t>
  </si>
  <si>
    <t>мусика 10</t>
  </si>
  <si>
    <t>1-УМУМИЙ УРТА ТАЪЛИМ МАКТАБИ</t>
  </si>
  <si>
    <t>+998(97)-427-17-63</t>
  </si>
  <si>
    <t>инглиз тили 5 соат</t>
  </si>
  <si>
    <t>13-МУМИЙ УРТА ТАЪЛИМ МАКТАБИ</t>
  </si>
  <si>
    <t>ЧУСТ КУПРИК МАХАЛЛА</t>
  </si>
  <si>
    <t>+998(93)-938-17-67</t>
  </si>
  <si>
    <t>инглиз тили 10 соат олий тоифали</t>
  </si>
  <si>
    <t>5-УМУМИЙ УРТА ТАЪЛИМ МАКТАБИ</t>
  </si>
  <si>
    <t>ТУРАКУРГОН ТУМАНИ САЙРАМ КФЙ</t>
  </si>
  <si>
    <t>+998(99)-979-98-73</t>
  </si>
  <si>
    <t>она тили 5 соат</t>
  </si>
  <si>
    <t>5-СОНЛИ МАКТАБГАЧА ТАЪЛИМ     МУАССАСАСИ</t>
  </si>
  <si>
    <t>+998(97)-373-55-15</t>
  </si>
  <si>
    <t>Мусиқа бўйича бош муҳаррир</t>
  </si>
  <si>
    <t>16-СОНЛИ МАКТАБГАЧА ТАЪЛИМ М.</t>
  </si>
  <si>
    <t>ТУРАКУРГОН ТУМАН АХСИ КФЙ</t>
  </si>
  <si>
    <t>+998(93)-927-62-68</t>
  </si>
  <si>
    <t>Уйчи туманида 2021 йил 5 июл холатига бўш иш ўринлари тўғрисида</t>
  </si>
  <si>
    <t xml:space="preserve"> МАЪЛУМОТ</t>
  </si>
  <si>
    <t>Бўш ўрин сони</t>
  </si>
  <si>
    <t>иш ставкаси</t>
  </si>
  <si>
    <t>Телефон номер</t>
  </si>
  <si>
    <t>УАШ</t>
  </si>
  <si>
    <t>Туман тиббиёт бирлашмаси</t>
  </si>
  <si>
    <t>Шифокор мфй</t>
  </si>
  <si>
    <t>94-152-53-50</t>
  </si>
  <si>
    <t>Лор врач</t>
  </si>
  <si>
    <t>бош бухгалтер ўринбосари</t>
  </si>
  <si>
    <t>Халқ банки</t>
  </si>
  <si>
    <t>Боғ мфй</t>
  </si>
  <si>
    <t>94-178-81-80</t>
  </si>
  <si>
    <t>директор ўринбосари</t>
  </si>
  <si>
    <t>Қишлоқ хўжалиги бўлими</t>
  </si>
  <si>
    <t>Хуррият мфй</t>
  </si>
  <si>
    <t>94-177-02-20</t>
  </si>
  <si>
    <t>Шафтоли, Дахякота, Қумтепа мфй раиси</t>
  </si>
  <si>
    <t>Махалла ва оилани куллаб кувватлаш бўлими</t>
  </si>
  <si>
    <t>Бог мфй</t>
  </si>
  <si>
    <t>69-48-21-600</t>
  </si>
  <si>
    <t>бош мутахассис</t>
  </si>
  <si>
    <t>Ўнхаят мфй</t>
  </si>
  <si>
    <t>94-273-66-29</t>
  </si>
  <si>
    <t>24 мактаб</t>
  </si>
  <si>
    <t>Дахякота мфй</t>
  </si>
  <si>
    <t>94 154 97 10</t>
  </si>
  <si>
    <t>мусиқа ўқитувчиси</t>
  </si>
  <si>
    <t>хуқуқ ўқитувчиси</t>
  </si>
  <si>
    <t>Ғайрат мфй</t>
  </si>
  <si>
    <t>94-304-81-84</t>
  </si>
  <si>
    <t>тасвирий санат ўқитувчиси</t>
  </si>
  <si>
    <t>хореограф</t>
  </si>
  <si>
    <t>28 МТТ</t>
  </si>
  <si>
    <t>Гулистон мфй</t>
  </si>
  <si>
    <t>94-504-83-100</t>
  </si>
  <si>
    <t>директор</t>
  </si>
  <si>
    <t>5 мактаб</t>
  </si>
  <si>
    <t>Хизиробод мфй</t>
  </si>
  <si>
    <t>93-914-64-00</t>
  </si>
  <si>
    <t>Хужаобод мфй</t>
  </si>
  <si>
    <t>94-302-74-05</t>
  </si>
  <si>
    <t>техналогия ўғил болалар</t>
  </si>
  <si>
    <t>25 мактаб</t>
  </si>
  <si>
    <t>Олмурут мфй</t>
  </si>
  <si>
    <t>93-942-65-00                 97-372-65-00</t>
  </si>
  <si>
    <t>33 мактаб</t>
  </si>
  <si>
    <t>Муборак мфй</t>
  </si>
  <si>
    <t>93-406-26-42</t>
  </si>
  <si>
    <t>иқтисод ўқитувчиси</t>
  </si>
  <si>
    <t>бош менеджер</t>
  </si>
  <si>
    <t>Агробанк</t>
  </si>
  <si>
    <t>69-48-21-272</t>
  </si>
  <si>
    <t>менеджер</t>
  </si>
  <si>
    <t>14 мактаб</t>
  </si>
  <si>
    <t>Шафтоли мфй</t>
  </si>
  <si>
    <t>91-340-04-14</t>
  </si>
  <si>
    <t>чилангар сантехник</t>
  </si>
  <si>
    <t>Уйчи туман мактабгача таълим бўлими</t>
  </si>
  <si>
    <t>69-48-21-550</t>
  </si>
  <si>
    <t>балетмейстер</t>
  </si>
  <si>
    <t>Маданият бўлими</t>
  </si>
  <si>
    <t>99-320-76-71</t>
  </si>
  <si>
    <t>Файзиобод мфй</t>
  </si>
  <si>
    <t>93-938-97-47</t>
  </si>
  <si>
    <t>15 мактаб</t>
  </si>
  <si>
    <t>Мевазор мфй</t>
  </si>
  <si>
    <t>94 907 17 39</t>
  </si>
  <si>
    <t>бошланғич таълим ўқитувчиси</t>
  </si>
  <si>
    <t>20 мактаб</t>
  </si>
  <si>
    <t>Машад мфй</t>
  </si>
  <si>
    <t>93-924-04-01</t>
  </si>
  <si>
    <t>94-274-96-63</t>
  </si>
  <si>
    <t>уста</t>
  </si>
  <si>
    <t>4 мактаб</t>
  </si>
  <si>
    <t>Зиёкор мфй</t>
  </si>
  <si>
    <t>94-304-13-66</t>
  </si>
  <si>
    <t>математика (рус тили)</t>
  </si>
  <si>
    <t>инглиз тили (рус тили)</t>
  </si>
  <si>
    <t>география (рус тили)</t>
  </si>
  <si>
    <t>тарих (рус тили)</t>
  </si>
  <si>
    <t>22 МТТ</t>
  </si>
  <si>
    <t>Ахси мфй</t>
  </si>
  <si>
    <t>97-372-05-27</t>
  </si>
  <si>
    <t>18 мактаб</t>
  </si>
  <si>
    <t>Дехқон мфй</t>
  </si>
  <si>
    <t>97-591-07-71</t>
  </si>
  <si>
    <t>иқтисод фани ўқитувчиси</t>
  </si>
  <si>
    <t>бўлим бошлиғи</t>
  </si>
  <si>
    <t>ХТБ</t>
  </si>
  <si>
    <t>Беруний мфй</t>
  </si>
  <si>
    <t>69-48-21-741</t>
  </si>
  <si>
    <t>45 мактаб</t>
  </si>
  <si>
    <t>Исломобод мфй</t>
  </si>
  <si>
    <t>93 914 10 02</t>
  </si>
  <si>
    <t>тарих ўқитувчиси</t>
  </si>
  <si>
    <t>кимё ўқитувчси</t>
  </si>
  <si>
    <t>физика ўқитувчиси</t>
  </si>
  <si>
    <t>мусиқа рахбари</t>
  </si>
  <si>
    <t>4 МТТ</t>
  </si>
  <si>
    <t>94 158 04 12</t>
  </si>
  <si>
    <t>12 мактаб</t>
  </si>
  <si>
    <t>93 409 28 78</t>
  </si>
  <si>
    <t>она тили ўқитувчи</t>
  </si>
  <si>
    <t>математика ўқитувчиси</t>
  </si>
  <si>
    <t>44 мактаб</t>
  </si>
  <si>
    <t>Қувурбоши мфй</t>
  </si>
  <si>
    <t>93 494 13 67</t>
  </si>
  <si>
    <t>кимё ўқитувчиси</t>
  </si>
  <si>
    <t>9 МТТ</t>
  </si>
  <si>
    <t>Ёркатай мфй</t>
  </si>
  <si>
    <t>93-927-67-51</t>
  </si>
  <si>
    <t>дефектолог</t>
  </si>
  <si>
    <t>2 МТТ</t>
  </si>
  <si>
    <t>93 925 43 34</t>
  </si>
  <si>
    <t>43 мактаб</t>
  </si>
  <si>
    <t>99-978-16-71</t>
  </si>
  <si>
    <t>38 МТТ</t>
  </si>
  <si>
    <t>99-974-79-49</t>
  </si>
  <si>
    <t>Соку мфй</t>
  </si>
  <si>
    <t>94-635-73-33</t>
  </si>
  <si>
    <t>5 МТТ</t>
  </si>
  <si>
    <t>Гулбоғ мфй</t>
  </si>
  <si>
    <t>97-259-86-04</t>
  </si>
  <si>
    <t>8 МТТ</t>
  </si>
  <si>
    <t>21 мактаб</t>
  </si>
  <si>
    <t>Чуртук мфй</t>
  </si>
  <si>
    <t>93-945-03-43</t>
  </si>
  <si>
    <t>юрист</t>
  </si>
  <si>
    <t>БТПЖ</t>
  </si>
  <si>
    <t>69-48-21-094</t>
  </si>
  <si>
    <t>43 МТТ</t>
  </si>
  <si>
    <t>94-278-02-69</t>
  </si>
  <si>
    <t>жисмоний тарбия тарбиячиси</t>
  </si>
  <si>
    <t>44 МТТ</t>
  </si>
  <si>
    <t>Эзгулик мфй</t>
  </si>
  <si>
    <t xml:space="preserve">97 372 65 00 </t>
  </si>
  <si>
    <t>санитар врач</t>
  </si>
  <si>
    <t>ДЭСНМ</t>
  </si>
  <si>
    <t>Бепуний мфй</t>
  </si>
  <si>
    <t>24 МТТ</t>
  </si>
  <si>
    <t>Қашқар мфй</t>
  </si>
  <si>
    <t>35 мактаб</t>
  </si>
  <si>
    <t>Обод мфй</t>
  </si>
  <si>
    <t>94-151-25-05</t>
  </si>
  <si>
    <t>42 МТТ</t>
  </si>
  <si>
    <t>16 МТТ</t>
  </si>
  <si>
    <t>Гулзор мфй</t>
  </si>
  <si>
    <t>93-914-25-60</t>
  </si>
  <si>
    <t>32 мактаб</t>
  </si>
  <si>
    <t>Дустлик мфй</t>
  </si>
  <si>
    <t>93-947-20-40</t>
  </si>
  <si>
    <t>33 МТТ</t>
  </si>
  <si>
    <t>93-670-20-83</t>
  </si>
  <si>
    <t>7 МТТ</t>
  </si>
  <si>
    <t>Кесканёр мфй</t>
  </si>
  <si>
    <t>94-152-75-60</t>
  </si>
  <si>
    <t>36 МТТ</t>
  </si>
  <si>
    <t>Тепасарой мфй</t>
  </si>
  <si>
    <t>35 МТТ</t>
  </si>
  <si>
    <t>Буяғон мфй</t>
  </si>
  <si>
    <t>99-518-26-60</t>
  </si>
  <si>
    <t>45 МТТ</t>
  </si>
  <si>
    <t>Дехконобод мфй</t>
  </si>
  <si>
    <t>94-509-18-84</t>
  </si>
  <si>
    <t>11 МТТ</t>
  </si>
  <si>
    <t>Ровот ш</t>
  </si>
  <si>
    <t>93-272-78-01</t>
  </si>
  <si>
    <t>31 МТТ</t>
  </si>
  <si>
    <t>Навоий мфй</t>
  </si>
  <si>
    <t>93-674-85-25</t>
  </si>
  <si>
    <t>12 МТТ</t>
  </si>
  <si>
    <t>Жийдакапа қ</t>
  </si>
  <si>
    <t>97-376-63-03</t>
  </si>
  <si>
    <t>29 МТТ</t>
  </si>
  <si>
    <t>93-262-77-74</t>
  </si>
  <si>
    <t>39 МТТ</t>
  </si>
  <si>
    <t>99-834-80-85</t>
  </si>
  <si>
    <t>кадрлар буйича менеджер 3 йил стажга эга угил бола</t>
  </si>
  <si>
    <t>наманган когоз МЧЖ</t>
  </si>
  <si>
    <t>Наманган ш</t>
  </si>
  <si>
    <t>Электронмантаж</t>
  </si>
  <si>
    <t>кунига 60 минг</t>
  </si>
  <si>
    <t>97-688-33-00</t>
  </si>
  <si>
    <t>сифат назорати бўлими бошлиғи</t>
  </si>
  <si>
    <t>ООО BEST STROY-2020</t>
  </si>
  <si>
    <t>69-226-80-05</t>
  </si>
  <si>
    <t xml:space="preserve">таъминот агенти </t>
  </si>
  <si>
    <t>омбор мудири</t>
  </si>
  <si>
    <t>бетон қориштириш цехи оператори</t>
  </si>
  <si>
    <t>электрогазосваршик</t>
  </si>
  <si>
    <t>механик</t>
  </si>
  <si>
    <t>йўл устаси</t>
  </si>
  <si>
    <t>прораб ёрдамчи</t>
  </si>
  <si>
    <t>ёрдамчи ишчи</t>
  </si>
  <si>
    <t>чарм буюмларини шлаб чикаради аёллар керак</t>
  </si>
  <si>
    <t>истиқлол МЧЖ</t>
  </si>
  <si>
    <t>90-214-16-76</t>
  </si>
  <si>
    <t>товук суювчи</t>
  </si>
  <si>
    <t>Уйчи парранда МЧЖ</t>
  </si>
  <si>
    <t>97-254-44-34</t>
  </si>
  <si>
    <t>ишчи</t>
  </si>
  <si>
    <t>Мераки Конструкцион Ворк МЧЖ</t>
  </si>
  <si>
    <t>Янгичек мфй</t>
  </si>
  <si>
    <t>99-911-71-77</t>
  </si>
  <si>
    <t>ишчи (15 та эркак ва 15 та аёл)</t>
  </si>
  <si>
    <t>Элегант падош плюс МЧЖ</t>
  </si>
  <si>
    <t>94-506-00-50   90-214-16-76</t>
  </si>
  <si>
    <t>тикувчи</t>
  </si>
  <si>
    <t>Махвил текстил МЧХ</t>
  </si>
  <si>
    <t>Дехкон мфй</t>
  </si>
  <si>
    <t>99-033-84-34</t>
  </si>
  <si>
    <t>урта</t>
  </si>
  <si>
    <t>Иймона тикув МЧЖ</t>
  </si>
  <si>
    <t>94-175-75-00</t>
  </si>
  <si>
    <t>Идеал томат МЧЖ</t>
  </si>
  <si>
    <t>Янгиер мфй</t>
  </si>
  <si>
    <t>99-782-90-29</t>
  </si>
  <si>
    <t>Фемми стар ОК</t>
  </si>
  <si>
    <t>Тошлоқ мфй</t>
  </si>
  <si>
    <t>93-273-98-58</t>
  </si>
  <si>
    <t>тўқувчи ( иш урганувчиларга хам иш хаки туланади                     800 000 сум)</t>
  </si>
  <si>
    <t xml:space="preserve">800 000-                   1200 000 гача </t>
  </si>
  <si>
    <t>Наманган тўқимачи МЧЖ</t>
  </si>
  <si>
    <t>91-365-41-06</t>
  </si>
  <si>
    <t>назоратчи</t>
  </si>
  <si>
    <t>Ёнгинга қарши кураш жамияти Уйчи туман филиали</t>
  </si>
  <si>
    <t>99-510-22-99</t>
  </si>
  <si>
    <t>назоратчи (хисоб китобни биладиган бухгалтерия сохасини тушунадиган)</t>
  </si>
  <si>
    <t>Тоза худуд ДУК</t>
  </si>
  <si>
    <t>93-264-20-37</t>
  </si>
  <si>
    <t>Фирдавс тектил МЧЖ</t>
  </si>
  <si>
    <t>93-913-23-99</t>
  </si>
  <si>
    <t>электрик</t>
  </si>
  <si>
    <t>Тезкор ёнғин хавфсизлиги ҚМЖ</t>
  </si>
  <si>
    <t>Уйчи ш</t>
  </si>
  <si>
    <t>94-150-04-02</t>
  </si>
  <si>
    <t>газ чилангари</t>
  </si>
  <si>
    <t>тушумдан 40 %</t>
  </si>
  <si>
    <t xml:space="preserve">электрик </t>
  </si>
  <si>
    <t>Нам текс МЧЖ</t>
  </si>
  <si>
    <t xml:space="preserve">рахбар (олий маълумотли ёшлар) </t>
  </si>
  <si>
    <t>щрта</t>
  </si>
  <si>
    <t>Мирзо текстил МЧЖ</t>
  </si>
  <si>
    <t>Унхаят мфй</t>
  </si>
  <si>
    <t>99-514-84-44</t>
  </si>
  <si>
    <t>Атхамжон Нилуфар текс МЧЖ</t>
  </si>
  <si>
    <t>_айрат мфй</t>
  </si>
  <si>
    <t>88-680-36-30</t>
  </si>
  <si>
    <t>Модалар оша текстил МЧЖ</t>
  </si>
  <si>
    <t>97-465-05-74</t>
  </si>
  <si>
    <t>Нилуфар текс МЧЖ</t>
  </si>
  <si>
    <t>Давр текстил Мчж</t>
  </si>
  <si>
    <t>93-179-60-90</t>
  </si>
  <si>
    <t>савдо дуконига ишчи</t>
  </si>
  <si>
    <t>Хумайдулло х/к</t>
  </si>
  <si>
    <t>Хужообод мфй</t>
  </si>
  <si>
    <t>94-558-02-72</t>
  </si>
  <si>
    <t>шлакаблок ишчиси</t>
  </si>
  <si>
    <t>Мужассам и/ч корхона</t>
  </si>
  <si>
    <t>Октош мфй</t>
  </si>
  <si>
    <t>94-274-00-09</t>
  </si>
  <si>
    <t>Акмалжон Адашалиев х/к</t>
  </si>
  <si>
    <t>Тошлок мфй</t>
  </si>
  <si>
    <t>90-275-50-25</t>
  </si>
  <si>
    <t>пайнет камунал кассири</t>
  </si>
  <si>
    <t>урта махсус</t>
  </si>
  <si>
    <t>Юлдуз мобил МЧЖ</t>
  </si>
  <si>
    <t>93-674-77-27</t>
  </si>
  <si>
    <t>Учқўрғон туманида жойлашган корхона ва ташкилотларда мавжуд бўш иш ўринлари тўғрисида</t>
  </si>
  <si>
    <t>25-УМУМИЙ УРТА ТАЬЛИМ МАКТАБИ</t>
  </si>
  <si>
    <t>КУГАЙ КИШЛОГИ ПАХТАЧИ МФЙ</t>
  </si>
  <si>
    <t>+998(94)-590-73-32</t>
  </si>
  <si>
    <t>32-УМУМИЙ УРТА ТАЬЛИМ МАКТАБИ</t>
  </si>
  <si>
    <t>УЧКУРГОН ТУМАНИ ИСТИҚБОЛ МФЙ</t>
  </si>
  <si>
    <t>+998(94)-152-18-32</t>
  </si>
  <si>
    <t>БТ 22-УМУМИЙ УРТА ТАЬЛИМ МАКТА</t>
  </si>
  <si>
    <t>ЯНГИОБОД КИШЛОГИ ОЗОД  МФЙ</t>
  </si>
  <si>
    <t>+998(69)-463-46-23</t>
  </si>
  <si>
    <t>12 соат мусиқа дарси</t>
  </si>
  <si>
    <t>УЧКУРГОН ШАХАР КУПРИКБОШИ МФЙ</t>
  </si>
  <si>
    <t>+998(91)-181-04-95</t>
  </si>
  <si>
    <t>расм ,мусика укитувчи</t>
  </si>
  <si>
    <t>БТ ХАЛК ТАЪЛИМИ М.Ф.М.Т.Т.Э.</t>
  </si>
  <si>
    <t>УЧКУРГАН ШАХРИ ДУСТЛИК КУЧА 33 УЙ</t>
  </si>
  <si>
    <t>+998(69)-462-15-45</t>
  </si>
  <si>
    <t>Малакали юрист керак</t>
  </si>
  <si>
    <t>УЧКУРГОН ТУМАН 12-СОНЛИ МУСИКА МАКТАБИ</t>
  </si>
  <si>
    <t>КУГАЙ КИШЛОГИ ҚЎҒАЙ МФЙ</t>
  </si>
  <si>
    <t>+998(93)-493-48-78</t>
  </si>
  <si>
    <t>Мусиқа  ва санъат мактаби ўқитувчиси</t>
  </si>
  <si>
    <t xml:space="preserve">Эстрада чолгучилиги укитувчиси 1 та , бахшичилик укитувчиси 1 та , гижжак укитувчиси 1 та , фортепиано журновозлиги укитувчиси 1 та </t>
  </si>
  <si>
    <t>26-УМУМИЙ УРТА ТАЬЛИМ МАКТАБИ</t>
  </si>
  <si>
    <t>КУГАЙ КИШЛОГИ БИРЛИК МФЙ</t>
  </si>
  <si>
    <t>+998(93)-924-45-26</t>
  </si>
  <si>
    <t>Ёшларнинг бирламчи ташкилотлари етакчиси</t>
  </si>
  <si>
    <t>14-УМУМИЙ УРТА ТАЬЛИМ МАКТАБИ</t>
  </si>
  <si>
    <t>ЯШИК КИШЛОГИ ЭЛАТАН МАХАЛЛА</t>
  </si>
  <si>
    <t>+998(94)-301-38-33</t>
  </si>
  <si>
    <t>Рус тили фани ўқитувчиси керак</t>
  </si>
  <si>
    <t>10-УМУМИЙ УРТА ТАЬЛИМ МАКТАБИ</t>
  </si>
  <si>
    <t>БАХТ КИШЛОГИКАТТА ЧЕК МФЙ</t>
  </si>
  <si>
    <t>+998(93)-490-53-60</t>
  </si>
  <si>
    <t>8 соат инглиз тили дарси</t>
  </si>
  <si>
    <t>қоравул</t>
  </si>
  <si>
    <t>4-УМУМИЙ УРТА ТАЬЛИМ МАКТАБИ</t>
  </si>
  <si>
    <t>ХАМЗА КИШЛОГИ ХАМЗА МАХАЛЛА</t>
  </si>
  <si>
    <t>+998(94)-506-96-37</t>
  </si>
  <si>
    <t>Она тили ва адабиёти фани ўқитувчиси</t>
  </si>
  <si>
    <t>20-УМУМИЙ УРТА ТАЬЛИМ МАКТАБИ</t>
  </si>
  <si>
    <t>УЧКУРГОН ТУМАНИ</t>
  </si>
  <si>
    <t>+998(94)-177-25-62</t>
  </si>
  <si>
    <t>Технология укитвчиси</t>
  </si>
  <si>
    <t>13-СОНЛИ МАКТАБГАЧА ТАЬЛИМ МУАССАСАСИ</t>
  </si>
  <si>
    <t>ЯНГИЕР КИШЛОГИ МЕХНАТОБОД МФЙ</t>
  </si>
  <si>
    <t>+998(94)-159-13-25</t>
  </si>
  <si>
    <t xml:space="preserve">олий маълумотли хореограф </t>
  </si>
  <si>
    <t>БТ 38-МАКТАБГАЧА ТАЪЛИМ МУАССА</t>
  </si>
  <si>
    <t>ЯНГИЕР КИШЛОГИ ЕГДУ МФЙ</t>
  </si>
  <si>
    <t>+998(94)-152-21-38</t>
  </si>
  <si>
    <t xml:space="preserve">малакали ингилиз тили уктувчиси </t>
  </si>
  <si>
    <t>ЯШИК КИШЛОГИ</t>
  </si>
  <si>
    <t>+998(93)-496-83-55</t>
  </si>
  <si>
    <t xml:space="preserve">малакали хореогроф </t>
  </si>
  <si>
    <t>Болалар спорт турлари бўйича тренер</t>
  </si>
  <si>
    <t xml:space="preserve"> олий маълумотли малакали болалар спорти  </t>
  </si>
  <si>
    <t xml:space="preserve"> олий маълумотли ингилиз тили уктувчиси </t>
  </si>
  <si>
    <t>28-МАКТАБГАЧА ТАЪЛИМ МУАССАСАСИ</t>
  </si>
  <si>
    <t>КАЙКИ КИШЛОГИ</t>
  </si>
  <si>
    <t>+998(93)-674-77-26</t>
  </si>
  <si>
    <t xml:space="preserve">малакали рус тили уктувчили </t>
  </si>
  <si>
    <t>БТ 48-МАКТАБГАЧА ТАЪЛИМ МУАССА</t>
  </si>
  <si>
    <t>ХАМЗА КИШЛОГИ КУРАМА МАХАЛЛА</t>
  </si>
  <si>
    <t>+998(93)-675-24-81</t>
  </si>
  <si>
    <t xml:space="preserve"> олий маълумотли хореограф </t>
  </si>
  <si>
    <t>36-МАКТАБГАЧА ТАЪЛИМ МУАССАСАСИ</t>
  </si>
  <si>
    <t>ЯНГИЕР КИШЛОГИ ЯНГИЕР МАХАЛЛА</t>
  </si>
  <si>
    <t>+998(93)-671-15-41</t>
  </si>
  <si>
    <t xml:space="preserve"> рус  тили уктувчили </t>
  </si>
  <si>
    <t>БТ 19-СОНЛИ БОЛАЛАР МУСИКА САН</t>
  </si>
  <si>
    <t>УЧКУPГАН, YORQIN HAYOT MFY, DO`STLIK KO`CHASI</t>
  </si>
  <si>
    <t>+998(94)-157-83-21</t>
  </si>
  <si>
    <t>Концертмейстр (фортепиано ўқитувчиси) 3.0 ст .</t>
  </si>
  <si>
    <t>3-УМУМИЙ УРТА ТАЬЛИМ МАКТАБИ</t>
  </si>
  <si>
    <t>КУГАЙ КИШЛОГИ УЧЕГОЧ МФЙ</t>
  </si>
  <si>
    <t>+998(93)-632-53-86</t>
  </si>
  <si>
    <t>23-УМУМИЙ УРТА ТАЬЛИМ МАКТАБИ</t>
  </si>
  <si>
    <t>ЯНГИОБОД КИШЛОГИ ЯНГИОБОД МФЙ</t>
  </si>
  <si>
    <t>+998(94)-177-25-78</t>
  </si>
  <si>
    <t>Информатика укитувчиси</t>
  </si>
  <si>
    <t>БТ БАНДЛИККА КУМАКЛАШИШ МАРКАЗ</t>
  </si>
  <si>
    <t>УЧКУРГАН ШАХРИ ОХУНБОБОЕВ КУЧА</t>
  </si>
  <si>
    <t>+998(69)-462-26-83</t>
  </si>
  <si>
    <t>Директор ўринбосари бўш иш ўрни мавжуд</t>
  </si>
  <si>
    <t>РУС ТИЛИГА ИХТИСОСЛАШГАН 34-МАКТАБ ИНТЕРНАТИ</t>
  </si>
  <si>
    <t>УЧКУРГОН ШАХАР УЛУГБЕК КУЧА</t>
  </si>
  <si>
    <t>+998(97)-255-12-23</t>
  </si>
  <si>
    <t>Давлат ва ҳуқуқ асослари фани ўқитувчиси(рус)</t>
  </si>
  <si>
    <t>УЧКУРГОН ШАХАР ИБН СИНО КУЧА</t>
  </si>
  <si>
    <t>+998(94)-302-15-27</t>
  </si>
  <si>
    <t xml:space="preserve">Санитария врачи </t>
  </si>
  <si>
    <t>Санитария гигиена ва эпидмиология врачи</t>
  </si>
  <si>
    <t>юрист консульт</t>
  </si>
  <si>
    <t>ОБОДОНЛАШТИРИШ БОШКАРМАСИ</t>
  </si>
  <si>
    <t>УЧКУРГОН ШАХРИ  HОДИРА 4</t>
  </si>
  <si>
    <t>+998(93)-675-32-64</t>
  </si>
  <si>
    <t>қайқи шахарчаси учун</t>
  </si>
  <si>
    <t>мангулик кабристони учун</t>
  </si>
  <si>
    <t>25-СОНЛИ МАКТАБГАЧА ТАЬЛИМ МУАССАСАСИ</t>
  </si>
  <si>
    <t>КАЙКИ КИШЛОГИ КАЙКИ КУЧА</t>
  </si>
  <si>
    <t>+998(94)-301-72-69</t>
  </si>
  <si>
    <t>25 мтт малакали раккос керак</t>
  </si>
  <si>
    <t>+998(93)-705-74-48</t>
  </si>
  <si>
    <t>Ўриндошлика ёрдамчи тарбиячи  керак</t>
  </si>
  <si>
    <t>11-СОНЛИ МАКТАБГАЧА ТАЬЛИМ МУАССАСАСИ</t>
  </si>
  <si>
    <t>КАЙКИ КИШЛОГИ ФАЙЗИОБОД МАХАЛЛА</t>
  </si>
  <si>
    <t>+998(93)-925-11-61</t>
  </si>
  <si>
    <t>11 мтт малакали раккос керак</t>
  </si>
  <si>
    <t>8-МАКТАБГАЧА ТАЪЛИМ МУАССАСАСИ</t>
  </si>
  <si>
    <t>БАХТ КИШЛОГИ</t>
  </si>
  <si>
    <t>+998(94)-907-30-97</t>
  </si>
  <si>
    <t>Дефектолог</t>
  </si>
  <si>
    <t>8 мтт дефектолог керак</t>
  </si>
  <si>
    <t>8 мтт малакали  мусика рахбари  керак</t>
  </si>
  <si>
    <t>8 мтт малакали хореогроф керак</t>
  </si>
  <si>
    <t>УЧКУРГОН ХТБ 50-СОНЛИ МАКТАБГАЧА ТАЪЛИМ МУАССАСАСИ</t>
  </si>
  <si>
    <t>КАЙКИ КИШЛОГИ ФАРОВОН МАХАЛЛА</t>
  </si>
  <si>
    <t>+998(93)-916-76-56</t>
  </si>
  <si>
    <t xml:space="preserve"> олий малумотли хореограф </t>
  </si>
  <si>
    <t>УЧКУРГОН ХТБ 55-СОНЛИ МАКТАБГАЧА ТАЪЛИМ МУАССАСАСИ</t>
  </si>
  <si>
    <t>КАЙКИ КИШЛОГИ ОКТОВЛИК МАХАЛЛА</t>
  </si>
  <si>
    <t>+998(94)-306-04-78</t>
  </si>
  <si>
    <t xml:space="preserve">олий малумотли хореограф </t>
  </si>
  <si>
    <t>УЧКУРГОН ХТБ 45-СОНЛИ МАКТАБГАЧА ТАЪЛИМ МУАССАСИ</t>
  </si>
  <si>
    <t>КУГАЙУЛМАС КИШЛОГИ</t>
  </si>
  <si>
    <t>+998(94)-157-06-44</t>
  </si>
  <si>
    <t>олий малумотли спорт тренери лозим</t>
  </si>
  <si>
    <t>УЧКУРГОН ХТБ 6-СОНЛИ МАКТАБГАЧА ТАЪЛИМ МУАССАСАСИ</t>
  </si>
  <si>
    <t>КУГАЙУЛМАС КИШЛОГИ ШАРХОНЧЕК МАХАЛЛА</t>
  </si>
  <si>
    <t>+998(94)-902-36-32</t>
  </si>
  <si>
    <t xml:space="preserve"> олий маълумотли рус тили уктувчиси лозим</t>
  </si>
  <si>
    <t>БТ 47-СОНЛИ МАКТАБГАЧА ТАЪЛИМ</t>
  </si>
  <si>
    <t>КУГАЙУЛЬМАС, YORQINBOYCHEK MFY, GULISTON KO`CHASI, 1-UY</t>
  </si>
  <si>
    <t>+998(93)-941-75-22</t>
  </si>
  <si>
    <t>4-СОНЛИ МАКТАБГАЧА ТАЬЛИМ МУАССАСАСИ</t>
  </si>
  <si>
    <t>КАЙКИ КИШЛОГИ Ж.НИЗОМОВ КУЧА</t>
  </si>
  <si>
    <t>+998(93)-705-45-91</t>
  </si>
  <si>
    <t>малакали хорегораф керак</t>
  </si>
  <si>
    <t>малакали рус тили укитувчиси керак</t>
  </si>
  <si>
    <t>УЧКУРГОН ПЕДАГОГИКА КОЛЛЕЖИ</t>
  </si>
  <si>
    <t>УЧКУРГОН ШАХАР УЙГУН КУЧА 45</t>
  </si>
  <si>
    <t>+998(93)-705-45-87</t>
  </si>
  <si>
    <t xml:space="preserve">мусика йуналиши буйича 3 укитувчи </t>
  </si>
  <si>
    <t>УЧКУРГОН ТУМАН МАРКАЗИЙ КАСАЛХОНАСИ</t>
  </si>
  <si>
    <t>+998(94)-307-95-69</t>
  </si>
  <si>
    <t>Барча номдаги тиббиёт ҳамшираси</t>
  </si>
  <si>
    <t>Ҳамшира</t>
  </si>
  <si>
    <t>15-СОНЛИ КУП ТАРМОКЛИ ДАВЛАТ МАХСУС МАКТАБГАЧА ТАЬЛИМ МУАССА</t>
  </si>
  <si>
    <t>УЧКУРГОН ШАХАР ДУСТЛИК КУЧА 12 УЙ</t>
  </si>
  <si>
    <t>+998(94)-152-55-59</t>
  </si>
  <si>
    <t xml:space="preserve"> малакали  хореограф </t>
  </si>
  <si>
    <t xml:space="preserve"> малакали  рус тили уктувчиси керак</t>
  </si>
  <si>
    <t>1-СОНЛИ МАКТАБГАЧА ТАЬЛИМ МУАССАСАСИ</t>
  </si>
  <si>
    <t>УЧКУРГОН ШАХАР АНДИЖОН КУЧА 2 БЕРК КУЧА</t>
  </si>
  <si>
    <t>+998(94)-277-28-18</t>
  </si>
  <si>
    <t xml:space="preserve"> малакали раккос ургатувчи керак</t>
  </si>
  <si>
    <t>малакали жисмоний тарбия йурикчиси керак</t>
  </si>
  <si>
    <t>18-МАКТАБГАЧА ТАЪЛИМ МУАССАСАСИ</t>
  </si>
  <si>
    <t>УЧКУРГОН ШАХАР ГАЛАБА КУЧА</t>
  </si>
  <si>
    <t>+998(94)-176-64-30</t>
  </si>
  <si>
    <t xml:space="preserve"> малакали жисмоний тарбия йурикчиси керак</t>
  </si>
  <si>
    <t>33-МАКТАБГАЧА ТАЪЛИМ МУАССАСАСИ</t>
  </si>
  <si>
    <t>КУГАЙ КИШЛОГИ УЧЕГОЧ МАХАЛЛА</t>
  </si>
  <si>
    <t>+998(93)-671-41-33</t>
  </si>
  <si>
    <t xml:space="preserve"> малакали рус тили уктувчиси  керак</t>
  </si>
  <si>
    <t>16-СОНЛИ МАКТАБГАЧА ТАЬЛИМ МУАССАСАСИ</t>
  </si>
  <si>
    <t>УЧКУРГОН ШАХАР ПАРДА ТУРСУН КУЧА 16</t>
  </si>
  <si>
    <t>+998(94)-305-84-16</t>
  </si>
  <si>
    <t>малакали раккос ургатувчи хореогрофкерак</t>
  </si>
  <si>
    <t>12-СОНЛИ МАКТАБГАЧА ТАЬЛИМ МУАССАСАСИ</t>
  </si>
  <si>
    <t>ХАМЗА КИШЛОГИ А.РУСТАМОВ МАХАЛЛА</t>
  </si>
  <si>
    <t>+998(94)-305-10-71</t>
  </si>
  <si>
    <t xml:space="preserve"> малакали раккос керак</t>
  </si>
  <si>
    <t xml:space="preserve"> рус тили уктувчи керак</t>
  </si>
  <si>
    <t xml:space="preserve"> малакали тарбиячи  керак</t>
  </si>
  <si>
    <t>30-МАКТАБГАЧА ТАЪЛИМ МУАССАСАСИ</t>
  </si>
  <si>
    <t>+998(94)-277-04-63</t>
  </si>
  <si>
    <t>14-СОНЛИ МАКТАБГАЧА ТАЬЛИМ МУАССАСАСИ</t>
  </si>
  <si>
    <t>+998(93)-911-03-14</t>
  </si>
  <si>
    <t xml:space="preserve"> малакали рус тили керак</t>
  </si>
  <si>
    <t xml:space="preserve"> малакали хорогроф керак</t>
  </si>
  <si>
    <t>БТ КАСБ-ХУНАРГА ЎКИТИШ</t>
  </si>
  <si>
    <t>+998(94)-502-06-89</t>
  </si>
  <si>
    <t>Минорачи-чилангар</t>
  </si>
  <si>
    <t>Чилангар</t>
  </si>
  <si>
    <t>Комендант</t>
  </si>
  <si>
    <t>ЯНГИЕР 3-КАСБ ХУНАР КОЛЛЕЖИ</t>
  </si>
  <si>
    <t>ЯНГИЕР КИШЛОГИ</t>
  </si>
  <si>
    <t>+998(90)-596-60-81</t>
  </si>
  <si>
    <t>UCHQO`RG`ON TUMAN AXBOROT-KUTUBXONA MARKAZI</t>
  </si>
  <si>
    <t>УЧКУPГАН, ANDIJON KO`CHASI, 8-UY</t>
  </si>
  <si>
    <t>+998(91)-351-20-05</t>
  </si>
  <si>
    <t>6-УМУМИЙ УРТА ТАЬЛИМ МАКТАБИ</t>
  </si>
  <si>
    <t>+998(97)-217-11-71</t>
  </si>
  <si>
    <t>Ингилиз тили фанидан бўш иш ўрни мавжуд</t>
  </si>
  <si>
    <t>Технология фанидан бўш иш ўрни мавжуд</t>
  </si>
  <si>
    <t>30-УМУМИЙ УРТА ТАЬЛИМ МАКТАБИ</t>
  </si>
  <si>
    <t>ЯНГИЕР КИШЛОГИ БУСТОН МАХАЛЛА</t>
  </si>
  <si>
    <t>+998(97)-374-22-65</t>
  </si>
  <si>
    <t>БТ ТУМАН МАДАНИЯТ БУЛИМИ</t>
  </si>
  <si>
    <t>УЧКУРГОН ШАХРИ АНДИЖОН КУЧА</t>
  </si>
  <si>
    <t>+998(93)-776-06-51</t>
  </si>
  <si>
    <t>балейтместр ойлик маош 1484318</t>
  </si>
  <si>
    <t xml:space="preserve">юрист консульт </t>
  </si>
  <si>
    <t xml:space="preserve">тугарак рахбари </t>
  </si>
  <si>
    <t>15-УМУМИЙ УРТА ТАЬЛИМ МАКТАБИ</t>
  </si>
  <si>
    <t>+998(91)-178-66-83</t>
  </si>
  <si>
    <t>Хуқуқ фани ўқитувчиси</t>
  </si>
  <si>
    <t>Ўзмиллийбанк  АЖ Учқўрғон филлиали</t>
  </si>
  <si>
    <t>Учқўрғон Дўстлик кўчаси 18-уй</t>
  </si>
  <si>
    <t>99-638-83-55</t>
  </si>
  <si>
    <t xml:space="preserve">Инвеститсия фаолиятини ривожлантириш ва хизмат кўрсатиш шўба мудири </t>
  </si>
  <si>
    <t>Шўба мудири</t>
  </si>
  <si>
    <t>Инвеститсия фаолиятини мувофиқлаштириш ва хизмат кўрсатиш сохасини ривожлантириш  шўбаси  бош мутахассис</t>
  </si>
  <si>
    <t>бош мутахасис</t>
  </si>
  <si>
    <t>Инвеститсия фаолиятини мувофиқлаштириш ва хизмат кўрсатиш сохасини ривожлантириш шўбаси етакчи мутахассиси</t>
  </si>
  <si>
    <t>Бошқарувчи биринчи щринбосар  юридик шахсларга хизмат кўрсатиш бўлими</t>
  </si>
  <si>
    <t>Бўлим бошлиғи</t>
  </si>
  <si>
    <t>"Namangan Teхtile Finance" МЧЖ</t>
  </si>
  <si>
    <t>Чек МФЙ</t>
  </si>
  <si>
    <t>99-780-51-62</t>
  </si>
  <si>
    <t>йигирув дастгохи оператори</t>
  </si>
  <si>
    <t>ўрта-ўрта махсус</t>
  </si>
  <si>
    <t>18 ёшдан 37 ёшгача бўлган хотин қизлар</t>
  </si>
  <si>
    <t>Учқўрғон текстил МЧЖ</t>
  </si>
  <si>
    <t>Уз Текс Учқўрғон</t>
  </si>
  <si>
    <t>Исмузам мед сервис МЧЖ</t>
  </si>
  <si>
    <t>Дўстлик МФЙ Дўстлик кўча 34-уй</t>
  </si>
  <si>
    <t>69-462-26-11</t>
  </si>
  <si>
    <t>Гано шифо халқаро саломатлик маркази</t>
  </si>
  <si>
    <t>Маданният МФЙ</t>
  </si>
  <si>
    <t>94-506-77-96</t>
  </si>
  <si>
    <t>Врач  терапевт</t>
  </si>
  <si>
    <t>Врач</t>
  </si>
  <si>
    <t>УЗИ врачи</t>
  </si>
  <si>
    <t>Юрист керак</t>
  </si>
  <si>
    <t>Реклама мененжери</t>
  </si>
  <si>
    <t>Ўрта-махсус</t>
  </si>
  <si>
    <t>хамшира</t>
  </si>
  <si>
    <t xml:space="preserve">"Арх-идеал ноёб қурилиш" МЧЖ </t>
  </si>
  <si>
    <t>Учқўрғон туман Ёғду МФЙ</t>
  </si>
  <si>
    <t>99-826-68-11</t>
  </si>
  <si>
    <t>Ишчи(эркакклар)</t>
  </si>
  <si>
    <t>Абдурахманов Алишер ЯТТ</t>
  </si>
  <si>
    <t>Исломобод МФЙ</t>
  </si>
  <si>
    <t>Пайнет ишчиси</t>
  </si>
  <si>
    <t>"Замин " ошхонаси</t>
  </si>
  <si>
    <t>Қўғай МФЙ</t>
  </si>
  <si>
    <t>Идиш ювувчи
Фарош</t>
  </si>
  <si>
    <t>"Йўлдошхўжа ўғли Камолхон" МЧЖ</t>
  </si>
  <si>
    <t>97-591-93-49</t>
  </si>
  <si>
    <t>Шлакаблок ишчиси</t>
  </si>
  <si>
    <t>"Зулхумор келажаги улуғбек " МЧЖ</t>
  </si>
  <si>
    <t>Ёрқинхаёт МФЙ</t>
  </si>
  <si>
    <t>94-279-08-411</t>
  </si>
  <si>
    <t>Кондитер ишчиси</t>
  </si>
  <si>
    <t>Исраилов Махаммажон ЯТТ</t>
  </si>
  <si>
    <t>Тинчлик МФЙ</t>
  </si>
  <si>
    <t>93-779-97-79</t>
  </si>
  <si>
    <t>"Family fathership" МЧЖ (Афсона кафе)</t>
  </si>
  <si>
    <t>97-372-09-08</t>
  </si>
  <si>
    <t>Ошпазга ёрдамчи ишчи</t>
  </si>
  <si>
    <t>Аброрбек Янги Замин Қурилиш Х/К</t>
  </si>
  <si>
    <t xml:space="preserve">Наманган шаҳар  Юксалиш МФЙ </t>
  </si>
  <si>
    <t>94-274-23-33</t>
  </si>
  <si>
    <t>Шошилинч техник сервис МЧЖ</t>
  </si>
  <si>
    <t>Учқўрғон шахар Дўстлик кўча 33 уй</t>
  </si>
  <si>
    <t>95-009-88-25</t>
  </si>
  <si>
    <t>Мирзимахмуд Мирзамурод Мирзабахром МЧЖ</t>
  </si>
  <si>
    <t>Учқўрғон туман</t>
  </si>
  <si>
    <t>94-423-56-56</t>
  </si>
  <si>
    <t>Подгрузчик</t>
  </si>
  <si>
    <t>"Шох" тантаналар уйи</t>
  </si>
  <si>
    <t>офисант</t>
  </si>
  <si>
    <t>ишчи аёллар</t>
  </si>
  <si>
    <t>Нўмонов Шерзод ЯТТ</t>
  </si>
  <si>
    <t>Қўғай ўлмас МФЙ</t>
  </si>
  <si>
    <t>93-006-14-19</t>
  </si>
  <si>
    <t>Чевар</t>
  </si>
  <si>
    <t>Учқўрғон Бекмурод саноати МЧЖ</t>
  </si>
  <si>
    <t>Учқўрғон Кўприкбоши МФЙ</t>
  </si>
  <si>
    <t>94-509-94-09</t>
  </si>
  <si>
    <t>ишчи эркаклар</t>
  </si>
  <si>
    <t>х</t>
  </si>
  <si>
    <t>Чорток туман Июлъ ойи учун бўш иш ўринлари тўғрисида маълумот</t>
  </si>
  <si>
    <t>Лавозими</t>
  </si>
  <si>
    <t>маълумоти</t>
  </si>
  <si>
    <t>Бўш иш ўринлар ставкаси</t>
  </si>
  <si>
    <t>ойлик маоши</t>
  </si>
  <si>
    <t>МФЙлар номи</t>
  </si>
  <si>
    <t>Телефон рақами</t>
  </si>
  <si>
    <t>Ишчи сотувчи</t>
  </si>
  <si>
    <t xml:space="preserve">ўрта </t>
  </si>
  <si>
    <t>Artel Premium МЧЖ</t>
  </si>
  <si>
    <t>95-650-00-70</t>
  </si>
  <si>
    <t>Чортоқ"Хайкалтарошлик" МЧЖ</t>
  </si>
  <si>
    <t>93-407-50-10</t>
  </si>
  <si>
    <t>Чортоқ "Шлакаблок ишлаб чиқариш"</t>
  </si>
  <si>
    <t>Зафардиёр МФЙ</t>
  </si>
  <si>
    <t>99-996-80-00</t>
  </si>
  <si>
    <t>Ишчи" жўжа боқиш"</t>
  </si>
  <si>
    <t>Чортоқ "Броллер жўжа боқиш"</t>
  </si>
  <si>
    <t>94-155-77-63</t>
  </si>
  <si>
    <t xml:space="preserve">Худуд назоратчиси </t>
  </si>
  <si>
    <t xml:space="preserve">Имкон кредит </t>
  </si>
  <si>
    <t>Наманган МФЙ</t>
  </si>
  <si>
    <t>99-665-10-00</t>
  </si>
  <si>
    <t xml:space="preserve">Чортоқ"Тикувчилик цехи" </t>
  </si>
  <si>
    <t>Дилдош МФЙ</t>
  </si>
  <si>
    <t>90-599-18-88</t>
  </si>
  <si>
    <t>"Озодбек Самандар Мухаммад" МЧЖ</t>
  </si>
  <si>
    <t>Юксалиш МФЙ</t>
  </si>
  <si>
    <t>93-674-10-08</t>
  </si>
  <si>
    <t>Чортоқ "Архитек Қурилиш"</t>
  </si>
  <si>
    <t>Дўстлик МФЙ</t>
  </si>
  <si>
    <t>97-520-90-69</t>
  </si>
  <si>
    <t>"Шедевр Комфорт"МЧЖ</t>
  </si>
  <si>
    <t>Бўлон МФЙ</t>
  </si>
  <si>
    <t>99-912-87-85</t>
  </si>
  <si>
    <t>"Анортоғ насилчилик бўрдоқичилик"МЧЖ</t>
  </si>
  <si>
    <t>Юксалиш</t>
  </si>
  <si>
    <t>94-344-08-06</t>
  </si>
  <si>
    <t>"UZ Teks group"</t>
  </si>
  <si>
    <t>99-444-40-73</t>
  </si>
  <si>
    <t>"Шахзода текстил"МЧЖ</t>
  </si>
  <si>
    <t>99-990-40-06</t>
  </si>
  <si>
    <t>"Ғишт қумдон" МЧЖ</t>
  </si>
  <si>
    <t>Қорабоғ МФЙ</t>
  </si>
  <si>
    <t>90-316-49-57</t>
  </si>
  <si>
    <t>Электрик (Мутахасис)</t>
  </si>
  <si>
    <t>"Газ таъмир пардоз" МЧЖ</t>
  </si>
  <si>
    <t>Тўриқ МФЙ</t>
  </si>
  <si>
    <t>99-635-78-62</t>
  </si>
  <si>
    <t xml:space="preserve">Ғишт терувчи </t>
  </si>
  <si>
    <t xml:space="preserve">Сувоқчи </t>
  </si>
  <si>
    <t xml:space="preserve">Алкафончи </t>
  </si>
  <si>
    <t>Токаръ</t>
  </si>
  <si>
    <t>Шербулоқ МФЙ</t>
  </si>
  <si>
    <t>69-228-77-64</t>
  </si>
  <si>
    <t xml:space="preserve">Метал қуювчи оператор </t>
  </si>
  <si>
    <t xml:space="preserve">Йиғувчи чилангар </t>
  </si>
  <si>
    <t>Сверловшик</t>
  </si>
  <si>
    <t xml:space="preserve">Рус тили фани ўқитувчиси 14 соат </t>
  </si>
  <si>
    <t xml:space="preserve">23 сонли мактаб </t>
  </si>
  <si>
    <t xml:space="preserve">Соз Сой </t>
  </si>
  <si>
    <t>94-155-90-48</t>
  </si>
  <si>
    <t xml:space="preserve">Лобарант </t>
  </si>
  <si>
    <t xml:space="preserve">Информатика фани ўқитувчиси 4 соат </t>
  </si>
  <si>
    <t xml:space="preserve">39 сонли мактаб </t>
  </si>
  <si>
    <t>Боғистон МФЙ</t>
  </si>
  <si>
    <t>93-189-50-00</t>
  </si>
  <si>
    <t xml:space="preserve">Рус тили фани ўқитувчиси 6 соат </t>
  </si>
  <si>
    <t xml:space="preserve">Инглиз тили фани ўқитувчиси 9 соат </t>
  </si>
  <si>
    <t xml:space="preserve">Ёшларни чақириққа таёрлаш </t>
  </si>
  <si>
    <t xml:space="preserve">44 сонли мактаб </t>
  </si>
  <si>
    <t>З.Диёр МФЙ</t>
  </si>
  <si>
    <t>94-274-75-45</t>
  </si>
  <si>
    <t xml:space="preserve">Информатика фани ўқитувчиси 20 соат </t>
  </si>
  <si>
    <t xml:space="preserve">Биалогия фани ўқитувчиси " рус тили" </t>
  </si>
  <si>
    <t xml:space="preserve">28 сонли мактаб </t>
  </si>
  <si>
    <t>93-400-30-38</t>
  </si>
  <si>
    <t xml:space="preserve">География фани ўқитувчиси "рус тили" </t>
  </si>
  <si>
    <t xml:space="preserve">Рус тили фани ўқитувчиси 2 соат </t>
  </si>
  <si>
    <t xml:space="preserve">32 сонли мактаб </t>
  </si>
  <si>
    <t>Кесканёр МФЙ</t>
  </si>
  <si>
    <t>99-320-60-39</t>
  </si>
  <si>
    <t xml:space="preserve">Иқтисод фани ўқитувчиси 5 соат </t>
  </si>
  <si>
    <t xml:space="preserve">2 сонли мактаб </t>
  </si>
  <si>
    <t>Нурафшон МФЙ</t>
  </si>
  <si>
    <t>99-390-79-74</t>
  </si>
  <si>
    <t xml:space="preserve">36 сонли мактаб </t>
  </si>
  <si>
    <t>Алихон МФЙ</t>
  </si>
  <si>
    <t>99-556-70-30</t>
  </si>
  <si>
    <t xml:space="preserve">Рус тили фани ўқитувчиси 10 соат </t>
  </si>
  <si>
    <t xml:space="preserve">18 сонли мактаб </t>
  </si>
  <si>
    <t>93-675-55-53</t>
  </si>
  <si>
    <t>Информатика фани ўқитувчиси"рус тили"</t>
  </si>
  <si>
    <t xml:space="preserve">40 сонли мактаб </t>
  </si>
  <si>
    <t>94-176-70-02</t>
  </si>
  <si>
    <t>Мехнат фани ўқитувчиси "рус тили"</t>
  </si>
  <si>
    <t>Хареограф</t>
  </si>
  <si>
    <t xml:space="preserve">19 сонли мактабгача таълим муассасаси </t>
  </si>
  <si>
    <t>94-308-08-04</t>
  </si>
  <si>
    <t xml:space="preserve">14 сонли мактабгача таълим муассасаси </t>
  </si>
  <si>
    <t>93-211-87-78</t>
  </si>
  <si>
    <t xml:space="preserve">Бошланғич синф ўқитувчиси 10 соат </t>
  </si>
  <si>
    <t xml:space="preserve">15 сонли мактаб </t>
  </si>
  <si>
    <t>93-945-44-81</t>
  </si>
  <si>
    <t xml:space="preserve">Иқтисод фани ўқитувчиси 3 соат </t>
  </si>
  <si>
    <t xml:space="preserve">Информатика фани ўқитувчиси 3 соат </t>
  </si>
  <si>
    <t xml:space="preserve">Мехнат фани ўқитувчиси 2 соат </t>
  </si>
  <si>
    <t xml:space="preserve">Математика фани ўқитувчиси 20 соат </t>
  </si>
  <si>
    <t xml:space="preserve">Инглиз тили фани ўқитувчиси 12 соат </t>
  </si>
  <si>
    <t xml:space="preserve">Информатика фани ўқитувчиси 2 соат </t>
  </si>
  <si>
    <t xml:space="preserve">34 сонли мактаб </t>
  </si>
  <si>
    <t>Дехқонобод МФЙ</t>
  </si>
  <si>
    <t>94-274-24-60</t>
  </si>
  <si>
    <t xml:space="preserve">Рус тили фани ўқитувчиси 4 соат </t>
  </si>
  <si>
    <t xml:space="preserve">Мехнат фани ўқитувчиси 7 соат </t>
  </si>
  <si>
    <t xml:space="preserve">13 сонли мактаб </t>
  </si>
  <si>
    <t>Гулдиров МФЙ</t>
  </si>
  <si>
    <t>93-401-20-21</t>
  </si>
  <si>
    <t xml:space="preserve">Информатика фани ўқитувчиси 6 соат </t>
  </si>
  <si>
    <t xml:space="preserve">Врач </t>
  </si>
  <si>
    <t>Чортоқ Сес</t>
  </si>
  <si>
    <t>99-392-84-64</t>
  </si>
  <si>
    <t xml:space="preserve">5 сонли мактаб </t>
  </si>
  <si>
    <t>Ласкидон МФЙ</t>
  </si>
  <si>
    <t>99-322-24-82</t>
  </si>
  <si>
    <t xml:space="preserve">Рус тили фани ўқитувчиси 3 соат </t>
  </si>
  <si>
    <t xml:space="preserve">21 сонли мактаб </t>
  </si>
  <si>
    <t>94-308-27-23</t>
  </si>
  <si>
    <t xml:space="preserve">30 сонли мактабгача таълим муассасаси </t>
  </si>
  <si>
    <t>93-672-78-10</t>
  </si>
  <si>
    <t xml:space="preserve">8 сонли мактабгача таълим муассасаси </t>
  </si>
  <si>
    <t>Қорамурт МФЙ</t>
  </si>
  <si>
    <t xml:space="preserve">25 сонли мактабгача таълим муассасаси </t>
  </si>
  <si>
    <t>99-810-20-71</t>
  </si>
  <si>
    <t xml:space="preserve">Рус тили фани ўқитувчиси 9 соат </t>
  </si>
  <si>
    <t xml:space="preserve">27 сонли мактабгача таълим муассасаси </t>
  </si>
  <si>
    <t>93-673-52-82</t>
  </si>
  <si>
    <t xml:space="preserve">2 сонли мактабгача таълим муассасаси </t>
  </si>
  <si>
    <t>Хазратишох МФЙ</t>
  </si>
  <si>
    <t>94-307-02-52</t>
  </si>
  <si>
    <t xml:space="preserve">Инглиз тили фани ўқитувчиси 5 соат </t>
  </si>
  <si>
    <t xml:space="preserve">26 сонли мактаб </t>
  </si>
  <si>
    <t>93-941-30-76</t>
  </si>
  <si>
    <t xml:space="preserve">Инглиз тили фани ўқитувчиси 35 соат </t>
  </si>
  <si>
    <t xml:space="preserve">Рус тили фани ўқитувчиси 40 соат </t>
  </si>
  <si>
    <t xml:space="preserve">24 сонли мактабгача таълим муассасаси </t>
  </si>
  <si>
    <t>93-176-17-26</t>
  </si>
  <si>
    <t xml:space="preserve">32 сонли мактабгача таълим муассасаси </t>
  </si>
  <si>
    <t>93-401-36-70</t>
  </si>
  <si>
    <t xml:space="preserve">Рус тили фани ўқитувчиси 20 соат </t>
  </si>
  <si>
    <t>Арбағиш МФЙ</t>
  </si>
  <si>
    <t>94-156-19-15</t>
  </si>
  <si>
    <t xml:space="preserve">Инглиз тили фани ўқитувчиси 20 соат </t>
  </si>
  <si>
    <t xml:space="preserve">Математика фани ўқитувчиси 40 соат </t>
  </si>
  <si>
    <t xml:space="preserve">Қоравул </t>
  </si>
  <si>
    <t xml:space="preserve">Иқтисод фани ўқитувчиси 4 соат </t>
  </si>
  <si>
    <t xml:space="preserve">24 сонли мактаб </t>
  </si>
  <si>
    <t>94-305-51-24</t>
  </si>
  <si>
    <t xml:space="preserve">Рус тили фани ўқитувчиси 18 соат </t>
  </si>
  <si>
    <t xml:space="preserve">12 сонли мактаб </t>
  </si>
  <si>
    <t>Гулшан МФЙ</t>
  </si>
  <si>
    <t>94-508-52-42</t>
  </si>
  <si>
    <t xml:space="preserve">Мехнат фани ўқитувчиси 5 соат </t>
  </si>
  <si>
    <t xml:space="preserve">Мусиқа фани ўқитувчиси 10 соат </t>
  </si>
  <si>
    <t xml:space="preserve">Банк бошқарувчиси </t>
  </si>
  <si>
    <t xml:space="preserve">Микрокредит банк </t>
  </si>
  <si>
    <t>94-503-78-70</t>
  </si>
  <si>
    <t xml:space="preserve">Банк бошқариш ўринбосари </t>
  </si>
  <si>
    <t xml:space="preserve">Мутахасис </t>
  </si>
  <si>
    <t xml:space="preserve">Инглиз тили фани ўқитувчиси 25 соат </t>
  </si>
  <si>
    <t xml:space="preserve">31сонли  мактаб </t>
  </si>
  <si>
    <t>Тўпқайрағоч МФЙ</t>
  </si>
  <si>
    <t>94-271-04-05</t>
  </si>
  <si>
    <t xml:space="preserve">Мусиқа фани ўқитувчиси 8 соат </t>
  </si>
  <si>
    <t xml:space="preserve">Бухгалтер тажрибали </t>
  </si>
  <si>
    <t xml:space="preserve">Чортоқ Халқ банки </t>
  </si>
  <si>
    <t>94-158-69-64</t>
  </si>
  <si>
    <t xml:space="preserve"> Банк  кассири 3-5 йил иш тажрибаси </t>
  </si>
  <si>
    <t xml:space="preserve">Бўлим бошлиғи 3-5 йил тажрибаси </t>
  </si>
  <si>
    <t xml:space="preserve">35 сонли мактаб </t>
  </si>
  <si>
    <t>Сохибкор МФЙ</t>
  </si>
  <si>
    <t>91-369-75-35</t>
  </si>
  <si>
    <t xml:space="preserve">33 сонли мактабгача таълим муассасаси </t>
  </si>
  <si>
    <t>94-309-67-73</t>
  </si>
  <si>
    <t xml:space="preserve">1 сонли мактаб </t>
  </si>
  <si>
    <t>Наврўз МФЙ</t>
  </si>
  <si>
    <t>99-398-16-53</t>
  </si>
  <si>
    <t xml:space="preserve">26 сонли мактабгача таълим муассасаси </t>
  </si>
  <si>
    <t>93-407-47-78</t>
  </si>
  <si>
    <t xml:space="preserve">Информатика фани ўқитувчиси 11 соат </t>
  </si>
  <si>
    <t xml:space="preserve">37 сонли мактаб </t>
  </si>
  <si>
    <t>93-672-81-07</t>
  </si>
  <si>
    <t xml:space="preserve">Рус тили фани ўқитувчиси 32 соат </t>
  </si>
  <si>
    <t xml:space="preserve">Инглиз тили фани ўқитувчиси 21 соат </t>
  </si>
  <si>
    <t xml:space="preserve">3 сонли макабгача тьаълим муассасаси </t>
  </si>
  <si>
    <t>94-309-00-72</t>
  </si>
  <si>
    <t xml:space="preserve">1 сонли мактабгача таълим муассасаси </t>
  </si>
  <si>
    <t>93-915-64-24</t>
  </si>
  <si>
    <t xml:space="preserve">6 сонли мактабгача таълим муассасаси </t>
  </si>
  <si>
    <t>93-051-62-72</t>
  </si>
  <si>
    <t xml:space="preserve">7 сонли мактабгача таълим муассасаси </t>
  </si>
  <si>
    <t>Дамариқ МФЙ</t>
  </si>
  <si>
    <t>99-973-20-52</t>
  </si>
  <si>
    <t xml:space="preserve">Чортоқ туман Тиббиёт бирлашмаси </t>
  </si>
  <si>
    <t>99-978-21-93</t>
  </si>
  <si>
    <t xml:space="preserve">34 сонли мактабгача таълим муассасаси </t>
  </si>
  <si>
    <t>94-156-54-15</t>
  </si>
  <si>
    <t xml:space="preserve">10 сонли мактаб </t>
  </si>
  <si>
    <t>94-505-49-80</t>
  </si>
  <si>
    <t xml:space="preserve">10 сонли мактабгача таълим муассасаси </t>
  </si>
  <si>
    <t>Ойқирон МФЙ</t>
  </si>
  <si>
    <t>93-674-23-64</t>
  </si>
  <si>
    <t xml:space="preserve">4 сонли мактабгача таълим муассасаси </t>
  </si>
  <si>
    <t>Пешқўрғон МФЙ</t>
  </si>
  <si>
    <t>93-914-54-32</t>
  </si>
  <si>
    <t xml:space="preserve">22 сонли мактаб </t>
  </si>
  <si>
    <t>94-275-22-46</t>
  </si>
  <si>
    <t xml:space="preserve">Инглиз тили фани ўқитувчиси 10 соат </t>
  </si>
  <si>
    <t xml:space="preserve">Математика олий тоифа </t>
  </si>
  <si>
    <t xml:space="preserve">53 сонли мактаб </t>
  </si>
  <si>
    <t>94-174-04-44</t>
  </si>
  <si>
    <t xml:space="preserve">Информатика олий тоифа </t>
  </si>
  <si>
    <t xml:space="preserve">Рус тили фани ўқитувчиси 16 соат </t>
  </si>
  <si>
    <t xml:space="preserve">20 сонли мактаб </t>
  </si>
  <si>
    <t>94-157-02-80</t>
  </si>
  <si>
    <t xml:space="preserve">29 сонли мактаб </t>
  </si>
  <si>
    <t>Зангобод МФЙ</t>
  </si>
  <si>
    <t>97-571-21-31</t>
  </si>
  <si>
    <t xml:space="preserve">Миллий ғоя фани ўқитувчиси 6 соат </t>
  </si>
  <si>
    <t xml:space="preserve">Таъсвирий санат  фани ўқитувчиси 6 соат  </t>
  </si>
  <si>
    <t xml:space="preserve">Инглиз тили фани ўқитувчиси 7 соат </t>
  </si>
  <si>
    <t>Математика фани ўқитувчиси тоифа</t>
  </si>
  <si>
    <t xml:space="preserve">45 сонли мактаб </t>
  </si>
  <si>
    <t>Навбахор МФЙ</t>
  </si>
  <si>
    <t>99-321-8189</t>
  </si>
  <si>
    <t xml:space="preserve">иш урин </t>
  </si>
  <si>
    <t>ставкаси</t>
  </si>
  <si>
    <t>Иқтисодий билим асослари</t>
  </si>
  <si>
    <t>Чустнон қишлоғи</t>
  </si>
  <si>
    <t>+998(97)-252-66-12</t>
  </si>
  <si>
    <t>Тасвирий санъат фани ўқитувчиси</t>
  </si>
  <si>
    <t>чизмачилик фани ўқитувчиси</t>
  </si>
  <si>
    <t xml:space="preserve">Мусиқа </t>
  </si>
  <si>
    <t>20-МАКТАБГАЧА ТАЪЛИМ МУАССАСАСИ</t>
  </si>
  <si>
    <t>КАРНОН КФЙ МАШХАД МФЙ МУСТАКИЛЛИК КУЧА 10-УЙ</t>
  </si>
  <si>
    <t>+998(94)-173-71-14</t>
  </si>
  <si>
    <t>26-УМУИИЙ УРТА ТАЪЛИМ МАКТАБИ</t>
  </si>
  <si>
    <t>БАЛИКЧИ КИШЛОГИ ХАМЗА КУЧАСИ 70-УЙ</t>
  </si>
  <si>
    <t>+998(97)-370-80-51</t>
  </si>
  <si>
    <t>67-умумий ўрта таълим мактаби</t>
  </si>
  <si>
    <t>ГОВА КФЙ ЯНГИ ХАЕТ КУЧАСИ 7-УЙ ,</t>
  </si>
  <si>
    <t xml:space="preserve"> +998(93)-941-25-06</t>
  </si>
  <si>
    <t>ШОЕН КИШЛОГИ НАВОИЙ КУЧАСИ 18-УЙ</t>
  </si>
  <si>
    <t>+998(93)-723-70-09</t>
  </si>
  <si>
    <t>Она-тили фани ўқитувчиси</t>
  </si>
  <si>
    <t>Математика фани ўқитувчи</t>
  </si>
  <si>
    <t>3-умумий ўрта таълим мактаби</t>
  </si>
  <si>
    <t>Камарсада МФЙ</t>
  </si>
  <si>
    <t>+998(91)-349-84-70</t>
  </si>
  <si>
    <t>Олмос ҚФЙ Тоймос МФЙ</t>
  </si>
  <si>
    <t>998(94)-672-34-70</t>
  </si>
  <si>
    <t>Сантехник</t>
  </si>
  <si>
    <t>Ўрта-Махсус</t>
  </si>
  <si>
    <t>19-ИХТИСОСЛОШГАН МАКТАБ ИНТЕРНАТИ</t>
  </si>
  <si>
    <t>Боло МФЙ</t>
  </si>
  <si>
    <t>+998(91)-350-28-78</t>
  </si>
  <si>
    <t>15-УМУМИЙ УРТА ТАЪЛИМ МАКТАБИ</t>
  </si>
  <si>
    <t xml:space="preserve">КАРНОН КФЙ,КАРНОН КИШЛОГИ , </t>
  </si>
  <si>
    <t>+998(90)-642-12-04</t>
  </si>
  <si>
    <t>Хеография</t>
  </si>
  <si>
    <t>24-МАКТАБГАЧА ТАЪЛИМ МУАССАСАСИ</t>
  </si>
  <si>
    <t>ЧУСТ Ш КАМАРСАДА МФЙ А.БЕГМАТ КУЧАСИ 10-УЙ ,</t>
  </si>
  <si>
    <t xml:space="preserve"> +998(56)-545-24-05</t>
  </si>
  <si>
    <t>70-ДАВЛАТ ИХТИСОСЛАШТИРИЛГАН УМУМТАЪЛИМ МАКТАБИ</t>
  </si>
  <si>
    <t>ОЛМОС КФЙ ОЛМОС КИШЛОГИ</t>
  </si>
  <si>
    <t>+998(90)-597-05-52</t>
  </si>
  <si>
    <t>хона фарроши</t>
  </si>
  <si>
    <t>64-УМУМИЙ УРТА ТАЪЛИМ МАКТАБИ</t>
  </si>
  <si>
    <t>Чуст шахар, Олмос кўчаси</t>
  </si>
  <si>
    <t>55-умумий ўрта таълим мактаби</t>
  </si>
  <si>
    <t>Олмос ҚФЙ</t>
  </si>
  <si>
    <t>+998(93)-409-76-00</t>
  </si>
  <si>
    <t>23-умумий ўрта мактаб</t>
  </si>
  <si>
    <t>ЕРКИШЛОК КИШЛОГИ ГУЛИСТОН КЧАСИ 19-УЙ</t>
  </si>
  <si>
    <t>+998(90)-553-80-67</t>
  </si>
  <si>
    <t>Балиқчи МФй</t>
  </si>
  <si>
    <t>+998(90)-552-41-45</t>
  </si>
  <si>
    <t>Овоз  оператори</t>
  </si>
  <si>
    <t>15-сонли мусиқа мактабига</t>
  </si>
  <si>
    <t>Чуст шахри</t>
  </si>
  <si>
    <t>+998(94)-159-24-95</t>
  </si>
  <si>
    <t>Чуст туманидаги Дўстлик-Биродарлик, Мозортепа, Машҳад ва Оғасарой қабристонида қабр ковловчи Қоровул</t>
  </si>
  <si>
    <t>Ободонлаштириш бошқармаси</t>
  </si>
  <si>
    <t>Пансада МФй</t>
  </si>
  <si>
    <t>+998(91)-352-63-83</t>
  </si>
  <si>
    <t>Электр жихозларни таъмирлаш бўйича электрик</t>
  </si>
  <si>
    <t>Куча тозаловчи (каркидон худудида)</t>
  </si>
  <si>
    <t>2-МТТ</t>
  </si>
  <si>
    <t>+998(91)-367-28-90</t>
  </si>
  <si>
    <t>мусиқа фани ўқитувчиси 3 соат</t>
  </si>
  <si>
    <t>54-умумий ўрта таълим мактаби</t>
  </si>
  <si>
    <t>99-972-04-67</t>
  </si>
  <si>
    <t>Иқтисодий билим асослари 3 соат</t>
  </si>
  <si>
    <t>Хуқуқ фани ўқитувчиси 3 соат</t>
  </si>
  <si>
    <t>Бозорбоши</t>
  </si>
  <si>
    <t>94-172-81-01</t>
  </si>
  <si>
    <t>Ғова ҚФЙ</t>
  </si>
  <si>
    <t>93403-67-95</t>
  </si>
  <si>
    <t>19-мактаб</t>
  </si>
  <si>
    <t>Каркидон ҚФЙ</t>
  </si>
  <si>
    <t>93676-94-41</t>
  </si>
  <si>
    <t xml:space="preserve">Куча тозаловчи </t>
  </si>
  <si>
    <t>38-МАКТАБГАЧА ТАЪЛИМ МУАССАСАСИ</t>
  </si>
  <si>
    <t>+998(94)-508-46-40</t>
  </si>
  <si>
    <t>1425272.</t>
  </si>
  <si>
    <t>17-МТТ</t>
  </si>
  <si>
    <t>Сарыамиш-Мирзаобод МФЙ</t>
  </si>
  <si>
    <t>+998(94)-275-27-88</t>
  </si>
  <si>
    <t>+998(91)-359-47-35</t>
  </si>
  <si>
    <t>+998(90)-218-20-10</t>
  </si>
  <si>
    <t>Дам МФЙ</t>
  </si>
  <si>
    <t>Иқтисод билим асослари</t>
  </si>
  <si>
    <t>55-МТТ</t>
  </si>
  <si>
    <t>Янгичак МФЙ</t>
  </si>
  <si>
    <t>90552330</t>
  </si>
  <si>
    <t>тилчи</t>
  </si>
  <si>
    <t>69-МТТ</t>
  </si>
  <si>
    <t>94-155-56-74</t>
  </si>
  <si>
    <t>Звутканд МФЙ</t>
  </si>
  <si>
    <t>94-272-70-40</t>
  </si>
  <si>
    <t>12-мактаб</t>
  </si>
  <si>
    <t>97-591-00-71</t>
  </si>
  <si>
    <t>50-мактаб</t>
  </si>
  <si>
    <t>913442939</t>
  </si>
  <si>
    <t>63-мактаб</t>
  </si>
  <si>
    <t>Тоймас-2 МФЙ</t>
  </si>
  <si>
    <t>94-171-77-84</t>
  </si>
  <si>
    <t>69-мактаб</t>
  </si>
  <si>
    <t>Зарафшон МФЙ</t>
  </si>
  <si>
    <t>90-219-33-78</t>
  </si>
  <si>
    <t>53-МТТ</t>
  </si>
  <si>
    <t>Садача МФЙ</t>
  </si>
  <si>
    <t>94-159-25-68</t>
  </si>
  <si>
    <t>Ёркишлоқ МФЙ</t>
  </si>
  <si>
    <t>60-590-25-08</t>
  </si>
  <si>
    <t>ИБА 5 соат</t>
  </si>
  <si>
    <t>90-279-16-06</t>
  </si>
  <si>
    <t>Астрономия 1 соат</t>
  </si>
  <si>
    <t>Бюджетдан ташқари пенсия жамғармаси</t>
  </si>
  <si>
    <t>Фаёзов кўчаси</t>
  </si>
  <si>
    <t>+998(91)-343-88-78</t>
  </si>
  <si>
    <t>бош инспектор</t>
  </si>
  <si>
    <t>Хисарак МФЙ</t>
  </si>
  <si>
    <t>94-276-46-59</t>
  </si>
  <si>
    <t>Инглиз тили фани ўқитувчиси 18 соат</t>
  </si>
  <si>
    <t>40-мактаб</t>
  </si>
  <si>
    <t>Қизилтепа МФЙ</t>
  </si>
  <si>
    <t>94-276-80-37</t>
  </si>
  <si>
    <t>мусиқа фани ўқитувчиси 7 соат</t>
  </si>
  <si>
    <t>Хуқуқ фани ўқитувчиси 4соат</t>
  </si>
  <si>
    <t>Рус тили фани ўқитувчиси 6</t>
  </si>
  <si>
    <t>ИБА 6 соат</t>
  </si>
  <si>
    <t>6-мактаб</t>
  </si>
  <si>
    <t>Чуст шаҳри</t>
  </si>
  <si>
    <t>91-184-76-38</t>
  </si>
  <si>
    <t>Хисарак маданият марказига тўгарак рахбари</t>
  </si>
  <si>
    <t>Маданият ва аҳоли дам олиш маркази</t>
  </si>
  <si>
    <t>Сабзазор МФЙ</t>
  </si>
  <si>
    <t>91-341-60-67</t>
  </si>
  <si>
    <t>Баймоқ маданият марказига тўгарак рахбари</t>
  </si>
  <si>
    <t>CHUST TUMAN XALQ TA`LIMI BO`LIMI TASARRUFIDAGI 76-SONLI UM</t>
  </si>
  <si>
    <t>ЧУСТ, SADACHA MFY GULZOR KO`CHA 37-UY</t>
  </si>
  <si>
    <t>998(99)-929-93-98</t>
  </si>
  <si>
    <t xml:space="preserve">CHUST TUMAN AXBOROT-KUTUBXONA MARKAZI
</t>
  </si>
  <si>
    <t>ЧУСТ, CHOROG`ON KO`CHASI</t>
  </si>
  <si>
    <t>998(91)-351-20-05</t>
  </si>
  <si>
    <t xml:space="preserve">САНИТАРИЯ ЭПИДЕМ.НАЗОРАТИ МАРК
</t>
  </si>
  <si>
    <t xml:space="preserve">ГУЛИСТОН М/Х,ИПАК ЙУЛИ КУЧА
</t>
  </si>
  <si>
    <t xml:space="preserve">+998(91)-640-20-76
</t>
  </si>
  <si>
    <t>Юрист консулт</t>
  </si>
  <si>
    <t>БАЙМОК КФЙ МУСТАКИЛЛИК КУЧАСИ</t>
  </si>
  <si>
    <t>+998(93)-400-75-21</t>
  </si>
  <si>
    <t>29-МАКТАБГАЧА ТАЪЛИМ МУАССАСАСИ</t>
  </si>
  <si>
    <t>МЕХНАТОБОД МФЙ АХУНБОБОЕВ КУЧА 21</t>
  </si>
  <si>
    <t>+998(31)-348-14-54</t>
  </si>
  <si>
    <t xml:space="preserve">10 соат рус синф учун рус тили </t>
  </si>
  <si>
    <t xml:space="preserve">70-ДАВЛАТ ИХТИСОСЛАШТИРИЛГАН УМУМТАЪЛИМ МАКТАБИ
</t>
  </si>
  <si>
    <t xml:space="preserve">ОЛМОС КФЙ ОЛМОС КИШЛОГИ
</t>
  </si>
  <si>
    <t xml:space="preserve">+998(90)-597-05-52
</t>
  </si>
  <si>
    <t xml:space="preserve">5 соат технология рус синф </t>
  </si>
  <si>
    <t xml:space="preserve">3 соат физика, 3 соат штаўкьфешлф </t>
  </si>
  <si>
    <t xml:space="preserve">10 соат инглиз тили </t>
  </si>
  <si>
    <t>68-УМУМИЙ УРТА ТАЪЛИМ МАКТАБИ</t>
  </si>
  <si>
    <t>КАРНОН КФЙ МАШХАД КИШЛОГИ ХОШИМХУЖАЕВ КУЧАСИ 47-УЙ</t>
  </si>
  <si>
    <t>+998(91)-296-18-24</t>
  </si>
  <si>
    <t xml:space="preserve">6 соат тасвирий санъат </t>
  </si>
  <si>
    <t xml:space="preserve">3 соат чизмачилик, 3 соат Иқтисод </t>
  </si>
  <si>
    <t xml:space="preserve">5 соат Инглиз тили </t>
  </si>
  <si>
    <t>ТОШКУРГОН КИШЛОГИ ХОШИМХУЖАЕВ КУЧАС</t>
  </si>
  <si>
    <t>+998(95)-301-18-94</t>
  </si>
  <si>
    <t xml:space="preserve">немис тили 9 соат </t>
  </si>
  <si>
    <t>+998(94)-644-32-49</t>
  </si>
  <si>
    <t>ЧУСТ ШАХРИ ПАНСАДА МФЙ ЛАБИСОЙ КУЧА 8-УЙ</t>
  </si>
  <si>
    <t>+998(90)-597-23-59</t>
  </si>
  <si>
    <t>ЧУСТ ТУМАНИДАГИ БОЛАЛАР ВА УСМИРЛАР СПОРТ МАКТАБИ</t>
  </si>
  <si>
    <t>ЧУСТ ШАХАР КАМАРСАДА МФЙ АБДУЛЛА БЕГМАТ 26 УЙ</t>
  </si>
  <si>
    <t>+998(91)-350-63-10</t>
  </si>
  <si>
    <t>Тарбия 16 ч</t>
  </si>
  <si>
    <t>CHUST TUMAN XALQ TA`LIMI BO`LIMI TASARRUFIDAGI 75-SONLI UM</t>
  </si>
  <si>
    <t>Чуст тумани</t>
  </si>
  <si>
    <t>+998(97)-373-71-33</t>
  </si>
  <si>
    <t>44-МАКТАБГАЧА ТАЪЛИМ МУАССАСАСИ</t>
  </si>
  <si>
    <t>ХИСОРАК КФЙ САРИМСОКТЕПА МФЙ ФАСИДИНОВ КУЧА</t>
  </si>
  <si>
    <t>+998(93)-401-91-87</t>
  </si>
  <si>
    <t>физика фани 5 соат, мактаб рус тилида уқитилади</t>
  </si>
  <si>
    <t>ЧУСТ ШАХАР ОЛМОС КУЧАСИ 4-УЙ</t>
  </si>
  <si>
    <t>+998(90)-156-77-88</t>
  </si>
  <si>
    <t xml:space="preserve">ўзбек тили-18 соат 1 тоифали ўқитувчи.Мактаб рус тилида уқитилади </t>
  </si>
  <si>
    <t xml:space="preserve">Биология фани-6 соат,мактаб рус тилида уқитилади </t>
  </si>
  <si>
    <t xml:space="preserve">информатика фани-8 соат,мактаб рус тилида уқитилади </t>
  </si>
  <si>
    <t xml:space="preserve">инглиз тили-16 соат,мактаб рус тилида уқитилади </t>
  </si>
  <si>
    <t xml:space="preserve">Тарбия фани -7 соат,мактаб рус тилида уқитилади </t>
  </si>
  <si>
    <t xml:space="preserve">Хукуқ фани -13 соат мактаб рус тилида ўқитилади </t>
  </si>
  <si>
    <t>67-МАКТАБГАЧА ТАЪЛИМ МУАССАСАСИ</t>
  </si>
  <si>
    <t>ГОВА КФЙ ЮКОРИ МФЙ КОРАСУВ КУЧА</t>
  </si>
  <si>
    <t>+998(94)-506-33-69</t>
  </si>
  <si>
    <t>31-МАКТАБГАЧА ТАЪЛИМ МУАССА САСИ</t>
  </si>
  <si>
    <t>ЧУСТ ШАХАР ПАНСАДА МФЙ</t>
  </si>
  <si>
    <t>+998(91)-355-05-63</t>
  </si>
  <si>
    <t>Инглиз-тили ўқитувчиси</t>
  </si>
  <si>
    <t>Тиббий муассаса даволовчи жисмоний тарбия йўриқчиси</t>
  </si>
  <si>
    <t>ТУМАН СИЛГА КАРШИ КУРАШ ДИСПАНСЕРИ</t>
  </si>
  <si>
    <t>ГАЙРАТ МФЙ</t>
  </si>
  <si>
    <t>+998(91)-364-73-69</t>
  </si>
  <si>
    <t>ЧУСТ ТУМАН МАРКАЗИЙ ШИФОХОНАСИ</t>
  </si>
  <si>
    <t>САБЗАЗОР М/Х,БОГИШАМОЛ ДАХА</t>
  </si>
  <si>
    <t>+998(69)-422-20-06</t>
  </si>
  <si>
    <t>1.0 хажм нефролог врачи,                                                     1.0 хажм онколог врачи,                                                     1.0 хажм диетолог врачи,                                                 1.0 хажм аллерголог врачи,                                                   1,0 хажм иммунолог врачи</t>
  </si>
  <si>
    <t>4 соат хукук</t>
  </si>
  <si>
    <t xml:space="preserve">62-УМУМИЙ УРТА ТАЪЛИМ МАКТАБИ
</t>
  </si>
  <si>
    <t xml:space="preserve">ОГАСАРОЙ КФЙ МИРЗАОБОД КИШЛОГИ
</t>
  </si>
  <si>
    <t>+998(99)-970-01-30</t>
  </si>
  <si>
    <t>3 соат тас санъат</t>
  </si>
  <si>
    <t>2 соат чизмачилик</t>
  </si>
  <si>
    <t>9 соат инглиз тили</t>
  </si>
  <si>
    <t>10 соат информатика</t>
  </si>
  <si>
    <t>18 соат инглиз тили</t>
  </si>
  <si>
    <t>ОЛМОС КФЙ,МУСТАКИЛЛИК КУЧА,110-УЙ</t>
  </si>
  <si>
    <t>+998(97)-594-54-04</t>
  </si>
  <si>
    <t>КАЙИРМА КИШЛОГИ МУСТАКИЛЛИК КУЧАСИ 10-УЙ</t>
  </si>
  <si>
    <t xml:space="preserve">+998(90)-642-53-73
</t>
  </si>
  <si>
    <t xml:space="preserve">0.25 психолог </t>
  </si>
  <si>
    <t>51-УМУМИЙ УРТА ТАЪЛИМ МАКТАБИ</t>
  </si>
  <si>
    <t>АХЧА КФЙ ФУРКАТ КУЧАСИ</t>
  </si>
  <si>
    <t>+998(94)-506-04-75</t>
  </si>
  <si>
    <t xml:space="preserve">3 soat ingliz tili darsi </t>
  </si>
  <si>
    <t>ОЛМОС КИШЛОГИ</t>
  </si>
  <si>
    <t>+998(93)-495-53-41</t>
  </si>
  <si>
    <t xml:space="preserve">3 soat rus tili fani o‘rituvchisi </t>
  </si>
  <si>
    <t>КАРКИДОН КФЙ ЛАЙЛАК УЯ МФЙ 4-УЙ</t>
  </si>
  <si>
    <t>+998(94)-304-12-01</t>
  </si>
  <si>
    <t>11-МАКТАБГАЧА ТАЪЛИМ МУАССАСАСИ</t>
  </si>
  <si>
    <t>АХЧА КФЙ ГУЗАР МФЙ Т.ШЕРМАТОВ КУЧА 3-УЙ</t>
  </si>
  <si>
    <t>+998(94)-278-79-34</t>
  </si>
  <si>
    <t>51-МАКТАБГАЧА ТАЪЛИМ МУАССА САСИ</t>
  </si>
  <si>
    <t>+998(90)-599-06-51</t>
  </si>
  <si>
    <t>ХАЛК БАНКИНИНГ ЧУСТ ФИЛИАЛИ N3625</t>
  </si>
  <si>
    <t>КАМАРСАДА М/Х,ФАЁЗОВ КУЧА,57-УЙ</t>
  </si>
  <si>
    <t>+998(90)-999-35-94</t>
  </si>
  <si>
    <t>50-оилавий поликлиникага хужалик мудири</t>
  </si>
  <si>
    <t>ДОУ NAMANGAN VILOYATI CHUST TUMAN MAKTABGACHA TALIM BO`LIMI</t>
  </si>
  <si>
    <t>ЧУСТ, SHAHRI MEHNATOBOD MFY MEHNATOBOD KO`CHASI 45 UY</t>
  </si>
  <si>
    <t xml:space="preserve">+998(90)-111-11-11
</t>
  </si>
  <si>
    <t xml:space="preserve">1425272
</t>
  </si>
  <si>
    <t>ДОО NAMANGAN VILOYATI CHUST TUMAN MAKTABGACHA TA`LIM BO`LIM</t>
  </si>
  <si>
    <t>ХИСАРАК, MUSTAQILLIK KO`CHASI, 30-UY</t>
  </si>
  <si>
    <t xml:space="preserve">+998(97)-621-61-11
</t>
  </si>
  <si>
    <t>Мустакиллик МФй</t>
  </si>
  <si>
    <t>+998(90)-261-54-35</t>
  </si>
  <si>
    <t>ДОУ CHUST TUMANI MAKTABGACHA</t>
  </si>
  <si>
    <t>КАРНАН, QISHLOG`I YUQORI KARNON MFY, MARKAZIY KO`CHASI RAQAMSIZ U</t>
  </si>
  <si>
    <t>+998(93)-409-65-82</t>
  </si>
  <si>
    <t>Ипак йўли хусусий корхонаси</t>
  </si>
  <si>
    <t>Гулистон МФЙ</t>
  </si>
  <si>
    <t>+998(69) 016-68-77</t>
  </si>
  <si>
    <t>Метал сервис хусусий корхонаси</t>
  </si>
  <si>
    <t>+998(99) 982-70-84</t>
  </si>
  <si>
    <t>Сотувчи</t>
  </si>
  <si>
    <t>Жахон Маркет масъулияти чекланган жамияти</t>
  </si>
  <si>
    <t>Чуст шаҳар Бирлик МФЙ</t>
  </si>
  <si>
    <t>+998(99) 009-00-74</t>
  </si>
  <si>
    <t>Кредит бўлими бошлиғи</t>
  </si>
  <si>
    <t>Эхтиром банк хусусий корхонаси</t>
  </si>
  <si>
    <t>+998(90) 627-58-68</t>
  </si>
  <si>
    <t>Иқтисодчи-кассир</t>
  </si>
  <si>
    <t>Касаначи, дурадгор</t>
  </si>
  <si>
    <t>Мухаббат Техтил</t>
  </si>
  <si>
    <t>+998(90) 158-12-89</t>
  </si>
  <si>
    <t>Диёрбек Фотима</t>
  </si>
  <si>
    <t>Истиқлол МФй</t>
  </si>
  <si>
    <t>975921511</t>
  </si>
  <si>
    <t>Касаначи, тикувчи</t>
  </si>
  <si>
    <t>Феруза Техтил</t>
  </si>
  <si>
    <t>Хисорак МФЙ</t>
  </si>
  <si>
    <t>915557495</t>
  </si>
  <si>
    <t>"TAICHANG STEEL SPECIAL" МЧЖ</t>
  </si>
  <si>
    <t>Садача</t>
  </si>
  <si>
    <t>994400337</t>
  </si>
  <si>
    <t>Элетрик</t>
  </si>
  <si>
    <t>Резакчи (автоген)</t>
  </si>
  <si>
    <t>Касаначи</t>
  </si>
  <si>
    <t>"Чуст Гулчехра Саноат" ХК</t>
  </si>
  <si>
    <t>942514369</t>
  </si>
  <si>
    <t>Дурадгор</t>
  </si>
  <si>
    <t>ЯТТ "Халилов Мухиддин"</t>
  </si>
  <si>
    <t>Яккабулок МФЙ</t>
  </si>
  <si>
    <t>913504260</t>
  </si>
  <si>
    <t>Янгиқўрғон тумани бўйича бўш иш ўринлари тўғрисида 2021 йил Июл ойи учун</t>
  </si>
  <si>
    <t xml:space="preserve">  </t>
  </si>
  <si>
    <t>М А Ъ Л У М О Т</t>
  </si>
  <si>
    <t>Бўш лавозимлар номи</t>
  </si>
  <si>
    <t>Бўш иш ўрни</t>
  </si>
  <si>
    <t>Иш ставкаси</t>
  </si>
  <si>
    <t>Иш хақи (сўм хисобида)</t>
  </si>
  <si>
    <t xml:space="preserve">ХАЛҚ ТАЪЛИМИ БЎЛИМИГА ҚАРАШЛИ БЎШ ИШ ЎРИНЛАРИ </t>
  </si>
  <si>
    <t xml:space="preserve">Рус-тили фани ўқитувчиси </t>
  </si>
  <si>
    <t>16-МАКТАБ</t>
  </si>
  <si>
    <t>Бунёдкор мфй</t>
  </si>
  <si>
    <t>93-925-26-76, 94-275-73-95</t>
  </si>
  <si>
    <t xml:space="preserve">Информатика фани ўқитувчиси </t>
  </si>
  <si>
    <t xml:space="preserve">Мусиқа  фани ўқитувчиси </t>
  </si>
  <si>
    <t xml:space="preserve">Математика фани ўқитувчиси 10 соат 2-тоифали </t>
  </si>
  <si>
    <t>27-МАКТАБ</t>
  </si>
  <si>
    <t>Машъал мфй</t>
  </si>
  <si>
    <t xml:space="preserve">97-231-48-66 </t>
  </si>
  <si>
    <t>Рус-тили  фани ўқитувчиси 10 соат 2-тоифали</t>
  </si>
  <si>
    <t>Хуқуқ фани ўқитувчиси-8 соат</t>
  </si>
  <si>
    <t>Мусиқа фани ўқитувчиси 7 соат</t>
  </si>
  <si>
    <t>Инглиз тили фани ўқитувчиси-10 соат</t>
  </si>
  <si>
    <t>Мусиқа фани ўқитувчиси 10 соат</t>
  </si>
  <si>
    <t>28-МАКТАБ</t>
  </si>
  <si>
    <t>Газнон мфй</t>
  </si>
  <si>
    <t>99-324-58-17</t>
  </si>
  <si>
    <t>Мусиқа фани ўқитувчиси 6 соат</t>
  </si>
  <si>
    <t>Салмон мфй</t>
  </si>
  <si>
    <t>94-272-44-84</t>
  </si>
  <si>
    <t>Француз тили 2-гурухга 0,25 ставка</t>
  </si>
  <si>
    <t>Информатика фани ўқитувчиси 5 соат                             2-гурухга</t>
  </si>
  <si>
    <t>Физика фани ўқитувчиси 13 соат</t>
  </si>
  <si>
    <t>Кандиён мфй</t>
  </si>
  <si>
    <r>
      <t>97-253-53-40</t>
    </r>
    <r>
      <rPr>
        <b/>
        <sz val="12"/>
        <color indexed="8"/>
        <rFont val="Times New Roman"/>
        <family val="1"/>
        <charset val="204"/>
      </rPr>
      <t>,</t>
    </r>
    <r>
      <rPr>
        <sz val="12"/>
        <color indexed="8"/>
        <rFont val="Times New Roman"/>
        <family val="1"/>
        <charset val="204"/>
      </rPr>
      <t>99-973-74-40</t>
    </r>
  </si>
  <si>
    <t>Информатика фани ўқитувчиси- 10 соат</t>
  </si>
  <si>
    <t>Инглиз тили фани ўқитувчиси-20 соат</t>
  </si>
  <si>
    <t>55-МАКТАБ</t>
  </si>
  <si>
    <t>Маданият мфй</t>
  </si>
  <si>
    <t>94-154-81-18</t>
  </si>
  <si>
    <t>Мусиқа фани ўқитувчиси -7 соат</t>
  </si>
  <si>
    <t>Гоеграфия  фани ўқитувчи 9 соат</t>
  </si>
  <si>
    <t>Информатика фани ўқитувчиси 6 соат</t>
  </si>
  <si>
    <t>Кимё фани ўқитувчиси 6 соат</t>
  </si>
  <si>
    <t>Рус-тили фани ўқитувчиси- 16 соат</t>
  </si>
  <si>
    <t>Мусиқа 0,5 ставка</t>
  </si>
  <si>
    <t>Нов мфй</t>
  </si>
  <si>
    <t>93-262-68-48</t>
  </si>
  <si>
    <t>Информатика 0,5 ставка</t>
  </si>
  <si>
    <t>49-МАКТАБ</t>
  </si>
  <si>
    <t>Октепа мфй</t>
  </si>
  <si>
    <t>93-911-30-49</t>
  </si>
  <si>
    <t>Мусиқа фани ўқитувчиси 0,25 ставка</t>
  </si>
  <si>
    <t>56-МАКТАБ</t>
  </si>
  <si>
    <t>94-590-66-29 91-281-88-34</t>
  </si>
  <si>
    <t>Информатика фани ўқитувчиси-0,5 ставка</t>
  </si>
  <si>
    <t xml:space="preserve">инглиз-тили фани ўқитувчиси </t>
  </si>
  <si>
    <t>18-МАКТАБ</t>
  </si>
  <si>
    <t>Оқтом мфй</t>
  </si>
  <si>
    <t>98-771-62-83</t>
  </si>
  <si>
    <t>Мусиқа фани ўқитувчи 9 соат</t>
  </si>
  <si>
    <t>Ингилиз тили фани ўқитувчиси</t>
  </si>
  <si>
    <t>33-МАКТАБ</t>
  </si>
  <si>
    <t xml:space="preserve">Зарбдор мфй </t>
  </si>
  <si>
    <t>94-590-09-30,94-277-78-83</t>
  </si>
  <si>
    <t>Математика фани ўқитувчиси-10 соат</t>
  </si>
  <si>
    <t>35-МАКТАБ</t>
  </si>
  <si>
    <t>Муғол мфй</t>
  </si>
  <si>
    <t>94-902-83-60</t>
  </si>
  <si>
    <t>Инглиз-тили  фани ўқитувчиси</t>
  </si>
  <si>
    <t>Кукёр мфй</t>
  </si>
  <si>
    <t>93-496-64-51</t>
  </si>
  <si>
    <t xml:space="preserve">Информатика  фани ўқитувчиси 0,5 ставка </t>
  </si>
  <si>
    <t>54-МАКТАБ</t>
  </si>
  <si>
    <t>Дўстлик мфй</t>
  </si>
  <si>
    <t>99-970-80-90                       93-673-16-54</t>
  </si>
  <si>
    <t>Инглиз тили  фани ўқитувчиси 0,5 ставка</t>
  </si>
  <si>
    <t>Инглиз тили  фани ўқитувчиси</t>
  </si>
  <si>
    <t>Дехқонобод мфй</t>
  </si>
  <si>
    <t>97-252-15-04</t>
  </si>
  <si>
    <t xml:space="preserve">Инглиз-тили фани ўқитувчиси </t>
  </si>
  <si>
    <t>14-МАКТАБ</t>
  </si>
  <si>
    <t>Хўжашуркент мфй</t>
  </si>
  <si>
    <t xml:space="preserve"> 63-36-436</t>
  </si>
  <si>
    <t>Тасвирий санъат фани уқитувчиси 5 соат</t>
  </si>
  <si>
    <t>17-МАКТАБ</t>
  </si>
  <si>
    <t>Чумбағиш мфй</t>
  </si>
  <si>
    <t>93-400-02-60</t>
  </si>
  <si>
    <t>Тарғиботчи</t>
  </si>
  <si>
    <t>Психолог 10 соат</t>
  </si>
  <si>
    <t>Мусиқа фани ўқитувчиси-5 соат</t>
  </si>
  <si>
    <t>Гулшан мфй</t>
  </si>
  <si>
    <t xml:space="preserve">97-256-56-38, 97-252-41-30 </t>
  </si>
  <si>
    <t>57-МАКТАБ</t>
  </si>
  <si>
    <t>Янгибоғистон мфй</t>
  </si>
  <si>
    <t>91-357-11-29, 93-495-14-40</t>
  </si>
  <si>
    <t>Инглиз-тили фани ўқитувчиси  0,5 ставка</t>
  </si>
  <si>
    <t>Рус тили фани ўқитувчиси 6 соат</t>
  </si>
  <si>
    <t>58-МАКТАБ</t>
  </si>
  <si>
    <t>94-279-72-24</t>
  </si>
  <si>
    <t>20-МАКТАБ</t>
  </si>
  <si>
    <t>Янгиобод мфй</t>
  </si>
  <si>
    <t>97-375-76-25</t>
  </si>
  <si>
    <t>Мусика фани ўқитувчиси- 0,5 ставка</t>
  </si>
  <si>
    <t>Инглиз-тили фани ўқитувчиси</t>
  </si>
  <si>
    <t>Инглиз-тили фани ўқитувчиси 0,25 ставка</t>
  </si>
  <si>
    <t>Бустон мфй</t>
  </si>
  <si>
    <t>93-587-47-49</t>
  </si>
  <si>
    <t>Мусиқа 8 соат</t>
  </si>
  <si>
    <t>Боғистон мфй</t>
  </si>
  <si>
    <t>97-251-14-58</t>
  </si>
  <si>
    <t>Инглиз-тили фани ўқитувчиси 18 соат</t>
  </si>
  <si>
    <t>Информатика фани ўқитувчиси 7 соат</t>
  </si>
  <si>
    <t>60-МАКТАБ</t>
  </si>
  <si>
    <t>Сохил мфй</t>
  </si>
  <si>
    <t>97-217-69-02,</t>
  </si>
  <si>
    <t>Рус-тили фани ўқитувчиси 8 соат</t>
  </si>
  <si>
    <t>Хуқуқ фани ўқитувчиси-6 соат</t>
  </si>
  <si>
    <t>Технология фани ўқитувчиси  4 соат</t>
  </si>
  <si>
    <t>7-МАКТАБ</t>
  </si>
  <si>
    <t>Қораполвон</t>
  </si>
  <si>
    <t>94-278-78-11</t>
  </si>
  <si>
    <t>Қораполвон мфй</t>
  </si>
  <si>
    <t>93-267-03-37</t>
  </si>
  <si>
    <t>Рус-тили фани ўқитувчиси 2 ставка</t>
  </si>
  <si>
    <t xml:space="preserve">Инглиз-тили </t>
  </si>
  <si>
    <t>ЧҚБТ</t>
  </si>
  <si>
    <t>52-МАКТАБ</t>
  </si>
  <si>
    <t>Радивон мфй</t>
  </si>
  <si>
    <t>93-673-24-37.</t>
  </si>
  <si>
    <t>Инглиз-тили 6 соат</t>
  </si>
  <si>
    <t>1-МАКТАБ</t>
  </si>
  <si>
    <t>Шахарча</t>
  </si>
  <si>
    <t xml:space="preserve"> 63-21-380</t>
  </si>
  <si>
    <t xml:space="preserve">Бошланғич ( рус синф) ўқитувчиси </t>
  </si>
  <si>
    <t>Инглиз-тили фани ўқитувчиси 10 соат</t>
  </si>
  <si>
    <t>93-734-61-62</t>
  </si>
  <si>
    <t>Рус тили фани ўқитувчиси 6 соаат</t>
  </si>
  <si>
    <t>Рус-тили фани ўқитувчиси 12 соат</t>
  </si>
  <si>
    <t>24-МАКТАБ</t>
  </si>
  <si>
    <t>Сутлибулоқ мфй</t>
  </si>
  <si>
    <t>93-948-05-07</t>
  </si>
  <si>
    <t>Гоеграфия  фани ўқитувчи 11 соат</t>
  </si>
  <si>
    <t>Хақиқат мфй</t>
  </si>
  <si>
    <t>93-796-30-70</t>
  </si>
  <si>
    <t>4-МАКТАБ</t>
  </si>
  <si>
    <t>Қизилқиё мфй</t>
  </si>
  <si>
    <t xml:space="preserve">99-979-02-44,     </t>
  </si>
  <si>
    <t>ЧҚБТ рахбари</t>
  </si>
  <si>
    <t>Биология фани ўқитувчиси</t>
  </si>
  <si>
    <t>Бошланғич сниф ўқитувчиси</t>
  </si>
  <si>
    <t>Мусиқа фани ўқтиувчиси</t>
  </si>
  <si>
    <t xml:space="preserve">Математика фани ўқитувчи </t>
  </si>
  <si>
    <t>Тарих фани ўқитучиси</t>
  </si>
  <si>
    <t xml:space="preserve">Информатика фани ўқитиувчиси </t>
  </si>
  <si>
    <t xml:space="preserve">Меҳнат  фани ўқитувчиси </t>
  </si>
  <si>
    <t xml:space="preserve">Рус тили фани ўқитиувчиси </t>
  </si>
  <si>
    <t>Ёшлар етакчиси (Педагог бўлиш к-к)</t>
  </si>
  <si>
    <t>Кутубхоначи 0,5 ставка</t>
  </si>
  <si>
    <t>5-МАКТАБ</t>
  </si>
  <si>
    <t>Гаистон мфй</t>
  </si>
  <si>
    <t>93-409-12-45</t>
  </si>
  <si>
    <t>Чет тили фани ўқитувчиси 6 соат</t>
  </si>
  <si>
    <t xml:space="preserve">Тасвирий санъат </t>
  </si>
  <si>
    <t>Нурафшон мфй</t>
  </si>
  <si>
    <t>93-912-94-25</t>
  </si>
  <si>
    <t xml:space="preserve">Математика фани ўқитувчиси </t>
  </si>
  <si>
    <t xml:space="preserve">Она-тили адабиёт фани ўқитувчиси </t>
  </si>
  <si>
    <t>Физика фани ўқитувчиси 10 соат</t>
  </si>
  <si>
    <t xml:space="preserve">Бошланғич синф уқитувчиси </t>
  </si>
  <si>
    <t>Мусиқа фани ўқитувчиси  0,5 ставка</t>
  </si>
  <si>
    <t>Барака мфй</t>
  </si>
  <si>
    <t>94-279-69-29</t>
  </si>
  <si>
    <t>Рус-тили фани ўқитувчиси</t>
  </si>
  <si>
    <t>Кимё фани ўқитувчиси</t>
  </si>
  <si>
    <t>Инглиз-тили фани  ўқитувчиси</t>
  </si>
  <si>
    <t>Инглиз-тили  фани ўқитувчиси 8 соат</t>
  </si>
  <si>
    <t>Хадикент мфй</t>
  </si>
  <si>
    <t>94-277-05-06</t>
  </si>
  <si>
    <t>31-МАКТАБ</t>
  </si>
  <si>
    <t>Тинчлик мфй</t>
  </si>
  <si>
    <t>Меҳнат  фани ўқитувчиси (уғил болаларга)</t>
  </si>
  <si>
    <t>42-МАКТАБ</t>
  </si>
  <si>
    <t>97-251-21-36</t>
  </si>
  <si>
    <t>Инглиз-тили  фани ўқитувчиси 10 соат</t>
  </si>
  <si>
    <t>Информатика фани ўқитувчиси 0,5 ставка</t>
  </si>
  <si>
    <t>53-МАКТАБ</t>
  </si>
  <si>
    <t>93-260-24-26</t>
  </si>
  <si>
    <t>Маънавият тарғиботчиси</t>
  </si>
  <si>
    <t>Она-тили фани ўқитувчиси-9 соат</t>
  </si>
  <si>
    <t>Инглиз-тили ўқитувчиси 0,75 ставка</t>
  </si>
  <si>
    <t>64-МАКТАБ</t>
  </si>
  <si>
    <t>Баркамол мфй</t>
  </si>
  <si>
    <t>91-184-54-34</t>
  </si>
  <si>
    <t>Мусиқа фани ўқитувчиси  7 соат</t>
  </si>
  <si>
    <t>62-МАКТАБ</t>
  </si>
  <si>
    <t>Бирлик мфй</t>
  </si>
  <si>
    <t>93-490-47-62</t>
  </si>
  <si>
    <t>3-МАКТАБ</t>
  </si>
  <si>
    <t>Ровут мфй</t>
  </si>
  <si>
    <t>94-300-12-73</t>
  </si>
  <si>
    <t>Рус-тили  фани ўқитувчиси</t>
  </si>
  <si>
    <t xml:space="preserve">МАКТАБГАЧА ТАЪЛИМ МУАССАСАЛАРИДАГИ БЎШ ИШ ЎРИНЛАРИ </t>
  </si>
  <si>
    <t>Хореограф 0,32 ставка</t>
  </si>
  <si>
    <t>2-МТМ</t>
  </si>
  <si>
    <t>Зарибдор</t>
  </si>
  <si>
    <t>94-508-30-74</t>
  </si>
  <si>
    <t>Тил ўқитувчиси (рус-тили ёки инглиз тили)                     9 соат</t>
  </si>
  <si>
    <t>46-МТМ</t>
  </si>
  <si>
    <t xml:space="preserve">99-320-62-07 </t>
  </si>
  <si>
    <t>Чет тили ўқитувчиси (инглиз-тили ёки рус-тили )  0,75 ставка</t>
  </si>
  <si>
    <t>Фурқат мфй</t>
  </si>
  <si>
    <t>99-328-32-88</t>
  </si>
  <si>
    <t>Оқтепа мфй</t>
  </si>
  <si>
    <t>99-022-64-74</t>
  </si>
  <si>
    <t>Поромон мфй</t>
  </si>
  <si>
    <t>94 270 -01- 17</t>
  </si>
  <si>
    <t>Мусиқа рахбари 0,25 ставка</t>
  </si>
  <si>
    <t>Кўк-ёр</t>
  </si>
  <si>
    <t>94-274-34-70</t>
  </si>
  <si>
    <t>Тил ўқитувчи 0,5 ставка</t>
  </si>
  <si>
    <t>15-МТМ</t>
  </si>
  <si>
    <t>Нанай</t>
  </si>
  <si>
    <t>93-401-15-49</t>
  </si>
  <si>
    <t xml:space="preserve">Мусиқа раҳбари </t>
  </si>
  <si>
    <t>Мамай мфй</t>
  </si>
  <si>
    <t>94-274-88-27</t>
  </si>
  <si>
    <t xml:space="preserve">Хореография 0,32 ставка </t>
  </si>
  <si>
    <t>Сой буйи мфй</t>
  </si>
  <si>
    <t>90-215-69-15</t>
  </si>
  <si>
    <t>28-МТТ</t>
  </si>
  <si>
    <t>Қайроқи мфй</t>
  </si>
  <si>
    <t>99-518-14-14</t>
  </si>
  <si>
    <t xml:space="preserve">Мусиқа рахбари </t>
  </si>
  <si>
    <t>Методист 0,5 ставка</t>
  </si>
  <si>
    <t>Хореограф 0,24 ставка</t>
  </si>
  <si>
    <t>Хореограф 0,40 ставка</t>
  </si>
  <si>
    <t>36-МТМ</t>
  </si>
  <si>
    <t>Зарибдор мфй</t>
  </si>
  <si>
    <t>99-365-35-39</t>
  </si>
  <si>
    <t>Рухшунос</t>
  </si>
  <si>
    <t>Инглиз тили  фани ўқитувчиси 0,75 ставка</t>
  </si>
  <si>
    <t>9-МТМ</t>
  </si>
  <si>
    <t>94-307-88-11</t>
  </si>
  <si>
    <t>Тил ўқитувчиси 0,5 ставка</t>
  </si>
  <si>
    <t>Спорт йўриқчиси 0,75 ставка</t>
  </si>
  <si>
    <t xml:space="preserve">Мусиқа 0,75 ставка  </t>
  </si>
  <si>
    <t xml:space="preserve"> Ўрта махсус</t>
  </si>
  <si>
    <t>Ғовазон мфй</t>
  </si>
  <si>
    <t>93-701-07-01</t>
  </si>
  <si>
    <t>Тил ўқитувчиси 0,75 ставка</t>
  </si>
  <si>
    <t>Хореогроф 0,32 ставка</t>
  </si>
  <si>
    <t>97-373-46-76</t>
  </si>
  <si>
    <t>Инглиз-тили 0,5 ставка</t>
  </si>
  <si>
    <t>Спорт йўриқчиси 0,5 ставка</t>
  </si>
  <si>
    <t>37-МТМ</t>
  </si>
  <si>
    <t>93-671-50-30</t>
  </si>
  <si>
    <t>Хореогроф 0,25 ставка</t>
  </si>
  <si>
    <t xml:space="preserve">Спорт йўриқчиси </t>
  </si>
  <si>
    <t>41 МТМ</t>
  </si>
  <si>
    <t>93-059-77-11</t>
  </si>
  <si>
    <t>Инглиз-тили 0,75 ставка</t>
  </si>
  <si>
    <t>Қораёнтоқ мфй</t>
  </si>
  <si>
    <t>94-275-73-95</t>
  </si>
  <si>
    <t>1-МТМ</t>
  </si>
  <si>
    <t>94-305-62-70</t>
  </si>
  <si>
    <t>Спорт йўриқчиси 0,25 ставка</t>
  </si>
  <si>
    <t>Чет тили ўқитувчи (Рус-тили ёки инглиз тили )  0,5 ставка</t>
  </si>
  <si>
    <t>97-371-91-89</t>
  </si>
  <si>
    <t>Юксалиш мфй</t>
  </si>
  <si>
    <t>94-508-46-74</t>
  </si>
  <si>
    <t>42-МТМ</t>
  </si>
  <si>
    <t>Ш.Юлдузи</t>
  </si>
  <si>
    <t>91-356-90-67</t>
  </si>
  <si>
    <t>Хореография 0,25 ставка</t>
  </si>
  <si>
    <t>14-МТМ</t>
  </si>
  <si>
    <t>Наврўзобод</t>
  </si>
  <si>
    <t>94-508-75-08</t>
  </si>
  <si>
    <t>99-470-90-10</t>
  </si>
  <si>
    <t>Хореограф 0,5 ставка</t>
  </si>
  <si>
    <t>Чет тили ўқитувчиси  0,5 ставка</t>
  </si>
  <si>
    <t>Хореография 0,41 ставка</t>
  </si>
  <si>
    <t>99-974-25-45</t>
  </si>
  <si>
    <t xml:space="preserve">ТИББИЁТ ЙЎНАЛИШИ БЎЙИЧА БЎШ ИШ ЎРИНЛАРИ </t>
  </si>
  <si>
    <t>Санитария-гигиена ва эпидималог врачи</t>
  </si>
  <si>
    <t>Туман СЭОМ бўлими</t>
  </si>
  <si>
    <t>Бешбулоқ мфй</t>
  </si>
  <si>
    <t>63-21-152</t>
  </si>
  <si>
    <t>Мамай ҚВП умумий амалиёт шифокори</t>
  </si>
  <si>
    <t>Туман Тиббиёт бирлашмаси</t>
  </si>
  <si>
    <t>Водий мфй</t>
  </si>
  <si>
    <t>63-23-143                  63-22-975</t>
  </si>
  <si>
    <t>Ровут ҚВП умумий амалиёт шифокори</t>
  </si>
  <si>
    <t>Ғовазон  ҚВП умумий амалиёт шифокори</t>
  </si>
  <si>
    <t>Қизилқиёқ КВП умумий амалиёт шифокори</t>
  </si>
  <si>
    <t>Қораполвон  ҚВП умумий амалиёт шифокори</t>
  </si>
  <si>
    <t>Бекобод ҚОП тор доирасидаги мутахассис</t>
  </si>
  <si>
    <t>Бекобод ҚОП умумий амалиёт шифокори</t>
  </si>
  <si>
    <t>Бирлашган  ҚОП УАШ</t>
  </si>
  <si>
    <t>Бирлашган  ҚОП тор доирасидаги мутахассис</t>
  </si>
  <si>
    <t>Навкент  ҚОП тор доирасидаги мутахассис</t>
  </si>
  <si>
    <t>Заркент ҚОП тор доирасидаги мутахассис</t>
  </si>
  <si>
    <t>Искавот ҚОП умумий амалиёт шифокори</t>
  </si>
  <si>
    <t>Искавот ҚОП тор доирасидаги мутахассис</t>
  </si>
  <si>
    <t>Нанай  ҚОП умумий амалиёт шифокори</t>
  </si>
  <si>
    <t>Нанай  ҚОП тор доирасидаги мутахассис</t>
  </si>
  <si>
    <t>Ш.Юлдузи  ҚОП умумий амалиёт шифокори</t>
  </si>
  <si>
    <t>Ш.Юлдузи  ҚОП тор доирасидаги мутахассис</t>
  </si>
  <si>
    <t>Кўп тармоқли марказий поликлиника врач</t>
  </si>
  <si>
    <t xml:space="preserve">БОШҚА ЙЎНАЛИШЛАР БЎЙИЧА БЎШ ИШ ЎРИНЛАРИ </t>
  </si>
  <si>
    <t>Ветеринария участка мудири (хозирда урта-махсус ишлаяпган)</t>
  </si>
  <si>
    <t>Туман Ветеринария бўлими</t>
  </si>
  <si>
    <t>Юмалоқтепа мфй</t>
  </si>
  <si>
    <t>63-22-644</t>
  </si>
  <si>
    <t>Етакчи мутахассис (хозирда урта-махсус ишлаяпган)</t>
  </si>
  <si>
    <t>Туман Хайвон касалликлари ташхиси ва озиқ-овқат маҳсулотлари хавфсизлиги давлат маркази</t>
  </si>
  <si>
    <t>93-9477801</t>
  </si>
  <si>
    <t xml:space="preserve">Қабристон Қоравули (Навкент) </t>
  </si>
  <si>
    <t>Туман Ободонлаштириш бошқармаси</t>
  </si>
  <si>
    <t>94-157-55-00</t>
  </si>
  <si>
    <t>Менежер (шартнома асосида, 2020-2021 йилларда тамомлаган битирувчилар, Иқтисодчи булиши к-к)</t>
  </si>
  <si>
    <t>Агробанк  туман бўлими</t>
  </si>
  <si>
    <t>63-21-343</t>
  </si>
  <si>
    <t>Фронт-офис бошлиғи ўринбосари (Иқтисодчи)</t>
  </si>
  <si>
    <t>Менежер (Иқтисодчи)</t>
  </si>
  <si>
    <t xml:space="preserve">Бош бухгалтер ўринбосари </t>
  </si>
  <si>
    <t>Халқ банк туман бўлими</t>
  </si>
  <si>
    <t>97-231-08-82,94-171-70-09</t>
  </si>
  <si>
    <t>Сайёр касса кассири (иқтисодчи, ёшлар )</t>
  </si>
  <si>
    <t>Зарбдор маданият марказига директор</t>
  </si>
  <si>
    <t>Туман Маданият бўлими</t>
  </si>
  <si>
    <t>93-498-85-45</t>
  </si>
  <si>
    <t xml:space="preserve">Навкент маданият марказига овоз режиссори </t>
  </si>
  <si>
    <t>Қораполвон маданият марказига директор</t>
  </si>
  <si>
    <t>Ананавий чолғу ижрочиси</t>
  </si>
  <si>
    <t>17-сонли болалар мусиқа ва санъат мактаби</t>
  </si>
  <si>
    <t>63-21-630</t>
  </si>
  <si>
    <t>Хизмат курсатувчи электромантёр</t>
  </si>
  <si>
    <t>Академик хонандалик</t>
  </si>
  <si>
    <t>Физика  фани ўқитувчиси  9 соат (олий тоифа)</t>
  </si>
  <si>
    <t>10-ДИМИ</t>
  </si>
  <si>
    <t>97-256-41-66</t>
  </si>
  <si>
    <t>Рус-тили фани ўқитувчиси 6 соат (олий тоифа)</t>
  </si>
  <si>
    <t>Инглиз-тили фани ўқитувчиси 9 соат (олий тоифа)</t>
  </si>
  <si>
    <t xml:space="preserve">Гидротехник объектларга қаровчи </t>
  </si>
  <si>
    <t>Янгиқўрғон туман ирригация бўлими</t>
  </si>
  <si>
    <t>Навкент мфй</t>
  </si>
  <si>
    <t>97-256-00-35</t>
  </si>
  <si>
    <t xml:space="preserve">ХУСУСИЙ СЕКТОР  ЙЎНАЛИШЛАР БЎЙИЧА БЎШ ИШ ЎРИНЛАРИ </t>
  </si>
  <si>
    <t>Тикувчи (малакали)</t>
  </si>
  <si>
    <t>келишилган холда</t>
  </si>
  <si>
    <t>Янтекс МЧЖ</t>
  </si>
  <si>
    <t>94-309-74-34</t>
  </si>
  <si>
    <t>Назаоратчи</t>
  </si>
  <si>
    <t>Тушумдан 35 %</t>
  </si>
  <si>
    <t>Фавқулотда вазиятдан химояланиш МЧЖ</t>
  </si>
  <si>
    <t>93-673-79-86</t>
  </si>
  <si>
    <t>Назоратчи (Уғил болалар)</t>
  </si>
  <si>
    <t>Тушумдан 30%</t>
  </si>
  <si>
    <t>Ўзбекистон ёнғинга қарши кураш жамияти (ДПО)</t>
  </si>
  <si>
    <t>94-908-74-41</t>
  </si>
  <si>
    <t>Бўстон МЧЖ</t>
  </si>
  <si>
    <t>93-490-75-74</t>
  </si>
  <si>
    <t xml:space="preserve">Сантехник </t>
  </si>
  <si>
    <t>Тоза  ичимлик суви унитар корхонаси</t>
  </si>
  <si>
    <t>97-375-25-75</t>
  </si>
  <si>
    <t xml:space="preserve">Назоартчи (Аёллар) </t>
  </si>
  <si>
    <t>1500000-3000000</t>
  </si>
  <si>
    <t>GREEN WINDOW МЧЖ</t>
  </si>
  <si>
    <t>Бунёдкор  мфй</t>
  </si>
  <si>
    <t>97-255-15-18</t>
  </si>
  <si>
    <t>Қурилишда хар -хил иш бажарувчи  ( 18-30 ёшгача бўлган эркаклар )</t>
  </si>
  <si>
    <t>Абдурашид Ёсинбек Инвест МЧЖ</t>
  </si>
  <si>
    <t>Юқори Навкент мфй</t>
  </si>
  <si>
    <t>97-621-66-86,                       97-621-05-90</t>
  </si>
  <si>
    <t>Бетон куювчи</t>
  </si>
  <si>
    <t>Мадина Шохрух текстил МЧЖ</t>
  </si>
  <si>
    <t>93-938-62-00</t>
  </si>
  <si>
    <t xml:space="preserve">Тахловчи </t>
  </si>
  <si>
    <t>Ички монтажчи (Электрик)</t>
  </si>
  <si>
    <t>Энергия ички монтаж МЧЖ</t>
  </si>
  <si>
    <t>Қорасув мфй</t>
  </si>
  <si>
    <t>93-949-80-81</t>
  </si>
  <si>
    <t>Лобарант</t>
  </si>
  <si>
    <t>Сув таъминоти МЧЖ</t>
  </si>
  <si>
    <t>93-918-83-08</t>
  </si>
  <si>
    <t>Хатлар билан ишлаш бўйича иқтисодчи</t>
  </si>
  <si>
    <t>Хуқуқшунос</t>
  </si>
  <si>
    <t>Олий, Ўрта махсус</t>
  </si>
  <si>
    <t>Ўқитувчи (Рус ёки инглиз тили )</t>
  </si>
  <si>
    <t>Дилфузабону -162 сонли нодавлат мактабгача таълим муассасаси</t>
  </si>
  <si>
    <t>Қуриқ мфй</t>
  </si>
  <si>
    <t>99-808-09-50</t>
  </si>
  <si>
    <t>Нанай МЧЖ</t>
  </si>
  <si>
    <t>Сой бўйи мфй</t>
  </si>
  <si>
    <t>99-511-73-07</t>
  </si>
  <si>
    <t>ХАММАСИ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</si>
</sst>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2" x14ac:knownFonts="1">
    <font>
      <sz val="11"/>
      <color rgb="FF000000"/>
      <name val="Calibri"/>
    </font>
    <font>
      <sz val="11"/>
      <color theme="1"/>
      <name val="Calibri"/>
      <family val="2"/>
      <charset val="204"/>
      <scheme val="minor"/>
    </font>
    <font>
      <sz val="68"/>
      <color rgb="FF000000"/>
      <name val="Times New Roman"/>
      <family val="1"/>
      <charset val="204"/>
    </font>
    <font>
      <sz val="65"/>
      <color rgb="FF000000"/>
      <name val="Times New Roman"/>
      <family val="1"/>
      <charset val="204"/>
    </font>
    <font>
      <sz val="60"/>
      <color rgb="FF000000"/>
      <name val="Times New Roman"/>
      <family val="1"/>
      <charset val="204"/>
    </font>
    <font>
      <sz val="64"/>
      <color rgb="FF000000"/>
      <name val="Times New Roman"/>
      <family val="1"/>
      <charset val="204"/>
    </font>
    <font>
      <sz val="11"/>
      <color rgb="FF000000"/>
      <name val="Calibri"/>
      <family val="2"/>
      <charset val="204"/>
    </font>
    <font>
      <sz val="11"/>
      <color rgb="FF006100"/>
      <name val="Calibri"/>
      <family val="2"/>
      <charset val="204"/>
      <scheme val="minor"/>
    </font>
    <font>
      <sz val="10"/>
      <name val="Arial"/>
      <family val="2"/>
      <charset val="204"/>
    </font>
    <font>
      <b/>
      <sz val="14"/>
      <name val="Times New Roman"/>
      <family val="1"/>
      <charset val="204"/>
    </font>
    <font>
      <b/>
      <sz val="14"/>
      <color rgb="FFFF0000"/>
      <name val="Times New Roman"/>
      <family val="1"/>
      <charset val="204"/>
    </font>
    <font>
      <sz val="16"/>
      <name val="Times New Roman"/>
      <family val="1"/>
      <charset val="204"/>
    </font>
    <font>
      <sz val="36"/>
      <name val="Times New Roman"/>
      <family val="1"/>
      <charset val="204"/>
    </font>
    <font>
      <b/>
      <sz val="14"/>
      <color rgb="FF002060"/>
      <name val="Times New Roman"/>
      <family val="1"/>
      <charset val="204"/>
    </font>
    <font>
      <sz val="14"/>
      <color theme="1"/>
      <name val="Times New Roman"/>
      <family val="1"/>
      <charset val="204"/>
    </font>
    <font>
      <sz val="14"/>
      <color rgb="FF333333"/>
      <name val="Times New Roman"/>
      <family val="1"/>
      <charset val="204"/>
    </font>
    <font>
      <sz val="14"/>
      <name val="Times New Roman"/>
      <family val="1"/>
      <charset val="204"/>
    </font>
    <font>
      <sz val="36"/>
      <color theme="1"/>
      <name val="Times New Roman"/>
      <family val="1"/>
      <charset val="204"/>
    </font>
    <font>
      <b/>
      <sz val="14"/>
      <color theme="1"/>
      <name val="Times New Roman"/>
      <family val="1"/>
      <charset val="204"/>
    </font>
    <font>
      <b/>
      <sz val="36"/>
      <color theme="1"/>
      <name val="Times New Roman"/>
      <family val="1"/>
      <charset val="204"/>
    </font>
    <font>
      <sz val="16"/>
      <color theme="1"/>
      <name val="Times New Roman"/>
      <family val="1"/>
      <charset val="204"/>
    </font>
    <font>
      <b/>
      <sz val="16"/>
      <name val="Times New Roman"/>
      <family val="1"/>
      <charset val="204"/>
    </font>
    <font>
      <sz val="11"/>
      <color indexed="8"/>
      <name val="Times New Roman"/>
      <family val="1"/>
      <charset val="204"/>
    </font>
    <font>
      <sz val="14"/>
      <color rgb="FFFF0000"/>
      <name val="Times New Roman"/>
      <family val="1"/>
      <charset val="204"/>
    </font>
    <font>
      <sz val="14"/>
      <name val="Times New Roman"/>
      <family val="1"/>
      <charset val="204"/>
    </font>
    <font>
      <i/>
      <sz val="14"/>
      <name val="Times New Roman"/>
      <family val="1"/>
      <charset val="204"/>
    </font>
    <font>
      <b/>
      <sz val="14"/>
      <color rgb="FF000000"/>
      <name val="Times New Roman"/>
      <family val="1"/>
      <charset val="204"/>
    </font>
    <font>
      <sz val="14"/>
      <color rgb="FF000000"/>
      <name val="Calibri"/>
      <family val="2"/>
      <charset val="204"/>
    </font>
    <font>
      <b/>
      <sz val="14"/>
      <color rgb="FF000000"/>
      <name val="Calibri"/>
      <family val="2"/>
      <charset val="204"/>
    </font>
    <font>
      <sz val="12"/>
      <color rgb="FF000000"/>
      <name val="Times New Roman"/>
      <family val="1"/>
      <charset val="204"/>
    </font>
    <font>
      <b/>
      <sz val="12"/>
      <color rgb="FF000000"/>
      <name val="Times New Roman"/>
      <family val="1"/>
      <charset val="204"/>
    </font>
    <font>
      <sz val="12"/>
      <name val="Times New Roman"/>
      <family val="1"/>
      <charset val="204"/>
    </font>
    <font>
      <b/>
      <sz val="18"/>
      <color rgb="FF000000"/>
      <name val="Times New Roman"/>
      <family val="1"/>
      <charset val="204"/>
    </font>
    <font>
      <sz val="18"/>
      <color rgb="FF000000"/>
      <name val="Times New Roman"/>
      <family val="1"/>
      <charset val="204"/>
    </font>
    <font>
      <b/>
      <sz val="11"/>
      <color theme="1"/>
      <name val="Times New Roman"/>
      <family val="1"/>
      <charset val="204"/>
    </font>
    <font>
      <b/>
      <sz val="16"/>
      <color indexed="8"/>
      <name val="Times New Roman"/>
      <family val="1"/>
      <charset val="204"/>
    </font>
    <font>
      <sz val="14"/>
      <color indexed="8"/>
      <name val="Times New Roman"/>
      <family val="1"/>
      <charset val="204"/>
    </font>
    <font>
      <b/>
      <sz val="14"/>
      <color indexed="8"/>
      <name val="Times New Roman"/>
      <family val="1"/>
      <charset val="204"/>
    </font>
    <font>
      <sz val="11"/>
      <color indexed="8"/>
      <name val="Calibri"/>
      <family val="2"/>
      <charset val="204"/>
    </font>
    <font>
      <sz val="10"/>
      <name val="Arial Cyr"/>
      <charset val="204"/>
    </font>
    <font>
      <b/>
      <sz val="16"/>
      <color rgb="FF000000"/>
      <name val="Times New Roman"/>
      <family val="1"/>
      <charset val="204"/>
    </font>
    <font>
      <sz val="20"/>
      <color rgb="FF000000"/>
      <name val="Times New Roman"/>
      <family val="1"/>
      <charset val="204"/>
    </font>
    <font>
      <sz val="14"/>
      <color rgb="FF000000"/>
      <name val="Times New Roman"/>
      <family val="1"/>
      <charset val="204"/>
    </font>
    <font>
      <b/>
      <sz val="48"/>
      <color rgb="FF006100"/>
      <name val="Times New Roman"/>
      <family val="1"/>
      <charset val="204"/>
    </font>
    <font>
      <b/>
      <sz val="42"/>
      <color rgb="FF000000"/>
      <name val="Times New Roman"/>
      <family val="1"/>
      <charset val="204"/>
    </font>
    <font>
      <sz val="42"/>
      <color rgb="FF000000"/>
      <name val="Times New Roman"/>
      <family val="1"/>
      <charset val="204"/>
    </font>
    <font>
      <sz val="48"/>
      <color theme="1"/>
      <name val="Times New Roman"/>
      <family val="1"/>
      <charset val="204"/>
    </font>
    <font>
      <sz val="48"/>
      <color rgb="FF000000"/>
      <name val="Times New Roman"/>
      <family val="1"/>
      <charset val="204"/>
    </font>
    <font>
      <sz val="41"/>
      <color rgb="FF000000"/>
      <name val="Times New Roman"/>
      <family val="1"/>
      <charset val="204"/>
    </font>
    <font>
      <sz val="43"/>
      <color rgb="FF000000"/>
      <name val="Times New Roman"/>
      <family val="1"/>
      <charset val="204"/>
    </font>
    <font>
      <b/>
      <sz val="22"/>
      <name val="Times New Roman"/>
      <family val="1"/>
      <charset val="204"/>
    </font>
    <font>
      <sz val="22"/>
      <name val="Times New Roman"/>
      <family val="1"/>
      <charset val="204"/>
    </font>
    <font>
      <sz val="22"/>
      <color rgb="FF333333"/>
      <name val="Arial"/>
      <family val="2"/>
      <charset val="204"/>
    </font>
    <font>
      <sz val="22"/>
      <color theme="1"/>
      <name val="Calibri"/>
      <family val="2"/>
      <charset val="204"/>
      <scheme val="minor"/>
    </font>
    <font>
      <sz val="22"/>
      <color theme="1"/>
      <name val="Times New Roman"/>
      <family val="1"/>
      <charset val="204"/>
    </font>
    <font>
      <sz val="12"/>
      <color theme="1"/>
      <name val="Times New Roman"/>
      <family val="1"/>
      <charset val="204"/>
    </font>
    <font>
      <b/>
      <i/>
      <sz val="12"/>
      <color theme="1"/>
      <name val="Times New Roman"/>
      <family val="1"/>
      <charset val="204"/>
    </font>
    <font>
      <i/>
      <sz val="12"/>
      <color theme="1"/>
      <name val="Times New Roman"/>
      <family val="1"/>
      <charset val="204"/>
    </font>
    <font>
      <b/>
      <sz val="12"/>
      <color theme="1"/>
      <name val="Times New Roman"/>
      <family val="1"/>
      <charset val="204"/>
    </font>
    <font>
      <b/>
      <sz val="12"/>
      <color indexed="8"/>
      <name val="Times New Roman"/>
      <family val="1"/>
      <charset val="204"/>
    </font>
    <font>
      <sz val="12"/>
      <color indexed="8"/>
      <name val="Times New Roman"/>
      <family val="1"/>
      <charset val="204"/>
    </font>
    <font>
      <sz val="12"/>
      <color theme="1"/>
      <name val="Arial Cyr"/>
      <charset val="204"/>
    </font>
  </fonts>
  <fills count="12">
    <fill>
      <patternFill patternType="none"/>
    </fill>
    <fill>
      <patternFill patternType="gray125"/>
    </fill>
    <fill>
      <patternFill patternType="none"/>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9"/>
        <bgColor indexed="64"/>
      </patternFill>
    </fill>
    <fill>
      <patternFill patternType="solid">
        <fgColor rgb="FFFFFFFF"/>
        <bgColor indexed="64"/>
      </patternFill>
    </fill>
    <fill>
      <patternFill patternType="solid">
        <fgColor rgb="FFF9F9F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rgb="FF3C3C3C"/>
      </bottom>
      <diagonal/>
    </border>
    <border>
      <left style="thin">
        <color rgb="FF3C3C3C"/>
      </left>
      <right style="thin">
        <color rgb="FF3C3C3C"/>
      </right>
      <top style="thin">
        <color rgb="FF3C3C3C"/>
      </top>
      <bottom style="thin">
        <color rgb="FF3C3C3C"/>
      </bottom>
      <diagonal/>
    </border>
    <border>
      <left style="thin">
        <color rgb="FF3C3C3C"/>
      </left>
      <right style="thin">
        <color rgb="FF3C3C3C"/>
      </right>
      <top style="thin">
        <color rgb="FF3C3C3C"/>
      </top>
      <bottom/>
      <diagonal/>
    </border>
    <border>
      <left/>
      <right/>
      <top style="thin">
        <color indexed="64"/>
      </top>
      <bottom/>
      <diagonal/>
    </border>
  </borders>
  <cellStyleXfs count="12">
    <xf numFmtId="0" fontId="0" fillId="0" borderId="0"/>
    <xf numFmtId="9" fontId="6" fillId="0" borderId="0" applyFont="0" applyFill="0" applyBorder="0" applyAlignment="0" applyProtection="0"/>
    <xf numFmtId="0" fontId="7" fillId="5" borderId="0" applyNumberFormat="0" applyBorder="0" applyAlignment="0" applyProtection="0"/>
    <xf numFmtId="0" fontId="8" fillId="2" borderId="0"/>
    <xf numFmtId="0" fontId="8" fillId="2" borderId="0"/>
    <xf numFmtId="0" fontId="1" fillId="2" borderId="0"/>
    <xf numFmtId="0" fontId="6" fillId="2" borderId="0"/>
    <xf numFmtId="0" fontId="38" fillId="2" borderId="0"/>
    <xf numFmtId="0" fontId="8" fillId="2" borderId="0"/>
    <xf numFmtId="0" fontId="39" fillId="2" borderId="0"/>
    <xf numFmtId="0" fontId="39" fillId="2" borderId="0"/>
    <xf numFmtId="0" fontId="39" fillId="2" borderId="0"/>
  </cellStyleXfs>
  <cellXfs count="530">
    <xf numFmtId="0" fontId="0" fillId="2" borderId="0" xfId="0" applyFill="1" applyProtection="1"/>
    <xf numFmtId="0" fontId="2" fillId="2" borderId="0" xfId="0" applyFont="1" applyFill="1" applyAlignment="1" applyProtection="1">
      <alignment horizontal="center" vertical="center" wrapText="1"/>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4" fontId="3" fillId="2" borderId="1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2"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 fillId="4" borderId="0" xfId="0" applyFont="1" applyFill="1" applyAlignment="1" applyProtection="1">
      <alignment horizontal="center" vertical="center" wrapText="1"/>
    </xf>
    <xf numFmtId="0" fontId="11"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3" applyFont="1" applyFill="1" applyBorder="1" applyAlignment="1">
      <alignment vertical="center" wrapText="1"/>
    </xf>
    <xf numFmtId="0" fontId="13" fillId="3" borderId="1" xfId="3"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6" fillId="3" borderId="0" xfId="0" applyFont="1" applyFill="1" applyBorder="1" applyAlignment="1">
      <alignment horizontal="left" vertical="center" wrapText="1"/>
    </xf>
    <xf numFmtId="0" fontId="14" fillId="3" borderId="2" xfId="0" applyFont="1" applyFill="1" applyBorder="1" applyAlignment="1">
      <alignment vertical="center" wrapText="1"/>
    </xf>
    <xf numFmtId="0" fontId="14" fillId="3" borderId="4" xfId="0" applyFont="1" applyFill="1" applyBorder="1" applyAlignment="1">
      <alignment vertical="center" wrapText="1"/>
    </xf>
    <xf numFmtId="0" fontId="14" fillId="3" borderId="3" xfId="0" applyFont="1" applyFill="1" applyBorder="1" applyAlignment="1">
      <alignment horizontal="center" vertical="center" wrapText="1" shrinkToFit="1"/>
    </xf>
    <xf numFmtId="0" fontId="14" fillId="3" borderId="2" xfId="0" applyFont="1" applyFill="1" applyBorder="1" applyAlignment="1"/>
    <xf numFmtId="0" fontId="15" fillId="3" borderId="1" xfId="0" applyFont="1" applyFill="1" applyBorder="1" applyAlignment="1">
      <alignment horizontal="center" vertical="center" wrapText="1" shrinkToFit="1"/>
    </xf>
    <xf numFmtId="0" fontId="15" fillId="3" borderId="1" xfId="0" applyFont="1" applyFill="1" applyBorder="1" applyAlignment="1">
      <alignment horizontal="center"/>
    </xf>
    <xf numFmtId="0" fontId="15" fillId="3" borderId="1" xfId="0" applyFont="1" applyFill="1" applyBorder="1" applyAlignment="1">
      <alignment vertical="center"/>
    </xf>
    <xf numFmtId="0" fontId="17" fillId="3" borderId="0" xfId="0" applyFont="1" applyFill="1"/>
    <xf numFmtId="0" fontId="15" fillId="3" borderId="1" xfId="0" applyFont="1" applyFill="1" applyBorder="1" applyAlignment="1"/>
    <xf numFmtId="0" fontId="15" fillId="3" borderId="2" xfId="0" applyFont="1" applyFill="1" applyBorder="1" applyAlignment="1"/>
    <xf numFmtId="0" fontId="14" fillId="3" borderId="1" xfId="0" applyFont="1" applyFill="1" applyBorder="1" applyAlignment="1">
      <alignment horizontal="center"/>
    </xf>
    <xf numFmtId="0" fontId="14" fillId="3" borderId="1" xfId="0" applyFont="1" applyFill="1" applyBorder="1" applyAlignment="1"/>
    <xf numFmtId="0" fontId="15" fillId="3" borderId="1" xfId="0" applyFont="1" applyFill="1" applyBorder="1" applyAlignment="1">
      <alignment vertical="center" wrapText="1" shrinkToFit="1"/>
    </xf>
    <xf numFmtId="0" fontId="14" fillId="3" borderId="1" xfId="0" applyFont="1" applyFill="1" applyBorder="1" applyAlignment="1">
      <alignment horizontal="center" vertical="center" wrapText="1" shrinkToFit="1"/>
    </xf>
    <xf numFmtId="0" fontId="14" fillId="3" borderId="1" xfId="0" applyFont="1" applyFill="1" applyBorder="1"/>
    <xf numFmtId="0" fontId="15" fillId="3" borderId="0" xfId="0" applyFont="1" applyFill="1" applyAlignment="1"/>
    <xf numFmtId="0" fontId="15" fillId="3" borderId="1" xfId="0" applyFont="1" applyFill="1" applyBorder="1" applyAlignment="1">
      <alignment vertical="center" wrapText="1"/>
    </xf>
    <xf numFmtId="0" fontId="15" fillId="3" borderId="2" xfId="0" applyFont="1" applyFill="1" applyBorder="1" applyAlignment="1">
      <alignment horizontal="center" vertical="center" wrapText="1" shrinkToFit="1"/>
    </xf>
    <xf numFmtId="0" fontId="15" fillId="3" borderId="2" xfId="0" applyFont="1" applyFill="1" applyBorder="1" applyAlignment="1">
      <alignment vertical="center" wrapText="1" shrinkToFit="1"/>
    </xf>
    <xf numFmtId="0" fontId="14" fillId="3" borderId="2" xfId="0" applyFont="1" applyFill="1" applyBorder="1" applyAlignment="1">
      <alignment horizontal="center"/>
    </xf>
    <xf numFmtId="0" fontId="15" fillId="3" borderId="13" xfId="0" applyFont="1" applyFill="1" applyBorder="1" applyAlignment="1">
      <alignment horizontal="center" vertical="center" wrapText="1" shrinkToFit="1"/>
    </xf>
    <xf numFmtId="0" fontId="14" fillId="3" borderId="3" xfId="0" applyFont="1" applyFill="1" applyBorder="1" applyAlignment="1">
      <alignment horizontal="center"/>
    </xf>
    <xf numFmtId="0" fontId="14" fillId="3" borderId="4" xfId="0" applyFont="1" applyFill="1" applyBorder="1" applyAlignment="1"/>
    <xf numFmtId="0" fontId="14" fillId="3" borderId="4" xfId="0" applyFont="1" applyFill="1" applyBorder="1" applyAlignment="1">
      <alignment horizontal="center"/>
    </xf>
    <xf numFmtId="0" fontId="15" fillId="3" borderId="7" xfId="0" applyFont="1" applyFill="1" applyBorder="1" applyAlignment="1"/>
    <xf numFmtId="0" fontId="15" fillId="3" borderId="14" xfId="0" applyFont="1" applyFill="1" applyBorder="1" applyAlignment="1">
      <alignment horizontal="center" vertical="center" wrapText="1" shrinkToFit="1"/>
    </xf>
    <xf numFmtId="0" fontId="14" fillId="3" borderId="1" xfId="0" applyFont="1" applyFill="1" applyBorder="1" applyAlignment="1">
      <alignment vertical="center"/>
    </xf>
    <xf numFmtId="0" fontId="15" fillId="3" borderId="3" xfId="0" applyFont="1" applyFill="1" applyBorder="1" applyAlignment="1">
      <alignment horizontal="center" vertical="center" wrapText="1" shrinkToFit="1"/>
    </xf>
    <xf numFmtId="0" fontId="15" fillId="3" borderId="4" xfId="0" applyFont="1" applyFill="1" applyBorder="1" applyAlignment="1">
      <alignment horizontal="center" vertical="center" wrapText="1" shrinkToFit="1"/>
    </xf>
    <xf numFmtId="0" fontId="14" fillId="3" borderId="0" xfId="0" applyFont="1" applyFill="1" applyAlignment="1">
      <alignment horizontal="center"/>
    </xf>
    <xf numFmtId="0" fontId="15" fillId="3" borderId="4" xfId="0" applyFont="1" applyFill="1" applyBorder="1" applyAlignment="1">
      <alignment vertical="center" wrapText="1" shrinkToFit="1"/>
    </xf>
    <xf numFmtId="0" fontId="14" fillId="3" borderId="1" xfId="0" applyFont="1" applyFill="1" applyBorder="1" applyAlignment="1">
      <alignment vertical="center" wrapText="1" shrinkToFit="1"/>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1" xfId="4" applyFont="1" applyFill="1" applyBorder="1" applyAlignment="1">
      <alignment horizontal="center" vertical="center" wrapText="1"/>
    </xf>
    <xf numFmtId="0" fontId="18" fillId="3" borderId="1" xfId="0" applyFont="1" applyFill="1" applyBorder="1" applyAlignment="1"/>
    <xf numFmtId="0" fontId="18" fillId="3" borderId="1" xfId="0" applyFont="1" applyFill="1" applyBorder="1" applyAlignment="1">
      <alignment horizontal="center"/>
    </xf>
    <xf numFmtId="0" fontId="18" fillId="3" borderId="1" xfId="0" applyFont="1" applyFill="1" applyBorder="1"/>
    <xf numFmtId="0" fontId="18" fillId="3" borderId="1" xfId="0" applyFont="1" applyFill="1" applyBorder="1" applyAlignment="1">
      <alignment vertical="center"/>
    </xf>
    <xf numFmtId="0" fontId="19" fillId="3" borderId="0" xfId="0" applyFont="1" applyFill="1"/>
    <xf numFmtId="0" fontId="20" fillId="3" borderId="0" xfId="0" applyFont="1" applyFill="1"/>
    <xf numFmtId="0" fontId="20" fillId="3" borderId="0" xfId="0" applyFont="1" applyFill="1" applyAlignment="1"/>
    <xf numFmtId="0" fontId="20" fillId="3" borderId="0" xfId="0" applyFont="1" applyFill="1" applyAlignment="1">
      <alignment horizontal="center"/>
    </xf>
    <xf numFmtId="0" fontId="20" fillId="3" borderId="0" xfId="0" applyFont="1" applyFill="1" applyAlignment="1">
      <alignment vertical="center"/>
    </xf>
    <xf numFmtId="0" fontId="22" fillId="0" borderId="0" xfId="0" applyFont="1" applyAlignment="1">
      <alignment horizontal="center" vertical="center" wrapText="1"/>
    </xf>
    <xf numFmtId="0" fontId="9" fillId="2" borderId="16"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4" fillId="0" borderId="0" xfId="0" applyFont="1"/>
    <xf numFmtId="0" fontId="18" fillId="3" borderId="20" xfId="0" applyFont="1" applyFill="1" applyBorder="1" applyAlignment="1">
      <alignment horizontal="center" vertical="center" wrapText="1"/>
    </xf>
    <xf numFmtId="0" fontId="18" fillId="6" borderId="1" xfId="0" applyFont="1" applyFill="1" applyBorder="1" applyAlignment="1">
      <alignment vertical="center" wrapText="1"/>
    </xf>
    <xf numFmtId="0" fontId="18" fillId="6" borderId="7"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6" fillId="3" borderId="7" xfId="0" applyFont="1" applyFill="1" applyBorder="1" applyAlignment="1">
      <alignment horizontal="center" vertical="center" wrapText="1"/>
    </xf>
    <xf numFmtId="1" fontId="16" fillId="3" borderId="1" xfId="0" applyNumberFormat="1" applyFont="1" applyFill="1" applyBorder="1" applyAlignment="1">
      <alignment horizontal="center" vertical="center"/>
    </xf>
    <xf numFmtId="49" fontId="16" fillId="3" borderId="1" xfId="0" applyNumberFormat="1" applyFont="1" applyFill="1" applyBorder="1" applyAlignment="1">
      <alignment vertical="center" wrapText="1"/>
    </xf>
    <xf numFmtId="1" fontId="16" fillId="3" borderId="1" xfId="0" applyNumberFormat="1"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4" fillId="0" borderId="0" xfId="0" applyFont="1" applyBorder="1"/>
    <xf numFmtId="0" fontId="16" fillId="3" borderId="4"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6" fillId="3" borderId="2" xfId="0" applyFont="1" applyFill="1" applyBorder="1" applyAlignment="1">
      <alignment vertical="center" wrapText="1"/>
    </xf>
    <xf numFmtId="0" fontId="16" fillId="3" borderId="22" xfId="0" applyFont="1" applyFill="1" applyBorder="1" applyAlignment="1">
      <alignment horizontal="center" vertical="center" wrapText="1"/>
    </xf>
    <xf numFmtId="1" fontId="16" fillId="3" borderId="2" xfId="0" applyNumberFormat="1" applyFont="1" applyFill="1" applyBorder="1" applyAlignment="1">
      <alignment horizontal="center" vertical="center"/>
    </xf>
    <xf numFmtId="0" fontId="16" fillId="3" borderId="4" xfId="0" applyFont="1" applyFill="1" applyBorder="1" applyAlignment="1">
      <alignment vertical="center" wrapText="1"/>
    </xf>
    <xf numFmtId="0" fontId="16" fillId="3" borderId="13" xfId="0"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0" fontId="23" fillId="0" borderId="0" xfId="0" applyFont="1"/>
    <xf numFmtId="0" fontId="16" fillId="3" borderId="4" xfId="0" applyFont="1" applyFill="1" applyBorder="1" applyAlignment="1">
      <alignment horizontal="center" vertical="center"/>
    </xf>
    <xf numFmtId="0" fontId="16" fillId="0" borderId="0" xfId="0" applyFont="1"/>
    <xf numFmtId="0" fontId="24" fillId="7" borderId="1" xfId="0" applyFont="1" applyFill="1" applyBorder="1" applyAlignment="1">
      <alignment horizontal="left" vertical="center" wrapText="1"/>
    </xf>
    <xf numFmtId="0" fontId="16" fillId="3" borderId="1" xfId="0" applyFont="1" applyFill="1" applyBorder="1" applyAlignment="1">
      <alignment horizontal="center"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16" fillId="0" borderId="2" xfId="0" applyFont="1" applyBorder="1" applyAlignment="1">
      <alignment horizontal="center" vertical="center"/>
    </xf>
    <xf numFmtId="0" fontId="16" fillId="0" borderId="14" xfId="0" applyFont="1" applyBorder="1" applyAlignment="1">
      <alignment horizontal="center"/>
    </xf>
    <xf numFmtId="0" fontId="16" fillId="3" borderId="15" xfId="0" applyFont="1" applyFill="1" applyBorder="1" applyAlignment="1">
      <alignment horizontal="center" vertical="center"/>
    </xf>
    <xf numFmtId="0" fontId="14" fillId="3" borderId="0" xfId="0" applyFont="1" applyFill="1" applyBorder="1" applyAlignment="1">
      <alignment vertical="center" wrapText="1"/>
    </xf>
    <xf numFmtId="0" fontId="14" fillId="3" borderId="0" xfId="0" applyFont="1" applyFill="1" applyBorder="1" applyAlignment="1">
      <alignment vertical="center"/>
    </xf>
    <xf numFmtId="0" fontId="14" fillId="6" borderId="0" xfId="0" applyFont="1" applyFill="1" applyBorder="1"/>
    <xf numFmtId="0" fontId="24" fillId="7" borderId="1" xfId="0" applyFont="1" applyFill="1" applyBorder="1" applyAlignment="1">
      <alignment vertical="center" wrapText="1"/>
    </xf>
    <xf numFmtId="0" fontId="24" fillId="7" borderId="1" xfId="0" applyFont="1" applyFill="1" applyBorder="1" applyAlignment="1">
      <alignment horizontal="left" wrapText="1"/>
    </xf>
    <xf numFmtId="0" fontId="24" fillId="8" borderId="1" xfId="0" applyFont="1" applyFill="1" applyBorder="1" applyAlignment="1">
      <alignment horizontal="left" wrapText="1"/>
    </xf>
    <xf numFmtId="0" fontId="24" fillId="8" borderId="1" xfId="0" applyFont="1" applyFill="1" applyBorder="1" applyAlignment="1">
      <alignment vertical="center" wrapText="1"/>
    </xf>
    <xf numFmtId="0" fontId="24" fillId="8" borderId="1" xfId="0" applyFont="1" applyFill="1" applyBorder="1" applyAlignment="1">
      <alignment horizontal="left" vertical="center" wrapText="1"/>
    </xf>
    <xf numFmtId="0" fontId="24" fillId="0" borderId="1" xfId="0" applyFont="1" applyBorder="1"/>
    <xf numFmtId="0" fontId="16" fillId="3" borderId="2" xfId="0" applyFont="1" applyFill="1" applyBorder="1" applyAlignment="1">
      <alignment horizontal="center" vertical="center"/>
    </xf>
    <xf numFmtId="0" fontId="16" fillId="8" borderId="1" xfId="0" applyFont="1" applyFill="1" applyBorder="1" applyAlignment="1">
      <alignment horizontal="center" vertical="center" wrapText="1"/>
    </xf>
    <xf numFmtId="0" fontId="16" fillId="0" borderId="1" xfId="0" applyFont="1" applyBorder="1" applyAlignment="1">
      <alignment horizontal="center" vertical="center" wrapText="1"/>
    </xf>
    <xf numFmtId="1" fontId="9" fillId="6" borderId="1" xfId="0" applyNumberFormat="1" applyFont="1" applyFill="1" applyBorder="1" applyAlignment="1">
      <alignment horizontal="center" vertical="center" wrapText="1"/>
    </xf>
    <xf numFmtId="0" fontId="16" fillId="0" borderId="1" xfId="0" applyFont="1" applyBorder="1" applyAlignment="1">
      <alignment horizontal="center"/>
    </xf>
    <xf numFmtId="1" fontId="16" fillId="0" borderId="1" xfId="0" applyNumberFormat="1" applyFont="1" applyBorder="1" applyAlignment="1">
      <alignment horizontal="center"/>
    </xf>
    <xf numFmtId="0" fontId="16" fillId="0" borderId="0" xfId="0" applyFont="1" applyBorder="1" applyAlignment="1">
      <alignment vertical="center"/>
    </xf>
    <xf numFmtId="0" fontId="16" fillId="3" borderId="3" xfId="0" applyFont="1" applyFill="1" applyBorder="1" applyAlignment="1">
      <alignment horizontal="center" vertical="center" wrapText="1"/>
    </xf>
    <xf numFmtId="17" fontId="16" fillId="3" borderId="3" xfId="0" applyNumberFormat="1" applyFont="1" applyFill="1" applyBorder="1" applyAlignment="1">
      <alignment horizontal="center" vertical="center"/>
    </xf>
    <xf numFmtId="0" fontId="24" fillId="0" borderId="1" xfId="0" applyFont="1" applyBorder="1" applyAlignment="1">
      <alignment horizontal="center" vertical="center" wrapText="1"/>
    </xf>
    <xf numFmtId="0" fontId="24" fillId="0" borderId="0" xfId="0" applyFont="1" applyAlignment="1">
      <alignment horizontal="left" vertical="center" wrapText="1"/>
    </xf>
    <xf numFmtId="0" fontId="24" fillId="7" borderId="3" xfId="0" applyFont="1" applyFill="1" applyBorder="1" applyAlignment="1">
      <alignment horizontal="left" vertical="center" wrapText="1"/>
    </xf>
    <xf numFmtId="0" fontId="24" fillId="0" borderId="2" xfId="0" applyFont="1" applyBorder="1" applyAlignment="1">
      <alignment vertical="center"/>
    </xf>
    <xf numFmtId="0" fontId="16" fillId="8" borderId="7" xfId="0" applyFont="1" applyFill="1" applyBorder="1" applyAlignment="1">
      <alignment horizontal="center" vertical="center" wrapText="1"/>
    </xf>
    <xf numFmtId="0" fontId="24" fillId="0" borderId="0" xfId="0" applyFont="1" applyAlignment="1">
      <alignment horizontal="center"/>
    </xf>
    <xf numFmtId="1" fontId="16" fillId="8" borderId="1" xfId="0" applyNumberFormat="1"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0" borderId="14" xfId="0" applyFont="1" applyBorder="1" applyAlignment="1">
      <alignment vertical="center" wrapText="1"/>
    </xf>
    <xf numFmtId="0" fontId="16" fillId="8" borderId="2" xfId="0" applyFont="1" applyFill="1" applyBorder="1" applyAlignment="1">
      <alignment horizontal="center" vertical="center" wrapText="1"/>
    </xf>
    <xf numFmtId="0" fontId="16" fillId="8" borderId="1" xfId="0" applyFont="1" applyFill="1" applyBorder="1" applyAlignment="1">
      <alignment vertical="center" wrapText="1"/>
    </xf>
    <xf numFmtId="0" fontId="16" fillId="0" borderId="1" xfId="0" applyFont="1" applyBorder="1" applyAlignment="1">
      <alignment vertical="center" wrapText="1"/>
    </xf>
    <xf numFmtId="0" fontId="16" fillId="0" borderId="15" xfId="0" applyFont="1" applyBorder="1" applyAlignment="1">
      <alignment vertical="center" wrapText="1"/>
    </xf>
    <xf numFmtId="0" fontId="16" fillId="8" borderId="4" xfId="0" applyFont="1" applyFill="1" applyBorder="1" applyAlignment="1">
      <alignment horizontal="center" vertical="center" wrapText="1"/>
    </xf>
    <xf numFmtId="0" fontId="16" fillId="8" borderId="20" xfId="0" applyFont="1" applyFill="1" applyBorder="1" applyAlignment="1">
      <alignment vertical="center" wrapText="1"/>
    </xf>
    <xf numFmtId="0" fontId="16" fillId="0" borderId="20" xfId="0" applyFont="1" applyBorder="1" applyAlignment="1">
      <alignment vertical="center" wrapText="1"/>
    </xf>
    <xf numFmtId="0" fontId="16" fillId="8" borderId="14" xfId="0" applyFont="1" applyFill="1" applyBorder="1" applyAlignment="1">
      <alignment vertical="center" wrapText="1"/>
    </xf>
    <xf numFmtId="0" fontId="16" fillId="0" borderId="2" xfId="0" applyFont="1" applyBorder="1" applyAlignment="1">
      <alignment horizontal="left" vertical="center" wrapText="1"/>
    </xf>
    <xf numFmtId="0" fontId="16" fillId="8" borderId="1" xfId="0" applyFont="1" applyFill="1" applyBorder="1" applyAlignment="1">
      <alignment horizontal="left" vertical="center" wrapText="1"/>
    </xf>
    <xf numFmtId="0" fontId="16" fillId="8" borderId="4" xfId="0" applyFont="1" applyFill="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left" vertical="center" wrapText="1"/>
    </xf>
    <xf numFmtId="0" fontId="18" fillId="3" borderId="0" xfId="0" applyFont="1" applyFill="1" applyBorder="1" applyAlignment="1">
      <alignment horizontal="center"/>
    </xf>
    <xf numFmtId="0" fontId="14" fillId="0" borderId="0" xfId="0" applyFont="1" applyBorder="1" applyAlignment="1">
      <alignment vertical="center"/>
    </xf>
    <xf numFmtId="0" fontId="14" fillId="0" borderId="0" xfId="0" applyFont="1" applyAlignment="1">
      <alignment horizontal="center" vertical="center"/>
    </xf>
    <xf numFmtId="0" fontId="14" fillId="0" borderId="0" xfId="0" applyFont="1" applyAlignment="1">
      <alignment horizontal="center"/>
    </xf>
    <xf numFmtId="0" fontId="14" fillId="0" borderId="1" xfId="0" applyFont="1" applyBorder="1" applyAlignment="1">
      <alignment vertical="center"/>
    </xf>
    <xf numFmtId="0" fontId="27" fillId="2" borderId="0" xfId="0" applyFont="1" applyFill="1" applyProtection="1"/>
    <xf numFmtId="0" fontId="26"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left" vertical="center" wrapText="1"/>
    </xf>
    <xf numFmtId="0" fontId="27" fillId="2" borderId="1" xfId="0" applyFont="1" applyFill="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2" borderId="1" xfId="0" applyFont="1" applyFill="1" applyBorder="1" applyAlignment="1" applyProtection="1">
      <alignment horizontal="center" vertical="center" wrapText="1"/>
    </xf>
    <xf numFmtId="0" fontId="29" fillId="2" borderId="0" xfId="0" applyFont="1" applyFill="1" applyAlignment="1" applyProtection="1">
      <alignment horizontal="center" vertical="center" wrapText="1"/>
    </xf>
    <xf numFmtId="0" fontId="30" fillId="2" borderId="26" xfId="0" applyFont="1" applyFill="1" applyBorder="1" applyAlignment="1" applyProtection="1">
      <alignment horizontal="center" vertical="center" wrapText="1"/>
    </xf>
    <xf numFmtId="0" fontId="29" fillId="2" borderId="26" xfId="0" applyFont="1" applyFill="1" applyBorder="1" applyAlignment="1" applyProtection="1">
      <alignment horizontal="center" vertical="center" wrapText="1"/>
    </xf>
    <xf numFmtId="0" fontId="29" fillId="2" borderId="27"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29" fillId="2" borderId="1" xfId="6" applyFont="1" applyFill="1" applyBorder="1" applyAlignment="1">
      <alignment horizontal="center" vertical="center" wrapText="1"/>
    </xf>
    <xf numFmtId="0" fontId="31" fillId="2" borderId="1" xfId="5" applyFont="1" applyFill="1" applyBorder="1" applyAlignment="1">
      <alignment horizontal="center" vertical="center" wrapText="1"/>
    </xf>
    <xf numFmtId="0" fontId="6" fillId="2" borderId="0" xfId="6" applyFont="1" applyFill="1" applyAlignment="1">
      <alignment horizontal="center" vertical="center" wrapText="1"/>
    </xf>
    <xf numFmtId="0" fontId="0" fillId="0" borderId="0" xfId="0"/>
    <xf numFmtId="0" fontId="32" fillId="2" borderId="1" xfId="0"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wrapText="1"/>
    </xf>
    <xf numFmtId="0" fontId="33" fillId="2" borderId="3" xfId="0" applyFont="1" applyFill="1" applyBorder="1" applyAlignment="1" applyProtection="1">
      <alignment horizontal="center" vertical="center" wrapText="1"/>
    </xf>
    <xf numFmtId="0" fontId="18" fillId="0" borderId="0" xfId="0" applyFont="1" applyAlignment="1">
      <alignment horizontal="center" vertical="center"/>
    </xf>
    <xf numFmtId="0" fontId="37" fillId="6" borderId="1" xfId="4" applyFont="1" applyFill="1" applyBorder="1" applyAlignment="1">
      <alignment horizontal="center" vertical="center" wrapText="1"/>
    </xf>
    <xf numFmtId="164" fontId="37" fillId="6" borderId="1" xfId="4" applyNumberFormat="1"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3" borderId="1" xfId="4" applyFont="1" applyFill="1" applyBorder="1" applyAlignment="1">
      <alignment horizontal="center" vertical="center" wrapText="1"/>
    </xf>
    <xf numFmtId="164" fontId="37" fillId="3" borderId="1" xfId="4" applyNumberFormat="1" applyFont="1" applyFill="1" applyBorder="1" applyAlignment="1">
      <alignment horizontal="center" vertical="center" wrapText="1"/>
    </xf>
    <xf numFmtId="0" fontId="37" fillId="3" borderId="4" xfId="4"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1" xfId="0" applyFont="1" applyFill="1" applyBorder="1" applyAlignment="1">
      <alignment horizontal="center" vertical="center" wrapText="1"/>
    </xf>
    <xf numFmtId="2" fontId="37" fillId="3" borderId="1" xfId="4" applyNumberFormat="1" applyFont="1" applyFill="1" applyBorder="1" applyAlignment="1">
      <alignment horizontal="center" vertical="center" wrapText="1"/>
    </xf>
    <xf numFmtId="0" fontId="37" fillId="3" borderId="3" xfId="4"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2" xfId="4" applyFont="1" applyFill="1" applyBorder="1" applyAlignment="1">
      <alignment horizontal="center" vertical="center" wrapText="1"/>
    </xf>
    <xf numFmtId="0" fontId="31" fillId="0" borderId="1" xfId="0" applyFont="1" applyBorder="1" applyAlignment="1">
      <alignment horizontal="center" vertical="center" wrapText="1"/>
    </xf>
    <xf numFmtId="0" fontId="31" fillId="6" borderId="1" xfId="0" applyFont="1" applyFill="1" applyBorder="1" applyAlignment="1">
      <alignment horizontal="center" vertical="center" wrapText="1"/>
    </xf>
    <xf numFmtId="3" fontId="37" fillId="3" borderId="1" xfId="4" applyNumberFormat="1" applyFont="1" applyFill="1" applyBorder="1" applyAlignment="1">
      <alignment horizontal="center" vertical="center" wrapText="1"/>
    </xf>
    <xf numFmtId="0" fontId="37" fillId="3" borderId="2" xfId="0" applyFont="1" applyFill="1" applyBorder="1" applyAlignment="1">
      <alignment horizontal="center" vertical="center" wrapText="1"/>
    </xf>
    <xf numFmtId="0" fontId="36" fillId="6" borderId="1" xfId="4" applyFont="1" applyFill="1" applyBorder="1" applyAlignment="1">
      <alignment horizontal="center" vertical="center" wrapText="1"/>
    </xf>
    <xf numFmtId="0" fontId="35" fillId="3" borderId="1" xfId="4" applyFont="1" applyFill="1" applyBorder="1" applyAlignment="1">
      <alignment horizontal="center" vertical="center" wrapText="1"/>
    </xf>
    <xf numFmtId="164" fontId="35" fillId="3" borderId="1" xfId="4" applyNumberFormat="1" applyFont="1" applyFill="1" applyBorder="1" applyAlignment="1">
      <alignment horizontal="center" vertical="center" wrapText="1"/>
    </xf>
    <xf numFmtId="2" fontId="35" fillId="3" borderId="1" xfId="4" applyNumberFormat="1" applyFont="1" applyFill="1" applyBorder="1" applyAlignment="1">
      <alignment horizontal="center" vertical="center" wrapText="1"/>
    </xf>
    <xf numFmtId="3" fontId="35" fillId="3" borderId="1" xfId="4" applyNumberFormat="1" applyFont="1" applyFill="1" applyBorder="1" applyAlignment="1">
      <alignment horizontal="center" vertical="center" wrapText="1"/>
    </xf>
    <xf numFmtId="0" fontId="35" fillId="3" borderId="4" xfId="4" applyFont="1" applyFill="1" applyBorder="1" applyAlignment="1">
      <alignment horizontal="center" vertical="center" wrapText="1"/>
    </xf>
    <xf numFmtId="0" fontId="35" fillId="3" borderId="1" xfId="0" applyFont="1" applyFill="1" applyBorder="1" applyAlignment="1">
      <alignment horizontal="center" vertical="center" wrapText="1"/>
    </xf>
    <xf numFmtId="0" fontId="21" fillId="3" borderId="1" xfId="7"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4" xfId="7" applyFont="1" applyFill="1" applyBorder="1" applyAlignment="1">
      <alignment horizontal="center" vertical="center" wrapText="1"/>
    </xf>
    <xf numFmtId="0" fontId="35" fillId="3" borderId="4" xfId="0" applyFont="1" applyFill="1" applyBorder="1" applyAlignment="1">
      <alignment horizontal="center" vertical="center" wrapText="1"/>
    </xf>
    <xf numFmtId="1" fontId="35" fillId="3" borderId="1" xfId="4" applyNumberFormat="1" applyFont="1" applyFill="1" applyBorder="1" applyAlignment="1">
      <alignment horizontal="center" vertical="center" wrapText="1"/>
    </xf>
    <xf numFmtId="0" fontId="35" fillId="3" borderId="1" xfId="8" applyFont="1" applyFill="1" applyBorder="1" applyAlignment="1">
      <alignment horizontal="center" vertical="center"/>
    </xf>
    <xf numFmtId="3" fontId="35" fillId="3" borderId="1" xfId="9" applyNumberFormat="1" applyFont="1" applyFill="1" applyBorder="1" applyAlignment="1">
      <alignment horizontal="center" vertical="center" wrapText="1"/>
    </xf>
    <xf numFmtId="3" fontId="35" fillId="3" borderId="4" xfId="9" applyNumberFormat="1" applyFont="1" applyFill="1" applyBorder="1" applyAlignment="1">
      <alignment horizontal="center" vertical="center" wrapText="1"/>
    </xf>
    <xf numFmtId="0" fontId="35" fillId="3" borderId="4" xfId="0" applyFont="1" applyFill="1" applyBorder="1" applyAlignment="1">
      <alignment vertical="center" wrapText="1"/>
    </xf>
    <xf numFmtId="0" fontId="35" fillId="6" borderId="1" xfId="0" applyFont="1" applyFill="1" applyBorder="1" applyAlignment="1">
      <alignment horizontal="center" vertical="center" wrapText="1"/>
    </xf>
    <xf numFmtId="0" fontId="35" fillId="6" borderId="1" xfId="4" applyFont="1" applyFill="1" applyBorder="1" applyAlignment="1">
      <alignment horizontal="center" vertical="center" wrapText="1"/>
    </xf>
    <xf numFmtId="1" fontId="35" fillId="6" borderId="1" xfId="4" applyNumberFormat="1" applyFont="1" applyFill="1" applyBorder="1" applyAlignment="1">
      <alignment horizontal="center" vertical="center" wrapText="1"/>
    </xf>
    <xf numFmtId="2" fontId="35" fillId="6" borderId="1" xfId="4" applyNumberFormat="1" applyFont="1" applyFill="1" applyBorder="1" applyAlignment="1">
      <alignment horizontal="center" vertical="center" wrapText="1"/>
    </xf>
    <xf numFmtId="3" fontId="35" fillId="6" borderId="1" xfId="9" applyNumberFormat="1" applyFont="1" applyFill="1" applyBorder="1" applyAlignment="1">
      <alignment horizontal="center" vertical="center" wrapText="1"/>
    </xf>
    <xf numFmtId="0" fontId="35" fillId="6" borderId="2"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1" xfId="4" applyFont="1" applyFill="1" applyBorder="1" applyAlignment="1">
      <alignment horizontal="center" vertical="center" wrapText="1"/>
    </xf>
    <xf numFmtId="0" fontId="21" fillId="6" borderId="2" xfId="4"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1" xfId="4" applyFont="1" applyFill="1" applyBorder="1" applyAlignment="1">
      <alignment vertical="center" wrapText="1"/>
    </xf>
    <xf numFmtId="0" fontId="21" fillId="6" borderId="1" xfId="0" applyFont="1" applyFill="1" applyBorder="1" applyAlignment="1">
      <alignment vertical="center" wrapText="1"/>
    </xf>
    <xf numFmtId="0" fontId="21" fillId="6" borderId="4" xfId="4" applyFont="1" applyFill="1" applyBorder="1" applyAlignment="1">
      <alignment horizontal="center" vertical="center" wrapText="1"/>
    </xf>
    <xf numFmtId="0" fontId="21" fillId="6" borderId="4" xfId="0" applyFont="1" applyFill="1" applyBorder="1" applyAlignment="1">
      <alignment horizontal="center" vertical="center" wrapText="1"/>
    </xf>
    <xf numFmtId="0" fontId="35" fillId="6" borderId="4" xfId="0" applyFont="1" applyFill="1" applyBorder="1" applyAlignment="1">
      <alignment horizontal="center" vertical="center" wrapText="1"/>
    </xf>
    <xf numFmtId="0" fontId="36" fillId="6" borderId="1" xfId="0" applyFont="1" applyFill="1" applyBorder="1" applyAlignment="1">
      <alignment horizontal="center" vertical="center" wrapText="1"/>
    </xf>
    <xf numFmtId="3" fontId="21" fillId="6" borderId="1" xfId="4" applyNumberFormat="1" applyFont="1" applyFill="1" applyBorder="1" applyAlignment="1">
      <alignment horizontal="center" vertical="center" wrapText="1"/>
    </xf>
    <xf numFmtId="1" fontId="35" fillId="6" borderId="1" xfId="0" applyNumberFormat="1" applyFont="1" applyFill="1" applyBorder="1" applyAlignment="1">
      <alignment horizontal="center" vertical="center" wrapText="1"/>
    </xf>
    <xf numFmtId="0" fontId="41" fillId="3" borderId="0" xfId="0" applyFont="1" applyFill="1" applyAlignment="1" applyProtection="1">
      <alignment horizontal="center" vertical="center"/>
    </xf>
    <xf numFmtId="0" fontId="26" fillId="2" borderId="1" xfId="0" applyFont="1" applyFill="1" applyBorder="1" applyAlignment="1" applyProtection="1">
      <alignment horizontal="center" vertical="center" textRotation="90" wrapText="1"/>
    </xf>
    <xf numFmtId="0" fontId="42" fillId="2" borderId="1" xfId="0" applyFont="1" applyFill="1" applyBorder="1" applyAlignment="1" applyProtection="1">
      <alignment horizontal="center" vertical="center" wrapText="1"/>
    </xf>
    <xf numFmtId="0" fontId="42" fillId="2" borderId="1" xfId="0"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0" fontId="41" fillId="3" borderId="0" xfId="0" applyFont="1" applyFill="1" applyAlignment="1" applyProtection="1">
      <alignment horizontal="center" vertical="center" wrapText="1"/>
    </xf>
    <xf numFmtId="0" fontId="7" fillId="7" borderId="0" xfId="2" applyNumberFormat="1" applyFill="1" applyAlignment="1">
      <alignment horizontal="center" vertical="center"/>
    </xf>
    <xf numFmtId="0" fontId="45" fillId="7" borderId="0" xfId="0" applyNumberFormat="1" applyFont="1" applyFill="1" applyAlignment="1">
      <alignment horizontal="center" vertical="center" wrapText="1"/>
    </xf>
    <xf numFmtId="0" fontId="45" fillId="7" borderId="0" xfId="4" applyNumberFormat="1" applyFont="1" applyFill="1" applyBorder="1" applyAlignment="1">
      <alignment horizontal="center" vertical="center" wrapText="1"/>
    </xf>
    <xf numFmtId="14" fontId="45" fillId="7" borderId="0" xfId="4" applyNumberFormat="1" applyFont="1" applyFill="1" applyBorder="1" applyAlignment="1">
      <alignment horizontal="center" vertical="center" wrapText="1"/>
    </xf>
    <xf numFmtId="0" fontId="45" fillId="7" borderId="2" xfId="0" applyNumberFormat="1" applyFont="1" applyFill="1" applyBorder="1" applyAlignment="1">
      <alignment horizontal="center" vertical="center" wrapText="1"/>
    </xf>
    <xf numFmtId="0" fontId="45" fillId="7" borderId="2" xfId="4" applyNumberFormat="1" applyFont="1" applyFill="1" applyBorder="1" applyAlignment="1">
      <alignment horizontal="center" vertical="center" wrapText="1"/>
    </xf>
    <xf numFmtId="0" fontId="45" fillId="2" borderId="2" xfId="0" applyNumberFormat="1" applyFont="1" applyFill="1" applyBorder="1" applyAlignment="1">
      <alignment horizontal="center" vertical="center" wrapText="1"/>
    </xf>
    <xf numFmtId="0" fontId="45" fillId="2" borderId="2" xfId="4" applyNumberFormat="1" applyFont="1" applyFill="1" applyBorder="1" applyAlignment="1">
      <alignment horizontal="center" vertical="center" wrapText="1"/>
    </xf>
    <xf numFmtId="0" fontId="45" fillId="2" borderId="1" xfId="0" applyNumberFormat="1" applyFont="1" applyFill="1" applyBorder="1" applyAlignment="1">
      <alignment horizontal="center" vertical="center" wrapText="1"/>
    </xf>
    <xf numFmtId="0" fontId="45" fillId="4" borderId="0" xfId="0" applyNumberFormat="1" applyFont="1" applyFill="1" applyBorder="1" applyAlignment="1">
      <alignment horizontal="center" vertical="center" wrapText="1"/>
    </xf>
    <xf numFmtId="0" fontId="46" fillId="2" borderId="1" xfId="0" applyNumberFormat="1" applyFont="1" applyFill="1" applyBorder="1" applyAlignment="1">
      <alignment horizontal="center" vertical="center" wrapText="1"/>
    </xf>
    <xf numFmtId="0" fontId="46" fillId="4" borderId="0" xfId="0" applyNumberFormat="1" applyFont="1" applyFill="1" applyBorder="1" applyAlignment="1">
      <alignment horizontal="center" vertical="center" wrapText="1"/>
    </xf>
    <xf numFmtId="0" fontId="45" fillId="2" borderId="2" xfId="0" applyNumberFormat="1" applyFont="1" applyFill="1" applyBorder="1" applyAlignment="1">
      <alignment vertical="center" wrapText="1"/>
    </xf>
    <xf numFmtId="0" fontId="47" fillId="2" borderId="1" xfId="0" applyNumberFormat="1" applyFont="1" applyFill="1" applyBorder="1" applyAlignment="1">
      <alignment horizontal="center" vertical="center" wrapText="1"/>
    </xf>
    <xf numFmtId="0" fontId="47" fillId="4" borderId="0" xfId="0" applyNumberFormat="1" applyFont="1" applyFill="1" applyBorder="1" applyAlignment="1">
      <alignment horizontal="center" vertical="center" wrapText="1"/>
    </xf>
    <xf numFmtId="0" fontId="45" fillId="2" borderId="1" xfId="4" applyNumberFormat="1" applyFont="1" applyFill="1" applyBorder="1" applyAlignment="1">
      <alignment horizontal="center" vertical="center" wrapText="1"/>
    </xf>
    <xf numFmtId="0" fontId="45" fillId="2" borderId="1" xfId="0" applyNumberFormat="1" applyFont="1" applyFill="1" applyBorder="1" applyAlignment="1">
      <alignment vertical="center" wrapText="1"/>
    </xf>
    <xf numFmtId="0" fontId="45" fillId="2" borderId="4" xfId="0" applyNumberFormat="1" applyFont="1" applyFill="1" applyBorder="1" applyAlignment="1">
      <alignment horizontal="center" vertical="center" wrapText="1"/>
    </xf>
    <xf numFmtId="0" fontId="45" fillId="2" borderId="1" xfId="4" applyNumberFormat="1" applyFont="1" applyFill="1" applyBorder="1" applyAlignment="1">
      <alignment vertical="center" wrapText="1"/>
    </xf>
    <xf numFmtId="0" fontId="45" fillId="7" borderId="0" xfId="0" applyNumberFormat="1" applyFont="1" applyFill="1" applyBorder="1" applyAlignment="1">
      <alignment horizontal="center" vertical="center" wrapText="1"/>
    </xf>
    <xf numFmtId="0" fontId="45" fillId="7" borderId="1" xfId="0" applyNumberFormat="1" applyFont="1" applyFill="1" applyBorder="1" applyAlignment="1">
      <alignment horizontal="center" vertical="center" wrapText="1"/>
    </xf>
    <xf numFmtId="9" fontId="45" fillId="7" borderId="0" xfId="1" applyNumberFormat="1" applyFont="1" applyFill="1" applyBorder="1" applyAlignment="1">
      <alignment horizontal="center" vertical="center" wrapText="1"/>
    </xf>
    <xf numFmtId="9" fontId="45" fillId="7" borderId="1" xfId="1" applyNumberFormat="1" applyFont="1" applyFill="1" applyBorder="1" applyAlignment="1">
      <alignment horizontal="center" vertical="center" wrapText="1"/>
    </xf>
    <xf numFmtId="0" fontId="48" fillId="2" borderId="1" xfId="0" applyNumberFormat="1"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0" fontId="45" fillId="2" borderId="1" xfId="0" applyNumberFormat="1" applyFont="1" applyFill="1" applyBorder="1" applyAlignment="1">
      <alignment horizontal="center" wrapText="1"/>
    </xf>
    <xf numFmtId="0" fontId="44" fillId="7" borderId="1" xfId="0" applyNumberFormat="1" applyFont="1" applyFill="1" applyBorder="1" applyAlignment="1">
      <alignment horizontal="center" vertical="center" wrapText="1"/>
    </xf>
    <xf numFmtId="0" fontId="50" fillId="3" borderId="1" xfId="4" applyFont="1" applyFill="1" applyBorder="1" applyAlignment="1">
      <alignment horizontal="center" vertical="center" wrapText="1"/>
    </xf>
    <xf numFmtId="49" fontId="50" fillId="3" borderId="1" xfId="4" applyNumberFormat="1" applyFont="1" applyFill="1" applyBorder="1" applyAlignment="1">
      <alignment horizontal="center" vertical="center" wrapText="1"/>
    </xf>
    <xf numFmtId="0" fontId="51" fillId="3" borderId="4" xfId="4" applyFont="1" applyFill="1" applyBorder="1" applyAlignment="1">
      <alignment horizontal="center" vertical="center" wrapText="1"/>
    </xf>
    <xf numFmtId="0" fontId="51" fillId="3" borderId="3" xfId="4" applyFont="1" applyFill="1" applyBorder="1" applyAlignment="1">
      <alignment horizontal="center" vertical="center" wrapText="1"/>
    </xf>
    <xf numFmtId="0" fontId="51" fillId="3" borderId="15" xfId="4" applyFont="1" applyFill="1" applyBorder="1" applyAlignment="1">
      <alignment horizontal="center" vertical="center" wrapText="1"/>
    </xf>
    <xf numFmtId="0" fontId="51" fillId="3" borderId="1" xfId="4" applyFont="1" applyFill="1" applyBorder="1" applyAlignment="1">
      <alignment horizontal="center" vertical="center" wrapText="1"/>
    </xf>
    <xf numFmtId="0" fontId="52" fillId="8" borderId="1" xfId="0" applyFont="1" applyFill="1" applyBorder="1" applyAlignment="1">
      <alignment vertical="center" wrapText="1"/>
    </xf>
    <xf numFmtId="0" fontId="52" fillId="0" borderId="1" xfId="0" applyFont="1" applyBorder="1" applyAlignment="1">
      <alignment horizontal="center"/>
    </xf>
    <xf numFmtId="0" fontId="52" fillId="7" borderId="1" xfId="0" applyFont="1" applyFill="1" applyBorder="1" applyAlignment="1">
      <alignment horizontal="center" vertical="center" wrapText="1"/>
    </xf>
    <xf numFmtId="0" fontId="53" fillId="7" borderId="1" xfId="0" applyFont="1" applyFill="1" applyBorder="1" applyAlignment="1">
      <alignment horizontal="center"/>
    </xf>
    <xf numFmtId="0" fontId="54" fillId="3" borderId="1" xfId="0" applyFont="1" applyFill="1" applyBorder="1" applyAlignment="1">
      <alignment horizontal="center" vertical="center" wrapText="1"/>
    </xf>
    <xf numFmtId="0" fontId="52" fillId="8" borderId="1" xfId="0" applyFont="1" applyFill="1" applyBorder="1" applyAlignment="1">
      <alignment horizontal="center" vertical="center" wrapText="1"/>
    </xf>
    <xf numFmtId="49" fontId="51" fillId="3" borderId="1" xfId="4" applyNumberFormat="1" applyFont="1" applyFill="1" applyBorder="1" applyAlignment="1">
      <alignment horizontal="center" vertical="center" wrapText="1"/>
    </xf>
    <xf numFmtId="0" fontId="51" fillId="3" borderId="1" xfId="4" applyFont="1" applyFill="1" applyBorder="1" applyAlignment="1">
      <alignment vertical="center" wrapText="1"/>
    </xf>
    <xf numFmtId="0" fontId="54" fillId="3" borderId="21" xfId="0" applyFont="1" applyFill="1" applyBorder="1" applyAlignment="1">
      <alignment horizontal="center" vertical="center" wrapText="1"/>
    </xf>
    <xf numFmtId="0" fontId="54" fillId="3" borderId="4" xfId="0" applyFont="1" applyFill="1" applyBorder="1" applyAlignment="1">
      <alignment horizontal="center" vertical="center" wrapText="1"/>
    </xf>
    <xf numFmtId="49" fontId="51" fillId="3" borderId="4" xfId="4" applyNumberFormat="1" applyFont="1" applyFill="1" applyBorder="1" applyAlignment="1">
      <alignment horizontal="center" vertical="center" wrapText="1"/>
    </xf>
    <xf numFmtId="0" fontId="56" fillId="3" borderId="0" xfId="10" applyFont="1" applyFill="1" applyAlignment="1">
      <alignment horizontal="center" vertical="center" wrapText="1"/>
    </xf>
    <xf numFmtId="0" fontId="57" fillId="3" borderId="0" xfId="10" applyFont="1" applyFill="1" applyAlignment="1">
      <alignment horizontal="left" vertical="center" wrapText="1"/>
    </xf>
    <xf numFmtId="0" fontId="57" fillId="3" borderId="0" xfId="10" applyFont="1" applyFill="1" applyAlignment="1">
      <alignment horizontal="center" vertical="center" wrapText="1"/>
    </xf>
    <xf numFmtId="0" fontId="55" fillId="3" borderId="0" xfId="10" applyFont="1" applyFill="1" applyAlignment="1">
      <alignment horizontal="center" vertical="center" wrapText="1"/>
    </xf>
    <xf numFmtId="0" fontId="57" fillId="3" borderId="0" xfId="10" applyFont="1" applyFill="1" applyBorder="1" applyAlignment="1">
      <alignment horizontal="center" vertical="center" wrapText="1"/>
    </xf>
    <xf numFmtId="0" fontId="58" fillId="3" borderId="1" xfId="10" applyFont="1" applyFill="1" applyBorder="1" applyAlignment="1">
      <alignment horizontal="center" vertical="center" wrapText="1"/>
    </xf>
    <xf numFmtId="0" fontId="56" fillId="3" borderId="1" xfId="10" applyFont="1" applyFill="1" applyBorder="1" applyAlignment="1">
      <alignment horizontal="center" vertical="center" wrapText="1"/>
    </xf>
    <xf numFmtId="0" fontId="56" fillId="3" borderId="1" xfId="10" applyFont="1" applyFill="1" applyBorder="1" applyAlignment="1">
      <alignment horizontal="left" vertical="center" wrapText="1"/>
    </xf>
    <xf numFmtId="0" fontId="56" fillId="9" borderId="2" xfId="10" applyFont="1" applyFill="1" applyBorder="1" applyAlignment="1">
      <alignment horizontal="center" vertical="center" wrapText="1"/>
    </xf>
    <xf numFmtId="0" fontId="55" fillId="3" borderId="1" xfId="10" applyFont="1" applyFill="1" applyBorder="1" applyAlignment="1">
      <alignment horizontal="left" vertical="center" wrapText="1"/>
    </xf>
    <xf numFmtId="0" fontId="55" fillId="3" borderId="1" xfId="10" applyFont="1" applyFill="1" applyBorder="1" applyAlignment="1">
      <alignment horizontal="center" vertical="center" wrapText="1"/>
    </xf>
    <xf numFmtId="1" fontId="55" fillId="3" borderId="1" xfId="10" applyNumberFormat="1" applyFont="1" applyFill="1" applyBorder="1" applyAlignment="1">
      <alignment horizontal="center" vertical="center" wrapText="1"/>
    </xf>
    <xf numFmtId="0" fontId="55" fillId="3" borderId="1" xfId="11" applyFont="1" applyFill="1" applyBorder="1" applyAlignment="1">
      <alignment horizontal="left" vertical="center" wrapText="1"/>
    </xf>
    <xf numFmtId="0" fontId="55" fillId="3" borderId="1" xfId="11" applyFont="1" applyFill="1" applyBorder="1" applyAlignment="1">
      <alignment horizontal="center" vertical="center" wrapText="1"/>
    </xf>
    <xf numFmtId="2" fontId="55" fillId="3" borderId="1" xfId="10" applyNumberFormat="1" applyFont="1" applyFill="1" applyBorder="1" applyAlignment="1">
      <alignment horizontal="center" vertical="center" wrapText="1"/>
    </xf>
    <xf numFmtId="0" fontId="55" fillId="3" borderId="2" xfId="10" applyFont="1" applyFill="1" applyBorder="1" applyAlignment="1">
      <alignment horizontal="center" vertical="center" wrapText="1"/>
    </xf>
    <xf numFmtId="0" fontId="55" fillId="3" borderId="2" xfId="10" applyFont="1" applyFill="1" applyBorder="1" applyAlignment="1">
      <alignment horizontal="left" vertical="center" wrapText="1"/>
    </xf>
    <xf numFmtId="1" fontId="55" fillId="3" borderId="2" xfId="10" applyNumberFormat="1" applyFont="1" applyFill="1" applyBorder="1" applyAlignment="1">
      <alignment horizontal="center" vertical="center" wrapText="1"/>
    </xf>
    <xf numFmtId="0" fontId="55" fillId="3" borderId="3" xfId="10" applyFont="1" applyFill="1" applyBorder="1" applyAlignment="1">
      <alignment horizontal="center" vertical="center" wrapText="1"/>
    </xf>
    <xf numFmtId="0" fontId="55" fillId="3" borderId="4" xfId="10" applyFont="1" applyFill="1" applyBorder="1" applyAlignment="1">
      <alignment horizontal="center" vertical="center" wrapText="1"/>
    </xf>
    <xf numFmtId="0" fontId="55" fillId="3" borderId="1" xfId="10" applyFont="1" applyFill="1" applyBorder="1" applyAlignment="1">
      <alignment horizontal="left"/>
    </xf>
    <xf numFmtId="0" fontId="55" fillId="3" borderId="1" xfId="10" applyFont="1" applyFill="1" applyBorder="1" applyAlignment="1">
      <alignment horizontal="center"/>
    </xf>
    <xf numFmtId="0" fontId="58" fillId="3" borderId="1" xfId="10" applyFont="1" applyFill="1" applyBorder="1" applyAlignment="1">
      <alignment horizontal="left" vertical="center" wrapText="1"/>
    </xf>
    <xf numFmtId="2" fontId="58" fillId="3" borderId="1" xfId="10" applyNumberFormat="1" applyFont="1" applyFill="1" applyBorder="1" applyAlignment="1">
      <alignment horizontal="center" vertical="center" wrapText="1"/>
    </xf>
    <xf numFmtId="0" fontId="55" fillId="9" borderId="3" xfId="10" applyFont="1" applyFill="1" applyBorder="1" applyAlignment="1">
      <alignment horizontal="center" vertical="center" wrapText="1"/>
    </xf>
    <xf numFmtId="0" fontId="55" fillId="3" borderId="1" xfId="10" applyFont="1" applyFill="1" applyBorder="1" applyAlignment="1">
      <alignment vertical="center" wrapText="1"/>
    </xf>
    <xf numFmtId="0" fontId="55" fillId="3" borderId="3" xfId="10" applyFont="1" applyFill="1" applyBorder="1" applyAlignment="1">
      <alignment horizontal="left" vertical="center" wrapText="1"/>
    </xf>
    <xf numFmtId="0" fontId="55" fillId="3" borderId="4" xfId="10" applyFont="1" applyFill="1" applyBorder="1" applyAlignment="1">
      <alignment horizontal="left" vertical="center" wrapText="1"/>
    </xf>
    <xf numFmtId="0" fontId="55" fillId="9" borderId="2" xfId="10" applyFont="1" applyFill="1" applyBorder="1" applyAlignment="1">
      <alignment horizontal="center" vertical="center" wrapText="1"/>
    </xf>
    <xf numFmtId="164" fontId="55" fillId="3" borderId="1" xfId="10" applyNumberFormat="1" applyFont="1" applyFill="1" applyBorder="1" applyAlignment="1">
      <alignment horizontal="center" vertical="center" wrapText="1"/>
    </xf>
    <xf numFmtId="164" fontId="58" fillId="3" borderId="1" xfId="10" applyNumberFormat="1" applyFont="1" applyFill="1" applyBorder="1" applyAlignment="1">
      <alignment horizontal="center" vertical="center" wrapText="1"/>
    </xf>
    <xf numFmtId="0" fontId="55" fillId="10" borderId="2" xfId="10" applyFont="1" applyFill="1" applyBorder="1" applyAlignment="1">
      <alignment horizontal="center" vertical="center" wrapText="1"/>
    </xf>
    <xf numFmtId="0" fontId="55" fillId="10" borderId="1" xfId="10" applyFont="1" applyFill="1" applyBorder="1" applyAlignment="1">
      <alignment horizontal="center" vertical="center" wrapText="1"/>
    </xf>
    <xf numFmtId="0" fontId="58" fillId="10" borderId="4" xfId="10" applyFont="1" applyFill="1" applyBorder="1" applyAlignment="1">
      <alignment horizontal="center" vertical="center" wrapText="1"/>
    </xf>
    <xf numFmtId="0" fontId="58" fillId="10" borderId="1" xfId="10" applyFont="1" applyFill="1" applyBorder="1" applyAlignment="1">
      <alignment horizontal="left" vertical="center" wrapText="1"/>
    </xf>
    <xf numFmtId="0" fontId="58" fillId="10" borderId="1" xfId="10" applyFont="1" applyFill="1" applyBorder="1" applyAlignment="1">
      <alignment horizontal="center" vertical="center" wrapText="1"/>
    </xf>
    <xf numFmtId="0" fontId="58" fillId="11" borderId="4" xfId="10" applyFont="1" applyFill="1" applyBorder="1" applyAlignment="1">
      <alignment horizontal="center" vertical="center" wrapText="1"/>
    </xf>
    <xf numFmtId="0" fontId="58" fillId="11" borderId="1" xfId="10" applyFont="1" applyFill="1" applyBorder="1" applyAlignment="1">
      <alignment horizontal="left" vertical="center" wrapText="1"/>
    </xf>
    <xf numFmtId="0" fontId="58" fillId="11" borderId="1" xfId="10" applyFont="1" applyFill="1" applyBorder="1" applyAlignment="1">
      <alignment horizontal="center" vertical="center" wrapText="1"/>
    </xf>
    <xf numFmtId="1" fontId="58" fillId="11" borderId="1" xfId="10" applyNumberFormat="1" applyFont="1" applyFill="1" applyBorder="1" applyAlignment="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18" fillId="3" borderId="1" xfId="0" applyFont="1" applyFill="1" applyBorder="1" applyAlignment="1">
      <alignment horizontal="center"/>
    </xf>
    <xf numFmtId="0" fontId="15" fillId="3" borderId="2" xfId="0" applyFont="1" applyFill="1" applyBorder="1" applyAlignment="1">
      <alignment horizontal="center" vertical="center" wrapText="1" shrinkToFit="1"/>
    </xf>
    <xf numFmtId="0" fontId="15" fillId="3" borderId="4" xfId="0" applyFont="1" applyFill="1" applyBorder="1" applyAlignment="1">
      <alignment horizontal="center" vertical="center" wrapText="1" shrinkToFit="1"/>
    </xf>
    <xf numFmtId="0" fontId="15" fillId="3" borderId="2" xfId="0" applyFont="1" applyFill="1" applyBorder="1" applyAlignment="1">
      <alignment vertical="center" wrapText="1" shrinkToFit="1"/>
    </xf>
    <xf numFmtId="0" fontId="15" fillId="3" borderId="4" xfId="0" applyFont="1" applyFill="1" applyBorder="1" applyAlignment="1">
      <alignment vertical="center" wrapText="1" shrinkToFit="1"/>
    </xf>
    <xf numFmtId="0" fontId="15" fillId="3" borderId="3" xfId="0" applyFont="1" applyFill="1" applyBorder="1" applyAlignment="1">
      <alignment horizontal="center" vertical="center" wrapText="1" shrinkToFit="1"/>
    </xf>
    <xf numFmtId="0" fontId="15" fillId="3" borderId="3" xfId="0" applyFont="1" applyFill="1" applyBorder="1" applyAlignment="1">
      <alignment vertical="center" wrapText="1" shrinkToFit="1"/>
    </xf>
    <xf numFmtId="0" fontId="15" fillId="3" borderId="1" xfId="0" applyFont="1" applyFill="1" applyBorder="1" applyAlignment="1">
      <alignment horizontal="center" vertical="center" wrapText="1" shrinkToFit="1"/>
    </xf>
    <xf numFmtId="0" fontId="15" fillId="3" borderId="1" xfId="0" applyFont="1" applyFill="1" applyBorder="1" applyAlignment="1">
      <alignment vertical="center" wrapText="1" shrinkToFit="1"/>
    </xf>
    <xf numFmtId="0" fontId="15" fillId="3" borderId="14" xfId="0" applyFont="1" applyFill="1" applyBorder="1" applyAlignment="1">
      <alignment horizontal="center" vertical="center" wrapText="1" shrinkToFit="1"/>
    </xf>
    <xf numFmtId="0" fontId="15" fillId="3" borderId="13" xfId="0" applyFont="1" applyFill="1" applyBorder="1" applyAlignment="1">
      <alignment horizontal="center" vertical="center" wrapText="1" shrinkToFit="1"/>
    </xf>
    <xf numFmtId="0" fontId="15" fillId="3" borderId="15" xfId="0" applyFont="1" applyFill="1" applyBorder="1" applyAlignment="1">
      <alignment horizontal="center" vertical="center" wrapText="1" shrinkToFit="1"/>
    </xf>
    <xf numFmtId="0" fontId="14" fillId="3" borderId="1" xfId="0" applyFont="1" applyFill="1" applyBorder="1" applyAlignment="1">
      <alignment horizontal="center"/>
    </xf>
    <xf numFmtId="0" fontId="14" fillId="3" borderId="2" xfId="0" applyFont="1" applyFill="1" applyBorder="1" applyAlignment="1">
      <alignment horizontal="center" vertical="center" wrapText="1" shrinkToFit="1"/>
    </xf>
    <xf numFmtId="0" fontId="14" fillId="3" borderId="3" xfId="0" applyFont="1" applyFill="1" applyBorder="1" applyAlignment="1">
      <alignment horizontal="center" vertical="center" wrapText="1" shrinkToFit="1"/>
    </xf>
    <xf numFmtId="0" fontId="14" fillId="3" borderId="4" xfId="0" applyFont="1" applyFill="1" applyBorder="1" applyAlignment="1">
      <alignment horizontal="center" vertical="center" wrapText="1" shrinkToFit="1"/>
    </xf>
    <xf numFmtId="0" fontId="14" fillId="3" borderId="2" xfId="0" applyFont="1" applyFill="1" applyBorder="1" applyAlignment="1">
      <alignment vertical="center" wrapText="1" shrinkToFit="1"/>
    </xf>
    <xf numFmtId="0" fontId="14" fillId="3" borderId="3" xfId="0" applyFont="1" applyFill="1" applyBorder="1" applyAlignment="1">
      <alignment vertical="center" wrapText="1" shrinkToFit="1"/>
    </xf>
    <xf numFmtId="0" fontId="14" fillId="3" borderId="4" xfId="0" applyFont="1" applyFill="1" applyBorder="1" applyAlignment="1">
      <alignment vertical="center" wrapText="1" shrinkToFit="1"/>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4" xfId="0" applyFont="1" applyFill="1" applyBorder="1" applyAlignment="1">
      <alignment horizontal="center"/>
    </xf>
    <xf numFmtId="0" fontId="14" fillId="3" borderId="1" xfId="0" applyFont="1" applyFill="1" applyBorder="1" applyAlignment="1">
      <alignment horizontal="center" vertical="center" wrapText="1" shrinkToFi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vertical="center" wrapText="1"/>
    </xf>
    <xf numFmtId="0" fontId="15" fillId="3" borderId="3" xfId="0" applyFont="1" applyFill="1" applyBorder="1" applyAlignment="1">
      <alignment vertical="center" wrapText="1"/>
    </xf>
    <xf numFmtId="0" fontId="9" fillId="3" borderId="0" xfId="3" applyFont="1" applyFill="1" applyBorder="1" applyAlignment="1">
      <alignment horizontal="center" vertical="center" wrapText="1"/>
    </xf>
    <xf numFmtId="0" fontId="9" fillId="3" borderId="12" xfId="3" applyFont="1" applyFill="1" applyBorder="1" applyAlignment="1">
      <alignment horizontal="center" vertical="center" wrapText="1"/>
    </xf>
    <xf numFmtId="0" fontId="9"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4" xfId="0" applyFont="1" applyFill="1" applyBorder="1" applyAlignment="1">
      <alignment vertical="center" wrapText="1"/>
    </xf>
    <xf numFmtId="0" fontId="16" fillId="2" borderId="1"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21" fillId="0" borderId="0" xfId="0" applyFont="1" applyAlignment="1">
      <alignment horizontal="center" vertical="center" wrapText="1"/>
    </xf>
    <xf numFmtId="0" fontId="21" fillId="0" borderId="12"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49" fontId="16" fillId="3" borderId="2" xfId="0" applyNumberFormat="1"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49" fontId="16" fillId="3" borderId="4" xfId="0" applyNumberFormat="1"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24" fillId="7" borderId="2" xfId="0" applyFont="1" applyFill="1" applyBorder="1" applyAlignment="1">
      <alignment horizontal="left" vertical="center" wrapText="1"/>
    </xf>
    <xf numFmtId="0" fontId="24" fillId="7" borderId="4" xfId="0" applyFont="1" applyFill="1" applyBorder="1" applyAlignment="1">
      <alignment horizontal="left" vertical="center" wrapText="1"/>
    </xf>
    <xf numFmtId="1" fontId="16" fillId="3" borderId="2" xfId="0" applyNumberFormat="1" applyFont="1" applyFill="1" applyBorder="1" applyAlignment="1">
      <alignment horizontal="center" vertical="center"/>
    </xf>
    <xf numFmtId="1" fontId="16" fillId="3" borderId="4" xfId="0" applyNumberFormat="1"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3" xfId="0" applyFont="1" applyFill="1" applyBorder="1" applyAlignment="1">
      <alignment horizontal="center" vertical="center"/>
    </xf>
    <xf numFmtId="17" fontId="16" fillId="3" borderId="2" xfId="0" applyNumberFormat="1" applyFont="1" applyFill="1" applyBorder="1" applyAlignment="1">
      <alignment horizontal="center" vertical="center"/>
    </xf>
    <xf numFmtId="17" fontId="16" fillId="3" borderId="3" xfId="0" applyNumberFormat="1" applyFont="1" applyFill="1" applyBorder="1" applyAlignment="1">
      <alignment horizontal="center" vertical="center"/>
    </xf>
    <xf numFmtId="17" fontId="16" fillId="3" borderId="4" xfId="0" applyNumberFormat="1" applyFont="1" applyFill="1" applyBorder="1" applyAlignment="1">
      <alignment horizontal="center" vertical="center"/>
    </xf>
    <xf numFmtId="0" fontId="16" fillId="3" borderId="2"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2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6" fillId="3" borderId="20"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5" xfId="0" applyFont="1" applyFill="1" applyBorder="1" applyAlignment="1">
      <alignment horizontal="center" vertical="center"/>
    </xf>
    <xf numFmtId="49" fontId="16" fillId="3" borderId="1" xfId="0" applyNumberFormat="1" applyFont="1" applyFill="1" applyBorder="1" applyAlignment="1">
      <alignment horizontal="center" vertical="center" wrapText="1"/>
    </xf>
    <xf numFmtId="0" fontId="18" fillId="6" borderId="12" xfId="0" applyFont="1" applyFill="1" applyBorder="1" applyAlignment="1">
      <alignment horizontal="center" vertical="center" wrapText="1"/>
    </xf>
    <xf numFmtId="0" fontId="27" fillId="2" borderId="2"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wrapText="1"/>
    </xf>
    <xf numFmtId="0" fontId="28" fillId="2" borderId="20"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wrapText="1"/>
    </xf>
    <xf numFmtId="0" fontId="26" fillId="2" borderId="0" xfId="0" applyFont="1" applyFill="1" applyAlignment="1" applyProtection="1">
      <alignment horizontal="center" vertical="center" wrapText="1"/>
    </xf>
    <xf numFmtId="0" fontId="26" fillId="2" borderId="12" xfId="0" applyFont="1" applyFill="1" applyBorder="1" applyAlignment="1" applyProtection="1">
      <alignment horizontal="right" vertical="center" wrapText="1"/>
    </xf>
    <xf numFmtId="0" fontId="31" fillId="2" borderId="1" xfId="5" applyFont="1" applyFill="1" applyBorder="1" applyAlignment="1">
      <alignment horizontal="center" vertical="center" wrapText="1"/>
    </xf>
    <xf numFmtId="0" fontId="29" fillId="2" borderId="1" xfId="6" applyFont="1" applyFill="1" applyBorder="1" applyAlignment="1">
      <alignment horizontal="center" vertical="center" wrapText="1"/>
    </xf>
    <xf numFmtId="0" fontId="29" fillId="2" borderId="20"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0" fontId="29" fillId="2" borderId="0" xfId="0" applyFont="1" applyFill="1" applyAlignment="1" applyProtection="1">
      <alignment horizontal="center" vertical="center" wrapText="1"/>
    </xf>
    <xf numFmtId="14" fontId="29" fillId="2" borderId="25" xfId="0" applyNumberFormat="1" applyFont="1" applyFill="1" applyBorder="1" applyAlignment="1" applyProtection="1">
      <alignment horizontal="center" vertical="center" wrapText="1"/>
    </xf>
    <xf numFmtId="0" fontId="29" fillId="2" borderId="25" xfId="0" applyFont="1" applyFill="1" applyBorder="1" applyAlignment="1" applyProtection="1">
      <alignment horizontal="center" vertical="center" wrapText="1"/>
    </xf>
    <xf numFmtId="0" fontId="33" fillId="2" borderId="2" xfId="0" applyFont="1" applyFill="1" applyBorder="1" applyAlignment="1" applyProtection="1">
      <alignment horizontal="center" vertical="center" wrapText="1"/>
    </xf>
    <xf numFmtId="0" fontId="33" fillId="2" borderId="3"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wrapText="1"/>
    </xf>
    <xf numFmtId="0" fontId="34" fillId="0" borderId="28" xfId="0" applyFont="1" applyBorder="1" applyAlignment="1">
      <alignment horizontal="center"/>
    </xf>
    <xf numFmtId="0" fontId="32" fillId="2" borderId="0" xfId="0" applyFont="1" applyFill="1" applyAlignment="1" applyProtection="1">
      <alignment horizontal="center" vertical="center" wrapText="1"/>
    </xf>
    <xf numFmtId="0" fontId="32" fillId="2" borderId="12" xfId="0" applyFont="1" applyFill="1" applyBorder="1" applyAlignment="1" applyProtection="1">
      <alignment horizontal="center" vertical="center" wrapText="1"/>
    </xf>
    <xf numFmtId="0" fontId="21" fillId="6" borderId="1" xfId="4" applyFont="1" applyFill="1" applyBorder="1" applyAlignment="1">
      <alignment horizontal="center" vertical="center" wrapText="1"/>
    </xf>
    <xf numFmtId="0" fontId="21" fillId="6" borderId="1" xfId="0" applyFont="1" applyFill="1" applyBorder="1" applyAlignment="1">
      <alignment horizontal="center" vertical="center" wrapText="1"/>
    </xf>
    <xf numFmtId="3" fontId="35" fillId="3" borderId="2" xfId="9" applyNumberFormat="1" applyFont="1" applyFill="1" applyBorder="1" applyAlignment="1">
      <alignment horizontal="center" vertical="center" wrapText="1"/>
    </xf>
    <xf numFmtId="3" fontId="35" fillId="3" borderId="4" xfId="9" applyNumberFormat="1"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6" borderId="2" xfId="0" applyFont="1" applyFill="1" applyBorder="1" applyAlignment="1">
      <alignment horizontal="center" vertical="center" wrapText="1"/>
    </xf>
    <xf numFmtId="0" fontId="35" fillId="6" borderId="3" xfId="0" applyFont="1" applyFill="1" applyBorder="1" applyAlignment="1">
      <alignment horizontal="center" vertical="center" wrapText="1"/>
    </xf>
    <xf numFmtId="0" fontId="35" fillId="6" borderId="4" xfId="0" applyFont="1" applyFill="1" applyBorder="1" applyAlignment="1">
      <alignment horizontal="center" vertical="center" wrapText="1"/>
    </xf>
    <xf numFmtId="0" fontId="35" fillId="3" borderId="2" xfId="4" applyFont="1" applyFill="1" applyBorder="1" applyAlignment="1">
      <alignment horizontal="center" vertical="center" wrapText="1"/>
    </xf>
    <xf numFmtId="0" fontId="35" fillId="3" borderId="3" xfId="4"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1" xfId="4"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4" xfId="4" applyFont="1" applyFill="1" applyBorder="1" applyAlignment="1">
      <alignment horizontal="center" vertical="center" wrapText="1"/>
    </xf>
    <xf numFmtId="0" fontId="21" fillId="3" borderId="2" xfId="7" applyFont="1" applyFill="1" applyBorder="1" applyAlignment="1">
      <alignment horizontal="center" vertical="center" wrapText="1"/>
    </xf>
    <xf numFmtId="0" fontId="21" fillId="3" borderId="4" xfId="7" applyFont="1" applyFill="1" applyBorder="1" applyAlignment="1">
      <alignment horizontal="center" vertical="center" wrapText="1"/>
    </xf>
    <xf numFmtId="0" fontId="21" fillId="3" borderId="3" xfId="7" applyFont="1" applyFill="1" applyBorder="1" applyAlignment="1">
      <alignment horizontal="center" vertical="center" wrapText="1"/>
    </xf>
    <xf numFmtId="0" fontId="21" fillId="3" borderId="1" xfId="7" applyFont="1" applyFill="1" applyBorder="1" applyAlignment="1">
      <alignment horizontal="center" vertical="center" wrapText="1"/>
    </xf>
    <xf numFmtId="0" fontId="37" fillId="3" borderId="2" xfId="4" applyFont="1" applyFill="1" applyBorder="1" applyAlignment="1">
      <alignment horizontal="center" vertical="center" wrapText="1"/>
    </xf>
    <xf numFmtId="0" fontId="37" fillId="3" borderId="3" xfId="4" applyFont="1" applyFill="1" applyBorder="1" applyAlignment="1">
      <alignment horizontal="center" vertical="center" wrapText="1"/>
    </xf>
    <xf numFmtId="0" fontId="37" fillId="3" borderId="4" xfId="4"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4" xfId="0" applyFont="1" applyFill="1" applyBorder="1" applyAlignment="1">
      <alignment horizontal="center" vertical="center" wrapText="1"/>
    </xf>
    <xf numFmtId="2" fontId="37" fillId="3" borderId="1" xfId="4" applyNumberFormat="1" applyFont="1" applyFill="1" applyBorder="1" applyAlignment="1">
      <alignment horizontal="center" vertical="center" wrapText="1"/>
    </xf>
    <xf numFmtId="0" fontId="37" fillId="3" borderId="1" xfId="4" applyFont="1" applyFill="1" applyBorder="1" applyAlignment="1">
      <alignment horizontal="center" vertical="center" wrapText="1"/>
    </xf>
    <xf numFmtId="0" fontId="37" fillId="3" borderId="1" xfId="0" applyFont="1" applyFill="1" applyBorder="1" applyAlignment="1">
      <alignment horizontal="center" vertical="center" wrapText="1"/>
    </xf>
    <xf numFmtId="0" fontId="35" fillId="6" borderId="1" xfId="4" applyFont="1" applyFill="1" applyBorder="1" applyAlignment="1">
      <alignment horizontal="center" vertical="center" wrapText="1"/>
    </xf>
    <xf numFmtId="0" fontId="37" fillId="6" borderId="1" xfId="4" applyFont="1" applyFill="1" applyBorder="1" applyAlignment="1">
      <alignment horizontal="center" vertical="center" wrapText="1"/>
    </xf>
    <xf numFmtId="0" fontId="42" fillId="2" borderId="2" xfId="0" applyFont="1" applyFill="1" applyBorder="1" applyAlignment="1" applyProtection="1">
      <alignment horizontal="center" vertical="center"/>
    </xf>
    <xf numFmtId="0" fontId="42" fillId="2" borderId="4" xfId="0" applyFont="1" applyFill="1" applyBorder="1" applyAlignment="1" applyProtection="1">
      <alignment horizontal="center" vertical="center"/>
    </xf>
    <xf numFmtId="0" fontId="42" fillId="2" borderId="2" xfId="0" applyFont="1" applyFill="1" applyBorder="1" applyAlignment="1" applyProtection="1">
      <alignment horizontal="center" vertical="center" wrapText="1"/>
    </xf>
    <xf numFmtId="0" fontId="42" fillId="2" borderId="4" xfId="0" applyFont="1" applyFill="1" applyBorder="1" applyAlignment="1" applyProtection="1">
      <alignment horizontal="center" vertical="center" wrapText="1"/>
    </xf>
    <xf numFmtId="0" fontId="26" fillId="2" borderId="20" xfId="0" applyFont="1" applyFill="1" applyBorder="1" applyAlignment="1" applyProtection="1">
      <alignment horizontal="center" vertical="center" wrapText="1"/>
    </xf>
    <xf numFmtId="0" fontId="26" fillId="2" borderId="21" xfId="0" applyFont="1" applyFill="1" applyBorder="1" applyAlignment="1" applyProtection="1">
      <alignment horizontal="center" vertical="center" wrapText="1"/>
    </xf>
    <xf numFmtId="0" fontId="26" fillId="2" borderId="7" xfId="0" applyFont="1" applyFill="1" applyBorder="1" applyAlignment="1" applyProtection="1">
      <alignment horizontal="center" vertical="center" wrapText="1"/>
    </xf>
    <xf numFmtId="0" fontId="42" fillId="2" borderId="3" xfId="0" applyFont="1" applyFill="1" applyBorder="1" applyAlignment="1" applyProtection="1">
      <alignment horizontal="center" vertical="center"/>
    </xf>
    <xf numFmtId="0" fontId="42" fillId="2" borderId="3" xfId="0" applyFont="1" applyFill="1" applyBorder="1" applyAlignment="1" applyProtection="1">
      <alignment horizontal="center" vertical="center" wrapText="1"/>
    </xf>
    <xf numFmtId="0" fontId="40" fillId="2" borderId="0" xfId="0" applyFont="1" applyFill="1" applyAlignment="1" applyProtection="1">
      <alignment horizontal="center" vertical="center" wrapText="1"/>
    </xf>
    <xf numFmtId="0" fontId="45" fillId="2" borderId="2" xfId="0" applyNumberFormat="1" applyFont="1" applyFill="1" applyBorder="1" applyAlignment="1">
      <alignment horizontal="center" vertical="center" wrapText="1"/>
    </xf>
    <xf numFmtId="0" fontId="45" fillId="2" borderId="3" xfId="0" applyNumberFormat="1" applyFont="1" applyFill="1" applyBorder="1" applyAlignment="1">
      <alignment horizontal="center" vertical="center" wrapText="1"/>
    </xf>
    <xf numFmtId="0" fontId="45" fillId="2" borderId="4" xfId="0" applyNumberFormat="1" applyFont="1" applyFill="1" applyBorder="1" applyAlignment="1">
      <alignment horizontal="center" vertical="center" wrapText="1"/>
    </xf>
    <xf numFmtId="0" fontId="45" fillId="2" borderId="2" xfId="4" applyNumberFormat="1" applyFont="1" applyFill="1" applyBorder="1" applyAlignment="1">
      <alignment horizontal="center" vertical="center" wrapText="1"/>
    </xf>
    <xf numFmtId="0" fontId="45" fillId="2" borderId="4" xfId="4" applyNumberFormat="1" applyFont="1" applyFill="1" applyBorder="1" applyAlignment="1">
      <alignment horizontal="center" vertical="center" wrapText="1"/>
    </xf>
    <xf numFmtId="0" fontId="45" fillId="2" borderId="1" xfId="4" applyNumberFormat="1" applyFont="1" applyFill="1" applyBorder="1" applyAlignment="1">
      <alignment horizontal="center" vertical="center" wrapText="1"/>
    </xf>
    <xf numFmtId="0" fontId="45" fillId="2" borderId="1" xfId="0" applyNumberFormat="1" applyFont="1" applyFill="1" applyBorder="1" applyAlignment="1">
      <alignment horizontal="center" vertical="center" wrapText="1"/>
    </xf>
    <xf numFmtId="0" fontId="45" fillId="2" borderId="3" xfId="4" applyNumberFormat="1" applyFont="1" applyFill="1" applyBorder="1" applyAlignment="1">
      <alignment horizontal="center" vertical="center" wrapText="1"/>
    </xf>
    <xf numFmtId="0" fontId="43" fillId="7" borderId="0" xfId="2" applyNumberFormat="1" applyFont="1" applyFill="1" applyBorder="1" applyAlignment="1">
      <alignment horizontal="center" vertical="center" wrapText="1"/>
    </xf>
    <xf numFmtId="0" fontId="44" fillId="7" borderId="0" xfId="4" applyNumberFormat="1" applyFont="1" applyFill="1" applyBorder="1" applyAlignment="1">
      <alignment horizontal="center" vertical="center" wrapText="1"/>
    </xf>
    <xf numFmtId="0" fontId="54" fillId="3" borderId="1" xfId="0" applyFont="1" applyFill="1" applyBorder="1" applyAlignment="1">
      <alignment horizontal="center" vertical="center" wrapText="1"/>
    </xf>
    <xf numFmtId="0" fontId="51" fillId="3" borderId="1" xfId="4" applyFont="1" applyFill="1" applyBorder="1" applyAlignment="1">
      <alignment horizontal="center" vertical="center" wrapText="1"/>
    </xf>
    <xf numFmtId="49" fontId="51" fillId="3" borderId="1" xfId="4" applyNumberFormat="1" applyFont="1" applyFill="1" applyBorder="1" applyAlignment="1">
      <alignment horizontal="center" vertical="center" wrapText="1"/>
    </xf>
    <xf numFmtId="0" fontId="51" fillId="3" borderId="2" xfId="4" applyFont="1" applyFill="1" applyBorder="1" applyAlignment="1">
      <alignment horizontal="center" vertical="center" wrapText="1"/>
    </xf>
    <xf numFmtId="0" fontId="51" fillId="3" borderId="4" xfId="4" applyFont="1" applyFill="1" applyBorder="1" applyAlignment="1">
      <alignment horizontal="center" vertical="center" wrapText="1"/>
    </xf>
    <xf numFmtId="49" fontId="51" fillId="3" borderId="2" xfId="4" applyNumberFormat="1" applyFont="1" applyFill="1" applyBorder="1" applyAlignment="1">
      <alignment horizontal="center" vertical="center" wrapText="1"/>
    </xf>
    <xf numFmtId="49" fontId="51" fillId="3" borderId="4" xfId="4" applyNumberFormat="1" applyFont="1" applyFill="1" applyBorder="1" applyAlignment="1">
      <alignment horizontal="center" vertical="center" wrapText="1"/>
    </xf>
    <xf numFmtId="0" fontId="51" fillId="3" borderId="3" xfId="4" applyFont="1" applyFill="1" applyBorder="1" applyAlignment="1">
      <alignment horizontal="center" vertical="center" wrapText="1"/>
    </xf>
    <xf numFmtId="49" fontId="51" fillId="3" borderId="3" xfId="4" applyNumberFormat="1" applyFont="1" applyFill="1" applyBorder="1" applyAlignment="1">
      <alignment horizontal="center" vertical="center" wrapText="1"/>
    </xf>
    <xf numFmtId="0" fontId="52" fillId="8" borderId="1" xfId="0" applyFont="1" applyFill="1" applyBorder="1" applyAlignment="1">
      <alignment horizontal="center" vertical="center" wrapText="1"/>
    </xf>
    <xf numFmtId="0" fontId="52" fillId="7" borderId="1" xfId="0" applyFont="1" applyFill="1" applyBorder="1" applyAlignment="1">
      <alignment horizontal="center" vertical="center" wrapText="1"/>
    </xf>
    <xf numFmtId="0" fontId="50" fillId="3" borderId="0" xfId="4" applyFont="1" applyFill="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58" fillId="3" borderId="2" xfId="10" applyFont="1" applyFill="1" applyBorder="1" applyAlignment="1">
      <alignment horizontal="center" vertical="center" wrapText="1"/>
    </xf>
    <xf numFmtId="0" fontId="58" fillId="3" borderId="4" xfId="10" applyFont="1" applyFill="1" applyBorder="1" applyAlignment="1">
      <alignment horizontal="center" vertical="center" wrapText="1"/>
    </xf>
    <xf numFmtId="0" fontId="55" fillId="3" borderId="2" xfId="11" applyFont="1" applyFill="1" applyBorder="1" applyAlignment="1">
      <alignment horizontal="center" vertical="center" wrapText="1"/>
    </xf>
    <xf numFmtId="0" fontId="55" fillId="3" borderId="4" xfId="11" applyFont="1" applyFill="1" applyBorder="1" applyAlignment="1">
      <alignment horizontal="center" vertical="center" wrapText="1"/>
    </xf>
    <xf numFmtId="0" fontId="55" fillId="3" borderId="2" xfId="10" applyFont="1" applyFill="1" applyBorder="1" applyAlignment="1">
      <alignment horizontal="center" vertical="center" wrapText="1"/>
    </xf>
    <xf numFmtId="0" fontId="55" fillId="3" borderId="4" xfId="10" applyFont="1" applyFill="1" applyBorder="1" applyAlignment="1">
      <alignment horizontal="center" vertical="center" wrapText="1"/>
    </xf>
    <xf numFmtId="0" fontId="55" fillId="3" borderId="3" xfId="10" applyFont="1" applyFill="1" applyBorder="1" applyAlignment="1">
      <alignment horizontal="center" vertical="center" wrapText="1"/>
    </xf>
    <xf numFmtId="0" fontId="55" fillId="3" borderId="3" xfId="11" applyFont="1" applyFill="1" applyBorder="1" applyAlignment="1">
      <alignment horizontal="center" vertical="center" wrapText="1"/>
    </xf>
    <xf numFmtId="0" fontId="58" fillId="10" borderId="14" xfId="10" applyFont="1" applyFill="1" applyBorder="1" applyAlignment="1">
      <alignment horizontal="center" vertical="center" wrapText="1"/>
    </xf>
    <xf numFmtId="0" fontId="58" fillId="10" borderId="28" xfId="10" applyFont="1" applyFill="1" applyBorder="1" applyAlignment="1">
      <alignment horizontal="center" vertical="center" wrapText="1"/>
    </xf>
    <xf numFmtId="0" fontId="58" fillId="10" borderId="22" xfId="10" applyFont="1" applyFill="1" applyBorder="1" applyAlignment="1">
      <alignment horizontal="center" vertical="center" wrapText="1"/>
    </xf>
    <xf numFmtId="0" fontId="55" fillId="3" borderId="1" xfId="10" applyFont="1" applyFill="1" applyBorder="1" applyAlignment="1">
      <alignment horizontal="center" vertical="center" wrapText="1"/>
    </xf>
    <xf numFmtId="0" fontId="58" fillId="9" borderId="14" xfId="10" applyFont="1" applyFill="1" applyBorder="1" applyAlignment="1">
      <alignment horizontal="center" vertical="center" wrapText="1"/>
    </xf>
    <xf numFmtId="0" fontId="58" fillId="9" borderId="28" xfId="10" applyFont="1" applyFill="1" applyBorder="1" applyAlignment="1">
      <alignment horizontal="center" vertical="center" wrapText="1"/>
    </xf>
    <xf numFmtId="0" fontId="58" fillId="9" borderId="22" xfId="10" applyFont="1" applyFill="1" applyBorder="1" applyAlignment="1">
      <alignment horizontal="center" vertical="center" wrapText="1"/>
    </xf>
    <xf numFmtId="0" fontId="58" fillId="9" borderId="13" xfId="10" applyFont="1" applyFill="1" applyBorder="1" applyAlignment="1">
      <alignment horizontal="center" vertical="center" wrapText="1"/>
    </xf>
    <xf numFmtId="0" fontId="58" fillId="9" borderId="0" xfId="10" applyFont="1" applyFill="1" applyBorder="1" applyAlignment="1">
      <alignment horizontal="center" vertical="center" wrapText="1"/>
    </xf>
    <xf numFmtId="0" fontId="58" fillId="9" borderId="23" xfId="10" applyFont="1" applyFill="1" applyBorder="1" applyAlignment="1">
      <alignment horizontal="center" vertical="center" wrapText="1"/>
    </xf>
    <xf numFmtId="0" fontId="55" fillId="3" borderId="22" xfId="10" applyFont="1" applyFill="1" applyBorder="1" applyAlignment="1">
      <alignment horizontal="center" vertical="center" wrapText="1"/>
    </xf>
    <xf numFmtId="0" fontId="55" fillId="3" borderId="23" xfId="10" applyFont="1" applyFill="1" applyBorder="1" applyAlignment="1">
      <alignment horizontal="center" vertical="center" wrapText="1"/>
    </xf>
    <xf numFmtId="0" fontId="55" fillId="3" borderId="24" xfId="10" applyFont="1" applyFill="1" applyBorder="1" applyAlignment="1">
      <alignment horizontal="center" vertical="center" wrapText="1"/>
    </xf>
    <xf numFmtId="0" fontId="61" fillId="3" borderId="3" xfId="10" applyFont="1" applyFill="1" applyBorder="1"/>
    <xf numFmtId="0" fontId="55" fillId="3" borderId="0" xfId="10" applyFont="1" applyFill="1" applyAlignment="1">
      <alignment horizontal="center" vertical="center" wrapText="1"/>
    </xf>
    <xf numFmtId="0" fontId="58" fillId="3" borderId="0" xfId="10" applyFont="1" applyFill="1" applyAlignment="1">
      <alignment horizontal="center" vertical="center" wrapText="1"/>
    </xf>
    <xf numFmtId="0" fontId="58" fillId="9" borderId="20" xfId="10" applyFont="1" applyFill="1" applyBorder="1" applyAlignment="1">
      <alignment horizontal="center" vertical="center" wrapText="1"/>
    </xf>
    <xf numFmtId="0" fontId="58" fillId="9" borderId="21" xfId="10" applyFont="1" applyFill="1" applyBorder="1" applyAlignment="1">
      <alignment horizontal="center" vertical="center" wrapText="1"/>
    </xf>
    <xf numFmtId="0" fontId="58" fillId="9" borderId="7" xfId="10" applyFont="1" applyFill="1" applyBorder="1" applyAlignment="1">
      <alignment horizontal="center" vertical="center" wrapText="1"/>
    </xf>
  </cellXfs>
  <cellStyles count="12">
    <cellStyle name="Обычный" xfId="0" builtinId="0"/>
    <cellStyle name="Обычный 10" xfId="10"/>
    <cellStyle name="Обычный 2 2 12" xfId="5"/>
    <cellStyle name="Обычный 2 2_yangi dastur formasi" xfId="11"/>
    <cellStyle name="Обычный 23" xfId="7"/>
    <cellStyle name="Обычный 29" xfId="6"/>
    <cellStyle name="Обычный 3 2" xfId="8"/>
    <cellStyle name="Обычный_2014 йил март ваканция" xfId="4"/>
    <cellStyle name="Обычный_2014 йил март ваканция_январ  буш иш " xfId="3"/>
    <cellStyle name="Обычный_Охирги Бўш иш ўрин" xfId="9"/>
    <cellStyle name="Процентный" xfId="1" builtinId="5"/>
    <cellStyle name="Хороший" xfId="2" builtinId="26"/>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ish.mehnat.uz/bkm-cabinet/vacancy?page=2"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0"/>
  <sheetViews>
    <sheetView view="pageBreakPreview" topLeftCell="A363" zoomScale="10" zoomScaleNormal="100" zoomScaleSheetLayoutView="10" workbookViewId="0">
      <selection activeCell="O548" sqref="O548:O549"/>
    </sheetView>
  </sheetViews>
  <sheetFormatPr defaultColWidth="62.7109375" defaultRowHeight="160.5" customHeight="1" x14ac:dyDescent="0.25"/>
  <cols>
    <col min="1" max="1" width="27.28515625" style="1" customWidth="1"/>
    <col min="2" max="2" width="144.5703125" style="1" customWidth="1"/>
    <col min="3" max="3" width="122.7109375" style="6" customWidth="1"/>
    <col min="4" max="4" width="114.28515625" style="1" customWidth="1"/>
    <col min="5" max="5" width="221.28515625" style="1" customWidth="1"/>
    <col min="6" max="6" width="63.85546875" style="1" customWidth="1"/>
    <col min="7" max="7" width="60.42578125" style="1" customWidth="1"/>
    <col min="8" max="8" width="54.7109375" style="1" customWidth="1"/>
    <col min="9" max="9" width="81" style="1" customWidth="1"/>
    <col min="10" max="10" width="77" style="1" customWidth="1"/>
    <col min="11" max="16384" width="62.7109375" style="1"/>
  </cols>
  <sheetData>
    <row r="1" spans="1:10" ht="87" x14ac:dyDescent="0.25">
      <c r="A1" s="320" t="s">
        <v>0</v>
      </c>
      <c r="B1" s="320"/>
      <c r="C1" s="320"/>
      <c r="D1" s="320"/>
      <c r="E1" s="320"/>
      <c r="F1" s="320"/>
      <c r="G1" s="320"/>
      <c r="H1" s="320"/>
      <c r="I1" s="320"/>
      <c r="J1" s="320"/>
    </row>
    <row r="2" spans="1:10" ht="87" x14ac:dyDescent="0.25">
      <c r="A2" s="320" t="s">
        <v>1</v>
      </c>
      <c r="B2" s="320"/>
      <c r="C2" s="320"/>
      <c r="D2" s="320"/>
      <c r="E2" s="320"/>
      <c r="F2" s="320"/>
      <c r="G2" s="320"/>
      <c r="H2" s="320"/>
      <c r="I2" s="320"/>
      <c r="J2" s="320"/>
    </row>
    <row r="3" spans="1:10" ht="261" x14ac:dyDescent="0.25">
      <c r="A3" s="2" t="s">
        <v>2</v>
      </c>
      <c r="B3" s="2" t="s">
        <v>3</v>
      </c>
      <c r="C3" s="5" t="s">
        <v>4</v>
      </c>
      <c r="D3" s="2" t="s">
        <v>5</v>
      </c>
      <c r="E3" s="2" t="s">
        <v>6</v>
      </c>
      <c r="F3" s="2" t="s">
        <v>7</v>
      </c>
      <c r="G3" s="2" t="s">
        <v>8</v>
      </c>
      <c r="H3" s="2" t="s">
        <v>9</v>
      </c>
      <c r="I3" s="2" t="s">
        <v>10</v>
      </c>
      <c r="J3" s="2" t="s">
        <v>11</v>
      </c>
    </row>
    <row r="4" spans="1:10" ht="217.5" customHeight="1" x14ac:dyDescent="0.25">
      <c r="A4" s="314">
        <v>1</v>
      </c>
      <c r="B4" s="314" t="s">
        <v>12</v>
      </c>
      <c r="C4" s="317" t="s">
        <v>13</v>
      </c>
      <c r="D4" s="314" t="s">
        <v>14</v>
      </c>
      <c r="E4" s="2" t="s">
        <v>15</v>
      </c>
      <c r="F4" s="2">
        <v>5</v>
      </c>
      <c r="G4" s="2">
        <v>1</v>
      </c>
      <c r="H4" s="2">
        <v>1836908</v>
      </c>
      <c r="I4" s="2" t="s">
        <v>16</v>
      </c>
      <c r="J4" s="2" t="s">
        <v>17</v>
      </c>
    </row>
    <row r="5" spans="1:10" ht="217.5" customHeight="1" x14ac:dyDescent="0.25">
      <c r="A5" s="315"/>
      <c r="B5" s="315" t="s">
        <v>12</v>
      </c>
      <c r="C5" s="318" t="s">
        <v>13</v>
      </c>
      <c r="D5" s="315" t="s">
        <v>14</v>
      </c>
      <c r="E5" s="2" t="s">
        <v>18</v>
      </c>
      <c r="F5" s="2">
        <v>1</v>
      </c>
      <c r="G5" s="2">
        <v>0.25</v>
      </c>
      <c r="H5" s="2">
        <v>552000</v>
      </c>
      <c r="I5" s="2" t="s">
        <v>19</v>
      </c>
      <c r="J5" s="2" t="s">
        <v>17</v>
      </c>
    </row>
    <row r="6" spans="1:10" ht="217.5" customHeight="1" x14ac:dyDescent="0.25">
      <c r="A6" s="315"/>
      <c r="B6" s="315" t="s">
        <v>12</v>
      </c>
      <c r="C6" s="318" t="s">
        <v>13</v>
      </c>
      <c r="D6" s="315" t="s">
        <v>14</v>
      </c>
      <c r="E6" s="2" t="s">
        <v>20</v>
      </c>
      <c r="F6" s="2">
        <v>1</v>
      </c>
      <c r="G6" s="2">
        <v>0.25</v>
      </c>
      <c r="H6" s="2">
        <v>215500</v>
      </c>
      <c r="I6" s="2" t="s">
        <v>19</v>
      </c>
      <c r="J6" s="2" t="s">
        <v>17</v>
      </c>
    </row>
    <row r="7" spans="1:10" ht="217.5" customHeight="1" x14ac:dyDescent="0.25">
      <c r="A7" s="316"/>
      <c r="B7" s="316" t="s">
        <v>12</v>
      </c>
      <c r="C7" s="319" t="s">
        <v>13</v>
      </c>
      <c r="D7" s="316" t="s">
        <v>14</v>
      </c>
      <c r="E7" s="2" t="s">
        <v>21</v>
      </c>
      <c r="F7" s="2">
        <v>1</v>
      </c>
      <c r="G7" s="2">
        <v>0.5</v>
      </c>
      <c r="H7" s="2">
        <v>518000</v>
      </c>
      <c r="I7" s="2" t="s">
        <v>22</v>
      </c>
      <c r="J7" s="2" t="s">
        <v>17</v>
      </c>
    </row>
    <row r="8" spans="1:10" ht="217.5" customHeight="1" x14ac:dyDescent="0.25">
      <c r="A8" s="2">
        <v>2</v>
      </c>
      <c r="B8" s="2" t="s">
        <v>23</v>
      </c>
      <c r="C8" s="5" t="s">
        <v>24</v>
      </c>
      <c r="D8" s="2" t="s">
        <v>25</v>
      </c>
      <c r="E8" s="2" t="s">
        <v>28</v>
      </c>
      <c r="F8" s="2">
        <v>1</v>
      </c>
      <c r="G8" s="2">
        <v>0.5</v>
      </c>
      <c r="H8" s="2">
        <v>511500</v>
      </c>
      <c r="I8" s="2" t="s">
        <v>16</v>
      </c>
      <c r="J8" s="2" t="s">
        <v>27</v>
      </c>
    </row>
    <row r="9" spans="1:10" ht="217.5" customHeight="1" x14ac:dyDescent="0.25">
      <c r="A9" s="2">
        <v>3</v>
      </c>
      <c r="B9" s="2" t="s">
        <v>29</v>
      </c>
      <c r="C9" s="5" t="s">
        <v>30</v>
      </c>
      <c r="D9" s="2" t="s">
        <v>31</v>
      </c>
      <c r="E9" s="2" t="s">
        <v>34</v>
      </c>
      <c r="F9" s="2">
        <v>1</v>
      </c>
      <c r="G9" s="2">
        <v>1</v>
      </c>
      <c r="H9" s="2">
        <v>1023332</v>
      </c>
      <c r="I9" s="2" t="s">
        <v>16</v>
      </c>
      <c r="J9" s="2" t="s">
        <v>33</v>
      </c>
    </row>
    <row r="10" spans="1:10" ht="217.5" customHeight="1" x14ac:dyDescent="0.25">
      <c r="A10" s="2">
        <v>4</v>
      </c>
      <c r="B10" s="2" t="s">
        <v>980</v>
      </c>
      <c r="C10" s="5" t="s">
        <v>35</v>
      </c>
      <c r="D10" s="2" t="s">
        <v>36</v>
      </c>
      <c r="E10" s="2" t="s">
        <v>37</v>
      </c>
      <c r="F10" s="2">
        <v>1</v>
      </c>
      <c r="G10" s="2">
        <v>0.25</v>
      </c>
      <c r="H10" s="2">
        <v>255833</v>
      </c>
      <c r="I10" s="2" t="s">
        <v>16</v>
      </c>
      <c r="J10" s="2" t="s">
        <v>33</v>
      </c>
    </row>
    <row r="11" spans="1:10" ht="217.5" customHeight="1" x14ac:dyDescent="0.25">
      <c r="A11" s="2">
        <v>5</v>
      </c>
      <c r="B11" s="2" t="s">
        <v>38</v>
      </c>
      <c r="C11" s="5" t="s">
        <v>39</v>
      </c>
      <c r="D11" s="2" t="s">
        <v>40</v>
      </c>
      <c r="E11" s="2" t="s">
        <v>41</v>
      </c>
      <c r="F11" s="2">
        <v>1</v>
      </c>
      <c r="G11" s="2">
        <v>1</v>
      </c>
      <c r="H11" s="2">
        <v>1023332</v>
      </c>
      <c r="I11" s="2" t="s">
        <v>16</v>
      </c>
      <c r="J11" s="2" t="s">
        <v>33</v>
      </c>
    </row>
    <row r="12" spans="1:10" ht="217.5" customHeight="1" x14ac:dyDescent="0.25">
      <c r="A12" s="314">
        <v>6</v>
      </c>
      <c r="B12" s="314" t="s">
        <v>42</v>
      </c>
      <c r="C12" s="317" t="s">
        <v>43</v>
      </c>
      <c r="D12" s="314" t="s">
        <v>44</v>
      </c>
      <c r="E12" s="2" t="s">
        <v>46</v>
      </c>
      <c r="F12" s="2">
        <v>1</v>
      </c>
      <c r="G12" s="2">
        <v>1</v>
      </c>
      <c r="H12" s="2">
        <v>1836863</v>
      </c>
      <c r="I12" s="2" t="s">
        <v>16</v>
      </c>
      <c r="J12" s="2" t="s">
        <v>33</v>
      </c>
    </row>
    <row r="13" spans="1:10" ht="217.5" customHeight="1" x14ac:dyDescent="0.25">
      <c r="A13" s="315">
        <v>10</v>
      </c>
      <c r="B13" s="315"/>
      <c r="C13" s="318" t="s">
        <v>43</v>
      </c>
      <c r="D13" s="315" t="s">
        <v>44</v>
      </c>
      <c r="E13" s="2" t="s">
        <v>47</v>
      </c>
      <c r="F13" s="2">
        <v>1</v>
      </c>
      <c r="G13" s="2">
        <v>0.5</v>
      </c>
      <c r="H13" s="2">
        <v>918431</v>
      </c>
      <c r="I13" s="2" t="s">
        <v>16</v>
      </c>
      <c r="J13" s="2" t="s">
        <v>33</v>
      </c>
    </row>
    <row r="14" spans="1:10" ht="217.5" customHeight="1" x14ac:dyDescent="0.25">
      <c r="A14" s="315">
        <v>11</v>
      </c>
      <c r="B14" s="315"/>
      <c r="C14" s="318" t="s">
        <v>43</v>
      </c>
      <c r="D14" s="315" t="s">
        <v>44</v>
      </c>
      <c r="E14" s="2" t="s">
        <v>48</v>
      </c>
      <c r="F14" s="2">
        <v>1</v>
      </c>
      <c r="G14" s="2">
        <v>0.5</v>
      </c>
      <c r="H14" s="2">
        <v>918431</v>
      </c>
      <c r="I14" s="2" t="s">
        <v>16</v>
      </c>
      <c r="J14" s="2" t="s">
        <v>33</v>
      </c>
    </row>
    <row r="15" spans="1:10" ht="217.5" customHeight="1" x14ac:dyDescent="0.25">
      <c r="A15" s="315">
        <v>12</v>
      </c>
      <c r="B15" s="315"/>
      <c r="C15" s="318" t="s">
        <v>43</v>
      </c>
      <c r="D15" s="315" t="s">
        <v>44</v>
      </c>
      <c r="E15" s="2" t="s">
        <v>49</v>
      </c>
      <c r="F15" s="2">
        <v>1</v>
      </c>
      <c r="G15" s="2">
        <v>0.25</v>
      </c>
      <c r="H15" s="2">
        <v>459216</v>
      </c>
      <c r="I15" s="2" t="s">
        <v>16</v>
      </c>
      <c r="J15" s="2" t="s">
        <v>33</v>
      </c>
    </row>
    <row r="16" spans="1:10" ht="217.5" customHeight="1" x14ac:dyDescent="0.25">
      <c r="A16" s="315">
        <v>13</v>
      </c>
      <c r="B16" s="315"/>
      <c r="C16" s="318" t="s">
        <v>43</v>
      </c>
      <c r="D16" s="315" t="s">
        <v>44</v>
      </c>
      <c r="E16" s="2" t="s">
        <v>50</v>
      </c>
      <c r="F16" s="2">
        <v>3</v>
      </c>
      <c r="G16" s="2">
        <v>1</v>
      </c>
      <c r="H16" s="2">
        <v>5510589</v>
      </c>
      <c r="I16" s="2" t="s">
        <v>16</v>
      </c>
      <c r="J16" s="2" t="s">
        <v>33</v>
      </c>
    </row>
    <row r="17" spans="1:10" ht="217.5" customHeight="1" x14ac:dyDescent="0.25">
      <c r="A17" s="315">
        <v>14</v>
      </c>
      <c r="B17" s="315"/>
      <c r="C17" s="318" t="s">
        <v>43</v>
      </c>
      <c r="D17" s="315" t="s">
        <v>44</v>
      </c>
      <c r="E17" s="2" t="s">
        <v>51</v>
      </c>
      <c r="F17" s="2">
        <v>1</v>
      </c>
      <c r="G17" s="2">
        <v>0.5</v>
      </c>
      <c r="H17" s="2">
        <v>517132</v>
      </c>
      <c r="I17" s="2" t="s">
        <v>16</v>
      </c>
      <c r="J17" s="2" t="s">
        <v>33</v>
      </c>
    </row>
    <row r="18" spans="1:10" ht="217.5" customHeight="1" x14ac:dyDescent="0.25">
      <c r="A18" s="315">
        <v>15</v>
      </c>
      <c r="B18" s="315"/>
      <c r="C18" s="318" t="s">
        <v>43</v>
      </c>
      <c r="D18" s="315" t="s">
        <v>44</v>
      </c>
      <c r="E18" s="2" t="s">
        <v>52</v>
      </c>
      <c r="F18" s="2">
        <v>1</v>
      </c>
      <c r="G18" s="2">
        <v>0.25</v>
      </c>
      <c r="H18" s="2">
        <v>459216</v>
      </c>
      <c r="I18" s="2" t="s">
        <v>16</v>
      </c>
      <c r="J18" s="2" t="s">
        <v>33</v>
      </c>
    </row>
    <row r="19" spans="1:10" ht="217.5" customHeight="1" x14ac:dyDescent="0.25">
      <c r="A19" s="315">
        <v>16</v>
      </c>
      <c r="B19" s="315"/>
      <c r="C19" s="318" t="s">
        <v>43</v>
      </c>
      <c r="D19" s="315" t="s">
        <v>44</v>
      </c>
      <c r="E19" s="2" t="s">
        <v>53</v>
      </c>
      <c r="F19" s="2">
        <v>1</v>
      </c>
      <c r="G19" s="2">
        <v>0.5</v>
      </c>
      <c r="H19" s="2">
        <v>918431</v>
      </c>
      <c r="I19" s="2" t="s">
        <v>16</v>
      </c>
      <c r="J19" s="2" t="s">
        <v>33</v>
      </c>
    </row>
    <row r="20" spans="1:10" ht="217.5" customHeight="1" x14ac:dyDescent="0.25">
      <c r="A20" s="315">
        <v>17</v>
      </c>
      <c r="B20" s="315"/>
      <c r="C20" s="318" t="s">
        <v>43</v>
      </c>
      <c r="D20" s="315" t="s">
        <v>44</v>
      </c>
      <c r="E20" s="2" t="s">
        <v>54</v>
      </c>
      <c r="F20" s="2">
        <v>1</v>
      </c>
      <c r="G20" s="2">
        <v>0.5</v>
      </c>
      <c r="H20" s="2">
        <v>470096</v>
      </c>
      <c r="I20" s="2" t="s">
        <v>19</v>
      </c>
      <c r="J20" s="2" t="s">
        <v>33</v>
      </c>
    </row>
    <row r="21" spans="1:10" ht="217.5" customHeight="1" x14ac:dyDescent="0.25">
      <c r="A21" s="315">
        <v>18</v>
      </c>
      <c r="B21" s="315"/>
      <c r="C21" s="318" t="s">
        <v>43</v>
      </c>
      <c r="D21" s="315" t="s">
        <v>44</v>
      </c>
      <c r="E21" s="2" t="s">
        <v>55</v>
      </c>
      <c r="F21" s="2">
        <v>1</v>
      </c>
      <c r="G21" s="2">
        <v>0.5</v>
      </c>
      <c r="H21" s="2">
        <v>470096</v>
      </c>
      <c r="I21" s="2" t="s">
        <v>19</v>
      </c>
      <c r="J21" s="2" t="s">
        <v>33</v>
      </c>
    </row>
    <row r="22" spans="1:10" ht="217.5" customHeight="1" x14ac:dyDescent="0.25">
      <c r="A22" s="315">
        <v>19</v>
      </c>
      <c r="B22" s="315"/>
      <c r="C22" s="318" t="s">
        <v>43</v>
      </c>
      <c r="D22" s="315" t="s">
        <v>44</v>
      </c>
      <c r="E22" s="2" t="s">
        <v>56</v>
      </c>
      <c r="F22" s="2">
        <v>1</v>
      </c>
      <c r="G22" s="2">
        <v>1</v>
      </c>
      <c r="H22" s="2">
        <v>679330</v>
      </c>
      <c r="I22" s="2" t="s">
        <v>19</v>
      </c>
      <c r="J22" s="2" t="s">
        <v>33</v>
      </c>
    </row>
    <row r="23" spans="1:10" ht="217.5" customHeight="1" x14ac:dyDescent="0.25">
      <c r="A23" s="315">
        <v>20</v>
      </c>
      <c r="B23" s="315"/>
      <c r="C23" s="318" t="s">
        <v>43</v>
      </c>
      <c r="D23" s="315" t="s">
        <v>44</v>
      </c>
      <c r="E23" s="2" t="s">
        <v>57</v>
      </c>
      <c r="F23" s="2">
        <v>1</v>
      </c>
      <c r="G23" s="2">
        <v>0.5</v>
      </c>
      <c r="H23" s="2">
        <v>357667</v>
      </c>
      <c r="I23" s="2" t="s">
        <v>22</v>
      </c>
      <c r="J23" s="2" t="s">
        <v>33</v>
      </c>
    </row>
    <row r="24" spans="1:10" ht="217.5" customHeight="1" x14ac:dyDescent="0.25">
      <c r="A24" s="315">
        <v>21</v>
      </c>
      <c r="B24" s="315"/>
      <c r="C24" s="318" t="s">
        <v>43</v>
      </c>
      <c r="D24" s="315" t="s">
        <v>44</v>
      </c>
      <c r="E24" s="2" t="s">
        <v>58</v>
      </c>
      <c r="F24" s="2">
        <v>1</v>
      </c>
      <c r="G24" s="2">
        <v>0.5</v>
      </c>
      <c r="H24" s="2">
        <v>357667</v>
      </c>
      <c r="I24" s="2" t="s">
        <v>22</v>
      </c>
      <c r="J24" s="2" t="s">
        <v>33</v>
      </c>
    </row>
    <row r="25" spans="1:10" ht="217.5" customHeight="1" x14ac:dyDescent="0.25">
      <c r="A25" s="315">
        <v>22</v>
      </c>
      <c r="B25" s="315"/>
      <c r="C25" s="318" t="s">
        <v>43</v>
      </c>
      <c r="D25" s="315" t="s">
        <v>44</v>
      </c>
      <c r="E25" s="2" t="s">
        <v>46</v>
      </c>
      <c r="F25" s="2">
        <v>1</v>
      </c>
      <c r="G25" s="2">
        <v>1</v>
      </c>
      <c r="H25" s="2">
        <v>1836863</v>
      </c>
      <c r="I25" s="2" t="s">
        <v>16</v>
      </c>
      <c r="J25" s="2" t="s">
        <v>33</v>
      </c>
    </row>
    <row r="26" spans="1:10" ht="217.5" customHeight="1" x14ac:dyDescent="0.25">
      <c r="A26" s="315">
        <v>23</v>
      </c>
      <c r="B26" s="315"/>
      <c r="C26" s="318" t="s">
        <v>43</v>
      </c>
      <c r="D26" s="315" t="s">
        <v>44</v>
      </c>
      <c r="E26" s="2" t="s">
        <v>47</v>
      </c>
      <c r="F26" s="2">
        <v>1</v>
      </c>
      <c r="G26" s="2">
        <v>0.5</v>
      </c>
      <c r="H26" s="2">
        <v>918431</v>
      </c>
      <c r="I26" s="2" t="s">
        <v>16</v>
      </c>
      <c r="J26" s="2" t="s">
        <v>33</v>
      </c>
    </row>
    <row r="27" spans="1:10" ht="217.5" customHeight="1" x14ac:dyDescent="0.25">
      <c r="A27" s="315">
        <v>24</v>
      </c>
      <c r="B27" s="315"/>
      <c r="C27" s="318" t="s">
        <v>43</v>
      </c>
      <c r="D27" s="315" t="s">
        <v>44</v>
      </c>
      <c r="E27" s="2" t="s">
        <v>48</v>
      </c>
      <c r="F27" s="2">
        <v>1</v>
      </c>
      <c r="G27" s="2">
        <v>0.5</v>
      </c>
      <c r="H27" s="2">
        <v>918431</v>
      </c>
      <c r="I27" s="2" t="s">
        <v>16</v>
      </c>
      <c r="J27" s="2" t="s">
        <v>33</v>
      </c>
    </row>
    <row r="28" spans="1:10" ht="217.5" customHeight="1" x14ac:dyDescent="0.25">
      <c r="A28" s="315">
        <v>25</v>
      </c>
      <c r="B28" s="315"/>
      <c r="C28" s="318" t="s">
        <v>43</v>
      </c>
      <c r="D28" s="315" t="s">
        <v>44</v>
      </c>
      <c r="E28" s="2" t="s">
        <v>49</v>
      </c>
      <c r="F28" s="2">
        <v>1</v>
      </c>
      <c r="G28" s="2">
        <v>0.25</v>
      </c>
      <c r="H28" s="2">
        <v>459216</v>
      </c>
      <c r="I28" s="2" t="s">
        <v>16</v>
      </c>
      <c r="J28" s="2" t="s">
        <v>33</v>
      </c>
    </row>
    <row r="29" spans="1:10" ht="217.5" customHeight="1" x14ac:dyDescent="0.25">
      <c r="A29" s="315">
        <v>26</v>
      </c>
      <c r="B29" s="315"/>
      <c r="C29" s="318" t="s">
        <v>43</v>
      </c>
      <c r="D29" s="315" t="s">
        <v>44</v>
      </c>
      <c r="E29" s="2" t="s">
        <v>50</v>
      </c>
      <c r="F29" s="2">
        <v>3</v>
      </c>
      <c r="G29" s="2">
        <v>1</v>
      </c>
      <c r="H29" s="2">
        <v>5530589</v>
      </c>
      <c r="I29" s="2" t="s">
        <v>16</v>
      </c>
      <c r="J29" s="2" t="s">
        <v>33</v>
      </c>
    </row>
    <row r="30" spans="1:10" ht="217.5" customHeight="1" x14ac:dyDescent="0.25">
      <c r="A30" s="315">
        <v>27</v>
      </c>
      <c r="B30" s="315"/>
      <c r="C30" s="318" t="s">
        <v>43</v>
      </c>
      <c r="D30" s="315" t="s">
        <v>44</v>
      </c>
      <c r="E30" s="2"/>
      <c r="F30" s="2">
        <v>1</v>
      </c>
      <c r="G30" s="2">
        <v>0.5</v>
      </c>
      <c r="H30" s="2">
        <v>517132</v>
      </c>
      <c r="I30" s="2" t="s">
        <v>16</v>
      </c>
      <c r="J30" s="2" t="s">
        <v>33</v>
      </c>
    </row>
    <row r="31" spans="1:10" ht="217.5" customHeight="1" x14ac:dyDescent="0.25">
      <c r="A31" s="315">
        <v>28</v>
      </c>
      <c r="B31" s="315"/>
      <c r="C31" s="318" t="s">
        <v>43</v>
      </c>
      <c r="D31" s="315" t="s">
        <v>44</v>
      </c>
      <c r="E31" s="2" t="s">
        <v>52</v>
      </c>
      <c r="F31" s="2">
        <v>1</v>
      </c>
      <c r="G31" s="2">
        <v>0.25</v>
      </c>
      <c r="H31" s="2">
        <v>459216</v>
      </c>
      <c r="I31" s="2" t="s">
        <v>16</v>
      </c>
      <c r="J31" s="2" t="s">
        <v>33</v>
      </c>
    </row>
    <row r="32" spans="1:10" ht="217.5" customHeight="1" x14ac:dyDescent="0.25">
      <c r="A32" s="315">
        <v>29</v>
      </c>
      <c r="B32" s="315"/>
      <c r="C32" s="318" t="s">
        <v>43</v>
      </c>
      <c r="D32" s="315" t="s">
        <v>44</v>
      </c>
      <c r="E32" s="2" t="s">
        <v>53</v>
      </c>
      <c r="F32" s="2">
        <v>1</v>
      </c>
      <c r="G32" s="2">
        <v>0.5</v>
      </c>
      <c r="H32" s="2">
        <v>918431</v>
      </c>
      <c r="I32" s="2" t="s">
        <v>16</v>
      </c>
      <c r="J32" s="2" t="s">
        <v>33</v>
      </c>
    </row>
    <row r="33" spans="1:10" ht="217.5" customHeight="1" x14ac:dyDescent="0.25">
      <c r="A33" s="315">
        <v>30</v>
      </c>
      <c r="B33" s="315"/>
      <c r="C33" s="318" t="s">
        <v>43</v>
      </c>
      <c r="D33" s="315" t="s">
        <v>44</v>
      </c>
      <c r="E33" s="2" t="s">
        <v>54</v>
      </c>
      <c r="F33" s="2">
        <v>1</v>
      </c>
      <c r="G33" s="2">
        <v>0.5</v>
      </c>
      <c r="H33" s="2">
        <v>470096</v>
      </c>
      <c r="I33" s="2" t="s">
        <v>19</v>
      </c>
      <c r="J33" s="2" t="s">
        <v>33</v>
      </c>
    </row>
    <row r="34" spans="1:10" ht="217.5" customHeight="1" x14ac:dyDescent="0.25">
      <c r="A34" s="315">
        <v>31</v>
      </c>
      <c r="B34" s="315"/>
      <c r="C34" s="318" t="s">
        <v>43</v>
      </c>
      <c r="D34" s="315" t="s">
        <v>44</v>
      </c>
      <c r="E34" s="2" t="s">
        <v>55</v>
      </c>
      <c r="F34" s="2">
        <v>1</v>
      </c>
      <c r="G34" s="2">
        <v>0.5</v>
      </c>
      <c r="H34" s="2">
        <v>470096</v>
      </c>
      <c r="I34" s="2" t="s">
        <v>19</v>
      </c>
      <c r="J34" s="2" t="s">
        <v>33</v>
      </c>
    </row>
    <row r="35" spans="1:10" ht="217.5" customHeight="1" x14ac:dyDescent="0.25">
      <c r="A35" s="315">
        <v>32</v>
      </c>
      <c r="B35" s="315"/>
      <c r="C35" s="318" t="s">
        <v>43</v>
      </c>
      <c r="D35" s="315" t="s">
        <v>44</v>
      </c>
      <c r="E35" s="2" t="s">
        <v>56</v>
      </c>
      <c r="F35" s="2">
        <v>1</v>
      </c>
      <c r="G35" s="2">
        <v>1</v>
      </c>
      <c r="H35" s="2">
        <v>679330</v>
      </c>
      <c r="I35" s="2" t="s">
        <v>19</v>
      </c>
      <c r="J35" s="2" t="s">
        <v>33</v>
      </c>
    </row>
    <row r="36" spans="1:10" ht="217.5" customHeight="1" x14ac:dyDescent="0.25">
      <c r="A36" s="315">
        <v>33</v>
      </c>
      <c r="B36" s="315"/>
      <c r="C36" s="318" t="s">
        <v>43</v>
      </c>
      <c r="D36" s="315" t="s">
        <v>44</v>
      </c>
      <c r="E36" s="2" t="s">
        <v>57</v>
      </c>
      <c r="F36" s="2">
        <v>1</v>
      </c>
      <c r="G36" s="2">
        <v>0.5</v>
      </c>
      <c r="H36" s="2">
        <v>357667</v>
      </c>
      <c r="I36" s="2" t="s">
        <v>19</v>
      </c>
      <c r="J36" s="2" t="s">
        <v>27</v>
      </c>
    </row>
    <row r="37" spans="1:10" ht="217.5" customHeight="1" x14ac:dyDescent="0.25">
      <c r="A37" s="316">
        <v>34</v>
      </c>
      <c r="B37" s="316"/>
      <c r="C37" s="319" t="s">
        <v>43</v>
      </c>
      <c r="D37" s="316" t="s">
        <v>44</v>
      </c>
      <c r="E37" s="2" t="s">
        <v>60</v>
      </c>
      <c r="F37" s="2">
        <v>1</v>
      </c>
      <c r="G37" s="2">
        <v>0.5</v>
      </c>
      <c r="H37" s="2">
        <v>357667</v>
      </c>
      <c r="I37" s="2" t="s">
        <v>22</v>
      </c>
      <c r="J37" s="2" t="s">
        <v>33</v>
      </c>
    </row>
    <row r="38" spans="1:10" ht="217.5" customHeight="1" x14ac:dyDescent="0.25">
      <c r="A38" s="2">
        <v>7</v>
      </c>
      <c r="B38" s="3" t="s">
        <v>61</v>
      </c>
      <c r="C38" s="5" t="s">
        <v>62</v>
      </c>
      <c r="D38" s="2" t="s">
        <v>63</v>
      </c>
      <c r="E38" s="2" t="s">
        <v>64</v>
      </c>
      <c r="F38" s="2">
        <v>1</v>
      </c>
      <c r="G38" s="2">
        <v>1</v>
      </c>
      <c r="H38" s="2">
        <v>885845</v>
      </c>
      <c r="I38" s="2" t="s">
        <v>19</v>
      </c>
      <c r="J38" s="2" t="s">
        <v>27</v>
      </c>
    </row>
    <row r="39" spans="1:10" ht="217.5" customHeight="1" x14ac:dyDescent="0.25">
      <c r="A39" s="2">
        <v>8</v>
      </c>
      <c r="B39" s="2" t="s">
        <v>65</v>
      </c>
      <c r="C39" s="5" t="s">
        <v>66</v>
      </c>
      <c r="D39" s="2" t="s">
        <v>67</v>
      </c>
      <c r="E39" s="2" t="s">
        <v>68</v>
      </c>
      <c r="F39" s="2">
        <v>1</v>
      </c>
      <c r="G39" s="2">
        <v>1</v>
      </c>
      <c r="H39" s="2">
        <v>1034263</v>
      </c>
      <c r="I39" s="2" t="s">
        <v>19</v>
      </c>
      <c r="J39" s="2" t="s">
        <v>17</v>
      </c>
    </row>
    <row r="40" spans="1:10" ht="217.5" customHeight="1" x14ac:dyDescent="0.25">
      <c r="A40" s="314">
        <v>9</v>
      </c>
      <c r="B40" s="314" t="s">
        <v>69</v>
      </c>
      <c r="C40" s="317" t="s">
        <v>70</v>
      </c>
      <c r="D40" s="314" t="s">
        <v>71</v>
      </c>
      <c r="E40" s="2" t="s">
        <v>73</v>
      </c>
      <c r="F40" s="2">
        <v>1</v>
      </c>
      <c r="G40" s="2">
        <v>1</v>
      </c>
      <c r="H40" s="2">
        <v>1920000</v>
      </c>
      <c r="I40" s="2" t="s">
        <v>16</v>
      </c>
      <c r="J40" s="2" t="s">
        <v>27</v>
      </c>
    </row>
    <row r="41" spans="1:10" ht="217.5" customHeight="1" x14ac:dyDescent="0.25">
      <c r="A41" s="316">
        <v>38</v>
      </c>
      <c r="B41" s="316"/>
      <c r="C41" s="319" t="s">
        <v>70</v>
      </c>
      <c r="D41" s="316" t="s">
        <v>71</v>
      </c>
      <c r="E41" s="2" t="s">
        <v>74</v>
      </c>
      <c r="F41" s="2">
        <v>1</v>
      </c>
      <c r="G41" s="2">
        <v>1</v>
      </c>
      <c r="H41" s="2">
        <v>1925000</v>
      </c>
      <c r="I41" s="2" t="s">
        <v>16</v>
      </c>
      <c r="J41" s="2" t="s">
        <v>27</v>
      </c>
    </row>
    <row r="42" spans="1:10" ht="217.5" customHeight="1" x14ac:dyDescent="0.25">
      <c r="A42" s="314">
        <v>1011</v>
      </c>
      <c r="B42" s="314" t="s">
        <v>75</v>
      </c>
      <c r="C42" s="317" t="s">
        <v>76</v>
      </c>
      <c r="D42" s="314" t="s">
        <v>77</v>
      </c>
      <c r="E42" s="2" t="s">
        <v>1157</v>
      </c>
      <c r="F42" s="2">
        <v>1</v>
      </c>
      <c r="G42" s="2">
        <v>1</v>
      </c>
      <c r="H42" s="2">
        <v>2100000</v>
      </c>
      <c r="I42" s="2" t="s">
        <v>16</v>
      </c>
      <c r="J42" s="2" t="s">
        <v>78</v>
      </c>
    </row>
    <row r="43" spans="1:10" ht="217.5" customHeight="1" x14ac:dyDescent="0.25">
      <c r="A43" s="316">
        <v>40</v>
      </c>
      <c r="B43" s="316"/>
      <c r="C43" s="319" t="s">
        <v>76</v>
      </c>
      <c r="D43" s="316" t="s">
        <v>77</v>
      </c>
      <c r="E43" s="2" t="s">
        <v>79</v>
      </c>
      <c r="F43" s="2">
        <v>1</v>
      </c>
      <c r="G43" s="2">
        <v>0.5</v>
      </c>
      <c r="H43" s="2">
        <v>1050000</v>
      </c>
      <c r="I43" s="2" t="s">
        <v>16</v>
      </c>
      <c r="J43" s="2" t="s">
        <v>78</v>
      </c>
    </row>
    <row r="44" spans="1:10" ht="217.5" customHeight="1" x14ac:dyDescent="0.25">
      <c r="A44" s="314">
        <v>12</v>
      </c>
      <c r="B44" s="314" t="s">
        <v>80</v>
      </c>
      <c r="C44" s="317" t="s">
        <v>81</v>
      </c>
      <c r="D44" s="314" t="s">
        <v>82</v>
      </c>
      <c r="E44" s="2" t="s">
        <v>15</v>
      </c>
      <c r="F44" s="2">
        <v>4</v>
      </c>
      <c r="G44" s="2">
        <v>1</v>
      </c>
      <c r="H44" s="2">
        <v>1350210</v>
      </c>
      <c r="I44" s="2" t="s">
        <v>16</v>
      </c>
      <c r="J44" s="2" t="s">
        <v>27</v>
      </c>
    </row>
    <row r="45" spans="1:10" ht="217.5" customHeight="1" x14ac:dyDescent="0.25">
      <c r="A45" s="316">
        <v>42</v>
      </c>
      <c r="B45" s="316"/>
      <c r="C45" s="319" t="s">
        <v>81</v>
      </c>
      <c r="D45" s="316" t="s">
        <v>82</v>
      </c>
      <c r="E45" s="2" t="s">
        <v>20</v>
      </c>
      <c r="F45" s="2">
        <v>1</v>
      </c>
      <c r="G45" s="2">
        <v>0.25</v>
      </c>
      <c r="H45" s="2">
        <v>215410</v>
      </c>
      <c r="I45" s="2" t="s">
        <v>19</v>
      </c>
      <c r="J45" s="2" t="s">
        <v>27</v>
      </c>
    </row>
    <row r="46" spans="1:10" ht="217.5" customHeight="1" x14ac:dyDescent="0.25">
      <c r="A46" s="2">
        <v>13</v>
      </c>
      <c r="B46" s="2" t="s">
        <v>83</v>
      </c>
      <c r="C46" s="5" t="s">
        <v>84</v>
      </c>
      <c r="D46" s="2" t="s">
        <v>85</v>
      </c>
      <c r="E46" s="2" t="s">
        <v>15</v>
      </c>
      <c r="F46" s="2">
        <v>12</v>
      </c>
      <c r="G46" s="2">
        <v>1</v>
      </c>
      <c r="H46" s="2">
        <v>1450320</v>
      </c>
      <c r="I46" s="2" t="s">
        <v>16</v>
      </c>
      <c r="J46" s="2" t="s">
        <v>27</v>
      </c>
    </row>
    <row r="47" spans="1:10" ht="217.5" customHeight="1" x14ac:dyDescent="0.25">
      <c r="A47" s="2">
        <v>14</v>
      </c>
      <c r="B47" s="2" t="s">
        <v>86</v>
      </c>
      <c r="C47" s="5" t="s">
        <v>87</v>
      </c>
      <c r="D47" s="2" t="s">
        <v>88</v>
      </c>
      <c r="E47" s="2" t="s">
        <v>26</v>
      </c>
      <c r="F47" s="2">
        <v>1</v>
      </c>
      <c r="G47" s="2">
        <v>0.5</v>
      </c>
      <c r="H47" s="2">
        <v>511666</v>
      </c>
      <c r="I47" s="2" t="s">
        <v>16</v>
      </c>
      <c r="J47" s="2" t="s">
        <v>33</v>
      </c>
    </row>
    <row r="48" spans="1:10" ht="217.5" customHeight="1" x14ac:dyDescent="0.25">
      <c r="A48" s="2">
        <v>15</v>
      </c>
      <c r="B48" s="2" t="s">
        <v>89</v>
      </c>
      <c r="C48" s="5" t="s">
        <v>90</v>
      </c>
      <c r="D48" s="2" t="s">
        <v>91</v>
      </c>
      <c r="E48" s="2" t="s">
        <v>92</v>
      </c>
      <c r="F48" s="2">
        <v>1</v>
      </c>
      <c r="G48" s="2">
        <v>1</v>
      </c>
      <c r="H48" s="2">
        <v>1900363</v>
      </c>
      <c r="I48" s="2" t="s">
        <v>16</v>
      </c>
      <c r="J48" s="2" t="s">
        <v>17</v>
      </c>
    </row>
    <row r="49" spans="1:10" ht="274.5" customHeight="1" x14ac:dyDescent="0.25">
      <c r="A49" s="2">
        <v>16</v>
      </c>
      <c r="B49" s="2" t="s">
        <v>93</v>
      </c>
      <c r="C49" s="5" t="s">
        <v>94</v>
      </c>
      <c r="D49" s="2" t="s">
        <v>95</v>
      </c>
      <c r="E49" s="2" t="s">
        <v>96</v>
      </c>
      <c r="F49" s="2">
        <v>5</v>
      </c>
      <c r="G49" s="2">
        <v>0.25</v>
      </c>
      <c r="H49" s="2">
        <v>650000</v>
      </c>
      <c r="I49" s="2" t="s">
        <v>16</v>
      </c>
      <c r="J49" s="2" t="s">
        <v>27</v>
      </c>
    </row>
    <row r="50" spans="1:10" ht="217.5" customHeight="1" x14ac:dyDescent="0.25">
      <c r="A50" s="314">
        <v>17</v>
      </c>
      <c r="B50" s="314" t="s">
        <v>97</v>
      </c>
      <c r="C50" s="317" t="s">
        <v>98</v>
      </c>
      <c r="D50" s="314" t="s">
        <v>99</v>
      </c>
      <c r="E50" s="2" t="s">
        <v>100</v>
      </c>
      <c r="F50" s="2">
        <v>1</v>
      </c>
      <c r="G50" s="2">
        <v>0.5</v>
      </c>
      <c r="H50" s="2">
        <v>1045200</v>
      </c>
      <c r="I50" s="2" t="s">
        <v>16</v>
      </c>
      <c r="J50" s="2" t="s">
        <v>17</v>
      </c>
    </row>
    <row r="51" spans="1:10" ht="217.5" customHeight="1" x14ac:dyDescent="0.25">
      <c r="A51" s="316">
        <v>48</v>
      </c>
      <c r="B51" s="316"/>
      <c r="C51" s="319" t="s">
        <v>98</v>
      </c>
      <c r="D51" s="316" t="s">
        <v>99</v>
      </c>
      <c r="E51" s="2" t="s">
        <v>101</v>
      </c>
      <c r="F51" s="2">
        <v>1</v>
      </c>
      <c r="G51" s="2">
        <v>0.5</v>
      </c>
      <c r="H51" s="2">
        <v>1045200</v>
      </c>
      <c r="I51" s="2" t="s">
        <v>16</v>
      </c>
      <c r="J51" s="2" t="s">
        <v>17</v>
      </c>
    </row>
    <row r="52" spans="1:10" ht="217.5" customHeight="1" x14ac:dyDescent="0.25">
      <c r="A52" s="314">
        <v>18</v>
      </c>
      <c r="B52" s="314" t="s">
        <v>102</v>
      </c>
      <c r="C52" s="317" t="s">
        <v>103</v>
      </c>
      <c r="D52" s="314" t="s">
        <v>104</v>
      </c>
      <c r="E52" s="2" t="s">
        <v>105</v>
      </c>
      <c r="F52" s="2">
        <v>1</v>
      </c>
      <c r="G52" s="2">
        <v>0.5</v>
      </c>
      <c r="H52" s="2">
        <v>511500</v>
      </c>
      <c r="I52" s="2" t="s">
        <v>16</v>
      </c>
      <c r="J52" s="2" t="s">
        <v>33</v>
      </c>
    </row>
    <row r="53" spans="1:10" ht="217.5" customHeight="1" x14ac:dyDescent="0.25">
      <c r="A53" s="316">
        <v>50</v>
      </c>
      <c r="B53" s="316"/>
      <c r="C53" s="319" t="s">
        <v>103</v>
      </c>
      <c r="D53" s="316" t="s">
        <v>104</v>
      </c>
      <c r="E53" s="2" t="s">
        <v>106</v>
      </c>
      <c r="F53" s="2">
        <v>1</v>
      </c>
      <c r="G53" s="2">
        <v>0.5</v>
      </c>
      <c r="H53" s="2">
        <v>494094</v>
      </c>
      <c r="I53" s="2" t="s">
        <v>16</v>
      </c>
      <c r="J53" s="2" t="s">
        <v>33</v>
      </c>
    </row>
    <row r="54" spans="1:10" ht="217.5" customHeight="1" x14ac:dyDescent="0.25">
      <c r="A54" s="314">
        <v>19</v>
      </c>
      <c r="B54" s="314" t="s">
        <v>107</v>
      </c>
      <c r="C54" s="317" t="s">
        <v>108</v>
      </c>
      <c r="D54" s="314" t="s">
        <v>109</v>
      </c>
      <c r="E54" s="2" t="s">
        <v>110</v>
      </c>
      <c r="F54" s="2">
        <v>2</v>
      </c>
      <c r="G54" s="2">
        <v>1</v>
      </c>
      <c r="H54" s="2">
        <v>1388840</v>
      </c>
      <c r="I54" s="2" t="s">
        <v>16</v>
      </c>
      <c r="J54" s="2" t="s">
        <v>33</v>
      </c>
    </row>
    <row r="55" spans="1:10" ht="217.5" customHeight="1" x14ac:dyDescent="0.25">
      <c r="A55" s="315">
        <v>52</v>
      </c>
      <c r="B55" s="315"/>
      <c r="C55" s="318" t="s">
        <v>108</v>
      </c>
      <c r="D55" s="315" t="s">
        <v>109</v>
      </c>
      <c r="E55" s="2" t="s">
        <v>111</v>
      </c>
      <c r="F55" s="2">
        <v>2</v>
      </c>
      <c r="G55" s="2">
        <v>1</v>
      </c>
      <c r="H55" s="2">
        <v>1388840</v>
      </c>
      <c r="I55" s="2" t="s">
        <v>16</v>
      </c>
      <c r="J55" s="2" t="s">
        <v>33</v>
      </c>
    </row>
    <row r="56" spans="1:10" ht="304.5" customHeight="1" x14ac:dyDescent="0.25">
      <c r="A56" s="315">
        <v>53</v>
      </c>
      <c r="B56" s="315"/>
      <c r="C56" s="318" t="s">
        <v>108</v>
      </c>
      <c r="D56" s="315" t="s">
        <v>109</v>
      </c>
      <c r="E56" s="2" t="s">
        <v>112</v>
      </c>
      <c r="F56" s="2">
        <v>1</v>
      </c>
      <c r="G56" s="2">
        <v>1</v>
      </c>
      <c r="H56" s="2">
        <v>1388840</v>
      </c>
      <c r="I56" s="2" t="s">
        <v>16</v>
      </c>
      <c r="J56" s="2" t="s">
        <v>33</v>
      </c>
    </row>
    <row r="57" spans="1:10" ht="217.5" customHeight="1" x14ac:dyDescent="0.25">
      <c r="A57" s="315">
        <v>54</v>
      </c>
      <c r="B57" s="315"/>
      <c r="C57" s="318" t="s">
        <v>108</v>
      </c>
      <c r="D57" s="315" t="s">
        <v>109</v>
      </c>
      <c r="E57" s="2" t="s">
        <v>113</v>
      </c>
      <c r="F57" s="2">
        <v>1</v>
      </c>
      <c r="G57" s="2">
        <v>1</v>
      </c>
      <c r="H57" s="2">
        <v>1388840</v>
      </c>
      <c r="I57" s="2" t="s">
        <v>16</v>
      </c>
      <c r="J57" s="2" t="s">
        <v>33</v>
      </c>
    </row>
    <row r="58" spans="1:10" ht="217.5" customHeight="1" x14ac:dyDescent="0.25">
      <c r="A58" s="316">
        <v>55</v>
      </c>
      <c r="B58" s="316"/>
      <c r="C58" s="319" t="s">
        <v>108</v>
      </c>
      <c r="D58" s="316" t="s">
        <v>109</v>
      </c>
      <c r="E58" s="2" t="s">
        <v>114</v>
      </c>
      <c r="F58" s="2">
        <v>6</v>
      </c>
      <c r="G58" s="2">
        <v>1</v>
      </c>
      <c r="H58" s="2">
        <v>715334</v>
      </c>
      <c r="I58" s="2" t="s">
        <v>19</v>
      </c>
      <c r="J58" s="2" t="s">
        <v>33</v>
      </c>
    </row>
    <row r="59" spans="1:10" ht="261" x14ac:dyDescent="0.25">
      <c r="A59" s="2">
        <v>20</v>
      </c>
      <c r="B59" s="2" t="s">
        <v>115</v>
      </c>
      <c r="C59" s="5" t="s">
        <v>116</v>
      </c>
      <c r="D59" s="2" t="s">
        <v>117</v>
      </c>
      <c r="E59" s="2" t="s">
        <v>15</v>
      </c>
      <c r="F59" s="2">
        <v>16</v>
      </c>
      <c r="G59" s="2">
        <v>1</v>
      </c>
      <c r="H59" s="2">
        <v>19875200</v>
      </c>
      <c r="I59" s="2" t="s">
        <v>16</v>
      </c>
      <c r="J59" s="2" t="s">
        <v>17</v>
      </c>
    </row>
    <row r="60" spans="1:10" ht="87" x14ac:dyDescent="0.25">
      <c r="A60" s="314">
        <v>21</v>
      </c>
      <c r="B60" s="314" t="s">
        <v>118</v>
      </c>
      <c r="C60" s="317" t="s">
        <v>119</v>
      </c>
      <c r="D60" s="314" t="s">
        <v>120</v>
      </c>
      <c r="E60" s="2" t="s">
        <v>121</v>
      </c>
      <c r="F60" s="2">
        <v>1</v>
      </c>
      <c r="G60" s="2">
        <v>0.25</v>
      </c>
      <c r="H60" s="2">
        <v>760145</v>
      </c>
      <c r="I60" s="2" t="s">
        <v>16</v>
      </c>
      <c r="J60" s="2" t="s">
        <v>33</v>
      </c>
    </row>
    <row r="61" spans="1:10" ht="87" x14ac:dyDescent="0.25">
      <c r="A61" s="315">
        <v>58</v>
      </c>
      <c r="B61" s="315"/>
      <c r="C61" s="318" t="s">
        <v>119</v>
      </c>
      <c r="D61" s="315" t="s">
        <v>120</v>
      </c>
      <c r="E61" s="2" t="s">
        <v>122</v>
      </c>
      <c r="F61" s="2">
        <v>1</v>
      </c>
      <c r="G61" s="2">
        <v>0.25</v>
      </c>
      <c r="H61" s="2">
        <v>760145</v>
      </c>
      <c r="I61" s="2" t="s">
        <v>16</v>
      </c>
      <c r="J61" s="2" t="s">
        <v>33</v>
      </c>
    </row>
    <row r="62" spans="1:10" ht="87" x14ac:dyDescent="0.25">
      <c r="A62" s="316">
        <v>59</v>
      </c>
      <c r="B62" s="316"/>
      <c r="C62" s="319" t="s">
        <v>119</v>
      </c>
      <c r="D62" s="316" t="s">
        <v>120</v>
      </c>
      <c r="E62" s="2" t="s">
        <v>123</v>
      </c>
      <c r="F62" s="2">
        <v>1</v>
      </c>
      <c r="G62" s="2">
        <v>0.25</v>
      </c>
      <c r="H62" s="2">
        <v>760145</v>
      </c>
      <c r="I62" s="2" t="s">
        <v>16</v>
      </c>
      <c r="J62" s="2" t="s">
        <v>33</v>
      </c>
    </row>
    <row r="63" spans="1:10" ht="174" x14ac:dyDescent="0.25">
      <c r="A63" s="314">
        <v>22</v>
      </c>
      <c r="B63" s="314" t="s">
        <v>124</v>
      </c>
      <c r="C63" s="317" t="s">
        <v>125</v>
      </c>
      <c r="D63" s="314" t="s">
        <v>126</v>
      </c>
      <c r="E63" s="2" t="s">
        <v>15</v>
      </c>
      <c r="F63" s="2">
        <v>9</v>
      </c>
      <c r="G63" s="2">
        <v>1</v>
      </c>
      <c r="H63" s="2">
        <v>2065000</v>
      </c>
      <c r="I63" s="2" t="s">
        <v>16</v>
      </c>
      <c r="J63" s="2" t="s">
        <v>17</v>
      </c>
    </row>
    <row r="64" spans="1:10" ht="174" x14ac:dyDescent="0.25">
      <c r="A64" s="316">
        <v>61</v>
      </c>
      <c r="B64" s="316"/>
      <c r="C64" s="319" t="s">
        <v>125</v>
      </c>
      <c r="D64" s="316" t="s">
        <v>126</v>
      </c>
      <c r="E64" s="2" t="s">
        <v>127</v>
      </c>
      <c r="F64" s="2">
        <v>1</v>
      </c>
      <c r="G64" s="2">
        <v>1</v>
      </c>
      <c r="H64" s="2">
        <v>1065000</v>
      </c>
      <c r="I64" s="2" t="s">
        <v>19</v>
      </c>
      <c r="J64" s="2" t="s">
        <v>17</v>
      </c>
    </row>
    <row r="65" spans="1:10" ht="262.5" customHeight="1" x14ac:dyDescent="0.25">
      <c r="A65" s="2">
        <v>23</v>
      </c>
      <c r="B65" s="2" t="s">
        <v>128</v>
      </c>
      <c r="C65" s="5" t="s">
        <v>129</v>
      </c>
      <c r="D65" s="2" t="s">
        <v>130</v>
      </c>
      <c r="E65" s="2" t="s">
        <v>131</v>
      </c>
      <c r="F65" s="2">
        <v>3</v>
      </c>
      <c r="G65" s="2">
        <v>1</v>
      </c>
      <c r="H65" s="2">
        <v>2000000</v>
      </c>
      <c r="I65" s="2" t="s">
        <v>16</v>
      </c>
      <c r="J65" s="2" t="s">
        <v>27</v>
      </c>
    </row>
    <row r="66" spans="1:10" ht="217.5" customHeight="1" x14ac:dyDescent="0.25">
      <c r="A66" s="314">
        <v>24</v>
      </c>
      <c r="B66" s="314" t="s">
        <v>132</v>
      </c>
      <c r="C66" s="317" t="s">
        <v>133</v>
      </c>
      <c r="D66" s="314" t="s">
        <v>134</v>
      </c>
      <c r="E66" s="2" t="s">
        <v>135</v>
      </c>
      <c r="F66" s="2">
        <v>1</v>
      </c>
      <c r="G66" s="2">
        <v>1</v>
      </c>
      <c r="H66" s="2">
        <v>2242674</v>
      </c>
      <c r="I66" s="2" t="s">
        <v>16</v>
      </c>
      <c r="J66" s="2" t="s">
        <v>17</v>
      </c>
    </row>
    <row r="67" spans="1:10" ht="217.5" customHeight="1" x14ac:dyDescent="0.25">
      <c r="A67" s="315">
        <v>64</v>
      </c>
      <c r="B67" s="315"/>
      <c r="C67" s="318" t="s">
        <v>133</v>
      </c>
      <c r="D67" s="315" t="s">
        <v>134</v>
      </c>
      <c r="E67" s="2" t="s">
        <v>15</v>
      </c>
      <c r="F67" s="2">
        <v>15</v>
      </c>
      <c r="G67" s="2">
        <v>1</v>
      </c>
      <c r="H67" s="2">
        <v>2020699</v>
      </c>
      <c r="I67" s="2" t="s">
        <v>16</v>
      </c>
      <c r="J67" s="2" t="s">
        <v>17</v>
      </c>
    </row>
    <row r="68" spans="1:10" ht="217.5" customHeight="1" x14ac:dyDescent="0.25">
      <c r="A68" s="315">
        <v>65</v>
      </c>
      <c r="B68" s="315"/>
      <c r="C68" s="318" t="s">
        <v>133</v>
      </c>
      <c r="D68" s="315" t="s">
        <v>134</v>
      </c>
      <c r="E68" s="2" t="s">
        <v>136</v>
      </c>
      <c r="F68" s="2">
        <v>1</v>
      </c>
      <c r="G68" s="2">
        <v>0.25</v>
      </c>
      <c r="H68" s="2">
        <v>459215</v>
      </c>
      <c r="I68" s="2" t="s">
        <v>16</v>
      </c>
      <c r="J68" s="2" t="s">
        <v>17</v>
      </c>
    </row>
    <row r="69" spans="1:10" ht="217.5" customHeight="1" x14ac:dyDescent="0.25">
      <c r="A69" s="316">
        <v>66</v>
      </c>
      <c r="B69" s="316"/>
      <c r="C69" s="319" t="s">
        <v>133</v>
      </c>
      <c r="D69" s="316" t="s">
        <v>134</v>
      </c>
      <c r="E69" s="2" t="s">
        <v>137</v>
      </c>
      <c r="F69" s="2">
        <v>1</v>
      </c>
      <c r="G69" s="2">
        <v>0.5</v>
      </c>
      <c r="H69" s="2">
        <v>1000148</v>
      </c>
      <c r="I69" s="2" t="s">
        <v>16</v>
      </c>
      <c r="J69" s="2" t="s">
        <v>17</v>
      </c>
    </row>
    <row r="70" spans="1:10" ht="358.5" customHeight="1" x14ac:dyDescent="0.25">
      <c r="A70" s="2">
        <v>25</v>
      </c>
      <c r="B70" s="2" t="s">
        <v>138</v>
      </c>
      <c r="C70" s="5" t="s">
        <v>139</v>
      </c>
      <c r="D70" s="2" t="s">
        <v>140</v>
      </c>
      <c r="E70" s="2" t="s">
        <v>141</v>
      </c>
      <c r="F70" s="2">
        <v>1</v>
      </c>
      <c r="G70" s="2">
        <v>0.5</v>
      </c>
      <c r="H70" s="2">
        <v>539000</v>
      </c>
      <c r="I70" s="2" t="s">
        <v>16</v>
      </c>
      <c r="J70" s="2" t="s">
        <v>27</v>
      </c>
    </row>
    <row r="71" spans="1:10" ht="283.5" customHeight="1" x14ac:dyDescent="0.25">
      <c r="A71" s="2">
        <v>26</v>
      </c>
      <c r="B71" s="2" t="s">
        <v>142</v>
      </c>
      <c r="C71" s="5" t="s">
        <v>143</v>
      </c>
      <c r="D71" s="2" t="s">
        <v>144</v>
      </c>
      <c r="E71" s="2" t="s">
        <v>145</v>
      </c>
      <c r="F71" s="2">
        <v>2</v>
      </c>
      <c r="G71" s="2">
        <v>1</v>
      </c>
      <c r="H71" s="2">
        <v>1928707</v>
      </c>
      <c r="I71" s="2" t="s">
        <v>16</v>
      </c>
      <c r="J71" s="2" t="s">
        <v>27</v>
      </c>
    </row>
    <row r="72" spans="1:10" ht="217.5" customHeight="1" x14ac:dyDescent="0.25">
      <c r="A72" s="2">
        <v>27</v>
      </c>
      <c r="B72" s="2" t="s">
        <v>146</v>
      </c>
      <c r="C72" s="5" t="s">
        <v>981</v>
      </c>
      <c r="D72" s="2" t="s">
        <v>147</v>
      </c>
      <c r="E72" s="2" t="s">
        <v>148</v>
      </c>
      <c r="F72" s="2">
        <v>1</v>
      </c>
      <c r="G72" s="2">
        <v>0.5</v>
      </c>
      <c r="H72" s="2">
        <v>315000</v>
      </c>
      <c r="I72" s="2" t="s">
        <v>16</v>
      </c>
      <c r="J72" s="2" t="s">
        <v>27</v>
      </c>
    </row>
    <row r="73" spans="1:10" ht="129" customHeight="1" x14ac:dyDescent="0.25">
      <c r="A73" s="314">
        <v>28</v>
      </c>
      <c r="B73" s="314" t="s">
        <v>149</v>
      </c>
      <c r="C73" s="317" t="s">
        <v>150</v>
      </c>
      <c r="D73" s="314" t="s">
        <v>151</v>
      </c>
      <c r="E73" s="2" t="s">
        <v>152</v>
      </c>
      <c r="F73" s="2">
        <v>1</v>
      </c>
      <c r="G73" s="2">
        <v>1</v>
      </c>
      <c r="H73" s="2">
        <v>3052160</v>
      </c>
      <c r="I73" s="2" t="s">
        <v>16</v>
      </c>
      <c r="J73" s="2" t="s">
        <v>78</v>
      </c>
    </row>
    <row r="74" spans="1:10" ht="129" customHeight="1" x14ac:dyDescent="0.25">
      <c r="A74" s="315">
        <v>71</v>
      </c>
      <c r="B74" s="315"/>
      <c r="C74" s="318" t="s">
        <v>150</v>
      </c>
      <c r="D74" s="315" t="s">
        <v>151</v>
      </c>
      <c r="E74" s="2" t="s">
        <v>153</v>
      </c>
      <c r="F74" s="2">
        <v>1</v>
      </c>
      <c r="G74" s="2">
        <v>0.5</v>
      </c>
      <c r="H74" s="2">
        <v>1205443</v>
      </c>
      <c r="I74" s="2" t="s">
        <v>16</v>
      </c>
      <c r="J74" s="2" t="s">
        <v>78</v>
      </c>
    </row>
    <row r="75" spans="1:10" ht="129" customHeight="1" x14ac:dyDescent="0.25">
      <c r="A75" s="315">
        <v>72</v>
      </c>
      <c r="B75" s="315"/>
      <c r="C75" s="318" t="s">
        <v>150</v>
      </c>
      <c r="D75" s="315" t="s">
        <v>151</v>
      </c>
      <c r="E75" s="2" t="s">
        <v>154</v>
      </c>
      <c r="F75" s="2">
        <v>1</v>
      </c>
      <c r="G75" s="2">
        <v>0.5</v>
      </c>
      <c r="H75" s="2">
        <v>1205443</v>
      </c>
      <c r="I75" s="2" t="s">
        <v>16</v>
      </c>
      <c r="J75" s="2" t="s">
        <v>78</v>
      </c>
    </row>
    <row r="76" spans="1:10" ht="129" customHeight="1" x14ac:dyDescent="0.25">
      <c r="A76" s="315">
        <v>73</v>
      </c>
      <c r="B76" s="315"/>
      <c r="C76" s="318" t="s">
        <v>150</v>
      </c>
      <c r="D76" s="315" t="s">
        <v>151</v>
      </c>
      <c r="E76" s="2" t="s">
        <v>156</v>
      </c>
      <c r="F76" s="2">
        <v>1</v>
      </c>
      <c r="G76" s="2">
        <v>1</v>
      </c>
      <c r="H76" s="2">
        <v>826514</v>
      </c>
      <c r="I76" s="2" t="s">
        <v>22</v>
      </c>
      <c r="J76" s="2" t="s">
        <v>17</v>
      </c>
    </row>
    <row r="77" spans="1:10" ht="129" customHeight="1" x14ac:dyDescent="0.25">
      <c r="A77" s="315">
        <v>74</v>
      </c>
      <c r="B77" s="315"/>
      <c r="C77" s="318" t="s">
        <v>150</v>
      </c>
      <c r="D77" s="315" t="s">
        <v>151</v>
      </c>
      <c r="E77" s="2" t="s">
        <v>158</v>
      </c>
      <c r="F77" s="2">
        <v>1</v>
      </c>
      <c r="G77" s="2">
        <v>0.5</v>
      </c>
      <c r="H77" s="2">
        <v>786907</v>
      </c>
      <c r="I77" s="2" t="s">
        <v>16</v>
      </c>
      <c r="J77" s="2" t="s">
        <v>78</v>
      </c>
    </row>
    <row r="78" spans="1:10" ht="129" customHeight="1" x14ac:dyDescent="0.25">
      <c r="A78" s="315">
        <v>75</v>
      </c>
      <c r="B78" s="315"/>
      <c r="C78" s="318" t="s">
        <v>150</v>
      </c>
      <c r="D78" s="315" t="s">
        <v>151</v>
      </c>
      <c r="E78" s="2" t="s">
        <v>159</v>
      </c>
      <c r="F78" s="2">
        <v>1</v>
      </c>
      <c r="G78" s="2">
        <v>1</v>
      </c>
      <c r="H78" s="2">
        <v>865373</v>
      </c>
      <c r="I78" s="2" t="s">
        <v>16</v>
      </c>
      <c r="J78" s="2" t="s">
        <v>78</v>
      </c>
    </row>
    <row r="79" spans="1:10" ht="129" customHeight="1" x14ac:dyDescent="0.25">
      <c r="A79" s="315">
        <v>76</v>
      </c>
      <c r="B79" s="315"/>
      <c r="C79" s="318" t="s">
        <v>150</v>
      </c>
      <c r="D79" s="315" t="s">
        <v>151</v>
      </c>
      <c r="E79" s="2" t="s">
        <v>160</v>
      </c>
      <c r="F79" s="2">
        <v>1</v>
      </c>
      <c r="G79" s="2">
        <v>0.25</v>
      </c>
      <c r="H79" s="2">
        <v>258285</v>
      </c>
      <c r="I79" s="2" t="s">
        <v>22</v>
      </c>
      <c r="J79" s="2" t="s">
        <v>17</v>
      </c>
    </row>
    <row r="80" spans="1:10" ht="129" customHeight="1" x14ac:dyDescent="0.25">
      <c r="A80" s="315">
        <v>77</v>
      </c>
      <c r="B80" s="315"/>
      <c r="C80" s="318" t="s">
        <v>150</v>
      </c>
      <c r="D80" s="315" t="s">
        <v>151</v>
      </c>
      <c r="E80" s="2" t="s">
        <v>161</v>
      </c>
      <c r="F80" s="2">
        <v>1</v>
      </c>
      <c r="G80" s="2">
        <v>0.5</v>
      </c>
      <c r="H80" s="2">
        <v>373650</v>
      </c>
      <c r="I80" s="2" t="s">
        <v>162</v>
      </c>
      <c r="J80" s="2" t="s">
        <v>17</v>
      </c>
    </row>
    <row r="81" spans="1:10" ht="174" x14ac:dyDescent="0.25">
      <c r="A81" s="316">
        <v>78</v>
      </c>
      <c r="B81" s="316"/>
      <c r="C81" s="319" t="s">
        <v>150</v>
      </c>
      <c r="D81" s="316" t="s">
        <v>151</v>
      </c>
      <c r="E81" s="2" t="s">
        <v>163</v>
      </c>
      <c r="F81" s="2">
        <v>1</v>
      </c>
      <c r="G81" s="2">
        <v>0.5</v>
      </c>
      <c r="H81" s="2">
        <v>717290</v>
      </c>
      <c r="I81" s="2" t="s">
        <v>16</v>
      </c>
      <c r="J81" s="2" t="s">
        <v>78</v>
      </c>
    </row>
    <row r="82" spans="1:10" ht="87" x14ac:dyDescent="0.25">
      <c r="A82" s="314">
        <v>29</v>
      </c>
      <c r="B82" s="314" t="s">
        <v>164</v>
      </c>
      <c r="C82" s="317" t="s">
        <v>165</v>
      </c>
      <c r="D82" s="314" t="s">
        <v>166</v>
      </c>
      <c r="E82" s="2" t="s">
        <v>167</v>
      </c>
      <c r="F82" s="2">
        <v>1</v>
      </c>
      <c r="G82" s="2">
        <v>0.75</v>
      </c>
      <c r="H82" s="2">
        <v>900532</v>
      </c>
      <c r="I82" s="2" t="s">
        <v>16</v>
      </c>
      <c r="J82" s="2" t="s">
        <v>33</v>
      </c>
    </row>
    <row r="83" spans="1:10" ht="217.5" customHeight="1" x14ac:dyDescent="0.25">
      <c r="A83" s="316">
        <v>80</v>
      </c>
      <c r="B83" s="316"/>
      <c r="C83" s="319" t="s">
        <v>165</v>
      </c>
      <c r="D83" s="316" t="s">
        <v>166</v>
      </c>
      <c r="E83" s="2" t="s">
        <v>168</v>
      </c>
      <c r="F83" s="2">
        <v>1</v>
      </c>
      <c r="G83" s="2">
        <v>0.25</v>
      </c>
      <c r="H83" s="2">
        <v>255833</v>
      </c>
      <c r="I83" s="2" t="s">
        <v>16</v>
      </c>
      <c r="J83" s="2" t="s">
        <v>33</v>
      </c>
    </row>
    <row r="84" spans="1:10" ht="217.5" customHeight="1" x14ac:dyDescent="0.25">
      <c r="A84" s="2">
        <v>30</v>
      </c>
      <c r="B84" s="2" t="s">
        <v>982</v>
      </c>
      <c r="C84" s="5" t="s">
        <v>169</v>
      </c>
      <c r="D84" s="2" t="s">
        <v>170</v>
      </c>
      <c r="E84" s="2" t="s">
        <v>171</v>
      </c>
      <c r="F84" s="2">
        <v>1</v>
      </c>
      <c r="G84" s="2">
        <v>0.5</v>
      </c>
      <c r="H84" s="2">
        <v>409332</v>
      </c>
      <c r="I84" s="2" t="s">
        <v>16</v>
      </c>
      <c r="J84" s="2" t="s">
        <v>33</v>
      </c>
    </row>
    <row r="85" spans="1:10" ht="217.5" customHeight="1" x14ac:dyDescent="0.25">
      <c r="A85" s="2">
        <v>31</v>
      </c>
      <c r="B85" s="2" t="s">
        <v>983</v>
      </c>
      <c r="C85" s="5" t="s">
        <v>172</v>
      </c>
      <c r="D85" s="2" t="s">
        <v>173</v>
      </c>
      <c r="E85" s="2" t="s">
        <v>34</v>
      </c>
      <c r="F85" s="2">
        <v>1</v>
      </c>
      <c r="G85" s="2">
        <v>1</v>
      </c>
      <c r="H85" s="2">
        <v>1023332</v>
      </c>
      <c r="I85" s="2" t="s">
        <v>16</v>
      </c>
      <c r="J85" s="2" t="s">
        <v>33</v>
      </c>
    </row>
    <row r="86" spans="1:10" ht="265.5" customHeight="1" x14ac:dyDescent="0.25">
      <c r="A86" s="2">
        <v>32</v>
      </c>
      <c r="B86" s="2" t="s">
        <v>174</v>
      </c>
      <c r="C86" s="5" t="s">
        <v>175</v>
      </c>
      <c r="D86" s="2" t="s">
        <v>176</v>
      </c>
      <c r="E86" s="2" t="s">
        <v>177</v>
      </c>
      <c r="F86" s="2">
        <v>1</v>
      </c>
      <c r="G86" s="2">
        <v>0.25</v>
      </c>
      <c r="H86" s="2">
        <v>255750</v>
      </c>
      <c r="I86" s="2" t="s">
        <v>16</v>
      </c>
      <c r="J86" s="2" t="s">
        <v>27</v>
      </c>
    </row>
    <row r="87" spans="1:10" ht="217.5" customHeight="1" x14ac:dyDescent="0.25">
      <c r="A87" s="2">
        <v>33</v>
      </c>
      <c r="B87" s="2" t="s">
        <v>178</v>
      </c>
      <c r="C87" s="5" t="s">
        <v>179</v>
      </c>
      <c r="D87" s="2" t="s">
        <v>180</v>
      </c>
      <c r="E87" s="2" t="s">
        <v>181</v>
      </c>
      <c r="F87" s="2">
        <v>1</v>
      </c>
      <c r="G87" s="2">
        <v>0.5</v>
      </c>
      <c r="H87" s="2">
        <v>511666</v>
      </c>
      <c r="I87" s="2" t="s">
        <v>16</v>
      </c>
      <c r="J87" s="2" t="s">
        <v>33</v>
      </c>
    </row>
    <row r="88" spans="1:10" ht="217.5" customHeight="1" x14ac:dyDescent="0.25">
      <c r="A88" s="314">
        <v>34</v>
      </c>
      <c r="B88" s="314" t="s">
        <v>182</v>
      </c>
      <c r="C88" s="317" t="s">
        <v>183</v>
      </c>
      <c r="D88" s="314" t="s">
        <v>184</v>
      </c>
      <c r="E88" s="2" t="s">
        <v>185</v>
      </c>
      <c r="F88" s="2">
        <v>1</v>
      </c>
      <c r="G88" s="2">
        <v>1</v>
      </c>
      <c r="H88" s="2">
        <v>1735000</v>
      </c>
      <c r="I88" s="2" t="s">
        <v>16</v>
      </c>
      <c r="J88" s="2" t="s">
        <v>33</v>
      </c>
    </row>
    <row r="89" spans="1:10" ht="217.5" customHeight="1" x14ac:dyDescent="0.25">
      <c r="A89" s="316">
        <v>86</v>
      </c>
      <c r="B89" s="316"/>
      <c r="C89" s="319" t="s">
        <v>183</v>
      </c>
      <c r="D89" s="316" t="s">
        <v>184</v>
      </c>
      <c r="E89" s="2" t="s">
        <v>186</v>
      </c>
      <c r="F89" s="2">
        <v>1</v>
      </c>
      <c r="G89" s="2">
        <v>1</v>
      </c>
      <c r="H89" s="2">
        <v>1624000</v>
      </c>
      <c r="I89" s="2" t="s">
        <v>16</v>
      </c>
      <c r="J89" s="2" t="s">
        <v>27</v>
      </c>
    </row>
    <row r="90" spans="1:10" ht="217.5" customHeight="1" x14ac:dyDescent="0.25">
      <c r="A90" s="2">
        <v>35</v>
      </c>
      <c r="B90" s="2" t="s">
        <v>984</v>
      </c>
      <c r="C90" s="5" t="s">
        <v>187</v>
      </c>
      <c r="D90" s="2" t="s">
        <v>188</v>
      </c>
      <c r="E90" s="2" t="s">
        <v>189</v>
      </c>
      <c r="F90" s="2">
        <v>1</v>
      </c>
      <c r="G90" s="2">
        <v>0.75</v>
      </c>
      <c r="H90" s="2">
        <v>654932</v>
      </c>
      <c r="I90" s="2" t="s">
        <v>16</v>
      </c>
      <c r="J90" s="2" t="s">
        <v>33</v>
      </c>
    </row>
    <row r="91" spans="1:10" ht="217.5" customHeight="1" x14ac:dyDescent="0.25">
      <c r="A91" s="2">
        <v>36</v>
      </c>
      <c r="B91" s="2" t="s">
        <v>980</v>
      </c>
      <c r="C91" s="5" t="s">
        <v>35</v>
      </c>
      <c r="D91" s="2" t="s">
        <v>36</v>
      </c>
      <c r="E91" s="2" t="s">
        <v>37</v>
      </c>
      <c r="F91" s="2">
        <v>1</v>
      </c>
      <c r="G91" s="2">
        <v>0.25</v>
      </c>
      <c r="H91" s="2">
        <v>255833</v>
      </c>
      <c r="I91" s="2" t="s">
        <v>16</v>
      </c>
      <c r="J91" s="2" t="s">
        <v>33</v>
      </c>
    </row>
    <row r="92" spans="1:10" ht="217.5" customHeight="1" x14ac:dyDescent="0.25">
      <c r="A92" s="2">
        <v>37</v>
      </c>
      <c r="B92" s="2" t="s">
        <v>190</v>
      </c>
      <c r="C92" s="5" t="s">
        <v>191</v>
      </c>
      <c r="D92" s="2" t="s">
        <v>192</v>
      </c>
      <c r="E92" s="2" t="s">
        <v>193</v>
      </c>
      <c r="F92" s="2">
        <v>1</v>
      </c>
      <c r="G92" s="2">
        <v>1</v>
      </c>
      <c r="H92" s="2">
        <v>715334</v>
      </c>
      <c r="I92" s="2" t="s">
        <v>19</v>
      </c>
      <c r="J92" s="2" t="s">
        <v>27</v>
      </c>
    </row>
    <row r="93" spans="1:10" ht="217.5" customHeight="1" x14ac:dyDescent="0.25">
      <c r="A93" s="2">
        <v>38</v>
      </c>
      <c r="B93" s="2" t="s">
        <v>985</v>
      </c>
      <c r="C93" s="5" t="s">
        <v>194</v>
      </c>
      <c r="D93" s="2" t="s">
        <v>195</v>
      </c>
      <c r="E93" s="2" t="s">
        <v>181</v>
      </c>
      <c r="F93" s="2">
        <v>1</v>
      </c>
      <c r="G93" s="2">
        <v>0.5</v>
      </c>
      <c r="H93" s="2">
        <v>511666</v>
      </c>
      <c r="I93" s="2" t="s">
        <v>16</v>
      </c>
      <c r="J93" s="2" t="s">
        <v>33</v>
      </c>
    </row>
    <row r="94" spans="1:10" ht="217.5" customHeight="1" x14ac:dyDescent="0.25">
      <c r="A94" s="314">
        <v>39</v>
      </c>
      <c r="B94" s="314" t="s">
        <v>196</v>
      </c>
      <c r="C94" s="317" t="s">
        <v>197</v>
      </c>
      <c r="D94" s="314" t="s">
        <v>198</v>
      </c>
      <c r="E94" s="2" t="s">
        <v>199</v>
      </c>
      <c r="F94" s="2">
        <v>20</v>
      </c>
      <c r="G94" s="2">
        <v>1</v>
      </c>
      <c r="H94" s="2">
        <v>1669800</v>
      </c>
      <c r="I94" s="2" t="s">
        <v>16</v>
      </c>
      <c r="J94" s="2" t="s">
        <v>33</v>
      </c>
    </row>
    <row r="95" spans="1:10" ht="217.5" customHeight="1" x14ac:dyDescent="0.25">
      <c r="A95" s="315">
        <v>92</v>
      </c>
      <c r="B95" s="315"/>
      <c r="C95" s="318" t="s">
        <v>197</v>
      </c>
      <c r="D95" s="315" t="s">
        <v>198</v>
      </c>
      <c r="E95" s="2" t="s">
        <v>200</v>
      </c>
      <c r="F95" s="2">
        <v>1</v>
      </c>
      <c r="G95" s="2">
        <v>0.25</v>
      </c>
      <c r="H95" s="2">
        <v>210687</v>
      </c>
      <c r="I95" s="2" t="s">
        <v>19</v>
      </c>
      <c r="J95" s="2" t="s">
        <v>33</v>
      </c>
    </row>
    <row r="96" spans="1:10" ht="217.5" customHeight="1" x14ac:dyDescent="0.25">
      <c r="A96" s="316">
        <v>93</v>
      </c>
      <c r="B96" s="316"/>
      <c r="C96" s="319" t="s">
        <v>197</v>
      </c>
      <c r="D96" s="316" t="s">
        <v>198</v>
      </c>
      <c r="E96" s="2" t="s">
        <v>161</v>
      </c>
      <c r="F96" s="2">
        <v>1</v>
      </c>
      <c r="G96" s="2">
        <v>0.25</v>
      </c>
      <c r="H96" s="2">
        <v>191478</v>
      </c>
      <c r="I96" s="2" t="s">
        <v>19</v>
      </c>
      <c r="J96" s="2" t="s">
        <v>78</v>
      </c>
    </row>
    <row r="97" spans="1:10" ht="217.5" customHeight="1" x14ac:dyDescent="0.25">
      <c r="A97" s="2">
        <v>40</v>
      </c>
      <c r="B97" s="2" t="s">
        <v>201</v>
      </c>
      <c r="C97" s="5" t="s">
        <v>202</v>
      </c>
      <c r="D97" s="2" t="s">
        <v>203</v>
      </c>
      <c r="E97" s="2" t="s">
        <v>204</v>
      </c>
      <c r="F97" s="2">
        <v>1</v>
      </c>
      <c r="G97" s="2">
        <v>0.25</v>
      </c>
      <c r="H97" s="2">
        <v>163680</v>
      </c>
      <c r="I97" s="2" t="s">
        <v>16</v>
      </c>
      <c r="J97" s="2" t="s">
        <v>27</v>
      </c>
    </row>
    <row r="98" spans="1:10" ht="217.5" customHeight="1" x14ac:dyDescent="0.25">
      <c r="A98" s="2">
        <v>41</v>
      </c>
      <c r="B98" s="2" t="s">
        <v>986</v>
      </c>
      <c r="C98" s="5" t="s">
        <v>205</v>
      </c>
      <c r="D98" s="2" t="s">
        <v>206</v>
      </c>
      <c r="E98" s="2" t="s">
        <v>207</v>
      </c>
      <c r="F98" s="2">
        <v>1</v>
      </c>
      <c r="G98" s="2">
        <v>0.5</v>
      </c>
      <c r="H98" s="2">
        <v>2200000</v>
      </c>
      <c r="I98" s="2" t="s">
        <v>16</v>
      </c>
      <c r="J98" s="2" t="s">
        <v>78</v>
      </c>
    </row>
    <row r="99" spans="1:10" ht="217.5" customHeight="1" x14ac:dyDescent="0.25">
      <c r="A99" s="314">
        <v>42</v>
      </c>
      <c r="B99" s="314" t="s">
        <v>208</v>
      </c>
      <c r="C99" s="314" t="s">
        <v>209</v>
      </c>
      <c r="D99" s="314" t="s">
        <v>210</v>
      </c>
      <c r="E99" s="2" t="s">
        <v>211</v>
      </c>
      <c r="F99" s="2">
        <v>1</v>
      </c>
      <c r="G99" s="2">
        <v>0.5</v>
      </c>
      <c r="H99" s="2">
        <v>514210</v>
      </c>
      <c r="I99" s="2" t="s">
        <v>16</v>
      </c>
      <c r="J99" s="2" t="s">
        <v>27</v>
      </c>
    </row>
    <row r="100" spans="1:10" ht="217.5" customHeight="1" x14ac:dyDescent="0.25">
      <c r="A100" s="315">
        <v>97</v>
      </c>
      <c r="B100" s="315"/>
      <c r="C100" s="315" t="s">
        <v>209</v>
      </c>
      <c r="D100" s="315" t="s">
        <v>210</v>
      </c>
      <c r="E100" s="2" t="s">
        <v>163</v>
      </c>
      <c r="F100" s="2">
        <v>1</v>
      </c>
      <c r="G100" s="2">
        <v>0.25</v>
      </c>
      <c r="H100" s="2">
        <v>217540</v>
      </c>
      <c r="I100" s="2" t="s">
        <v>16</v>
      </c>
      <c r="J100" s="2" t="s">
        <v>27</v>
      </c>
    </row>
    <row r="101" spans="1:10" ht="217.5" customHeight="1" x14ac:dyDescent="0.25">
      <c r="A101" s="315">
        <v>98</v>
      </c>
      <c r="B101" s="315"/>
      <c r="C101" s="315" t="s">
        <v>209</v>
      </c>
      <c r="D101" s="315" t="s">
        <v>210</v>
      </c>
      <c r="E101" s="2" t="s">
        <v>51</v>
      </c>
      <c r="F101" s="2">
        <v>1</v>
      </c>
      <c r="G101" s="2">
        <v>0.5</v>
      </c>
      <c r="H101" s="2">
        <v>514210</v>
      </c>
      <c r="I101" s="2" t="s">
        <v>16</v>
      </c>
      <c r="J101" s="2" t="s">
        <v>27</v>
      </c>
    </row>
    <row r="102" spans="1:10" ht="217.5" customHeight="1" x14ac:dyDescent="0.25">
      <c r="A102" s="316">
        <v>99</v>
      </c>
      <c r="B102" s="316"/>
      <c r="C102" s="316" t="s">
        <v>209</v>
      </c>
      <c r="D102" s="316" t="s">
        <v>210</v>
      </c>
      <c r="E102" s="2" t="s">
        <v>212</v>
      </c>
      <c r="F102" s="2">
        <v>1</v>
      </c>
      <c r="G102" s="2">
        <v>1</v>
      </c>
      <c r="H102" s="2">
        <v>852100</v>
      </c>
      <c r="I102" s="2" t="s">
        <v>16</v>
      </c>
      <c r="J102" s="2" t="s">
        <v>27</v>
      </c>
    </row>
    <row r="103" spans="1:10" ht="217.5" customHeight="1" x14ac:dyDescent="0.25">
      <c r="A103" s="2">
        <v>43</v>
      </c>
      <c r="B103" s="2" t="s">
        <v>38</v>
      </c>
      <c r="C103" s="5" t="s">
        <v>39</v>
      </c>
      <c r="D103" s="2" t="s">
        <v>40</v>
      </c>
      <c r="E103" s="2" t="s">
        <v>26</v>
      </c>
      <c r="F103" s="2">
        <v>1</v>
      </c>
      <c r="G103" s="2">
        <v>1</v>
      </c>
      <c r="H103" s="2">
        <v>1023332</v>
      </c>
      <c r="I103" s="2" t="s">
        <v>16</v>
      </c>
      <c r="J103" s="2" t="s">
        <v>27</v>
      </c>
    </row>
    <row r="104" spans="1:10" ht="217.5" customHeight="1" x14ac:dyDescent="0.25">
      <c r="A104" s="314">
        <v>44</v>
      </c>
      <c r="B104" s="314" t="s">
        <v>213</v>
      </c>
      <c r="C104" s="314" t="s">
        <v>214</v>
      </c>
      <c r="D104" s="314" t="s">
        <v>215</v>
      </c>
      <c r="E104" s="2" t="s">
        <v>15</v>
      </c>
      <c r="F104" s="2">
        <v>13</v>
      </c>
      <c r="G104" s="2">
        <v>1</v>
      </c>
      <c r="H104" s="2">
        <v>1450210</v>
      </c>
      <c r="I104" s="2" t="s">
        <v>16</v>
      </c>
      <c r="J104" s="2" t="s">
        <v>27</v>
      </c>
    </row>
    <row r="105" spans="1:10" ht="217.5" customHeight="1" x14ac:dyDescent="0.25">
      <c r="A105" s="315">
        <v>102</v>
      </c>
      <c r="B105" s="315"/>
      <c r="C105" s="315" t="s">
        <v>214</v>
      </c>
      <c r="D105" s="315" t="s">
        <v>215</v>
      </c>
      <c r="E105" s="2" t="s">
        <v>20</v>
      </c>
      <c r="F105" s="2">
        <v>1</v>
      </c>
      <c r="G105" s="2">
        <v>0.5</v>
      </c>
      <c r="H105" s="2">
        <v>415210</v>
      </c>
      <c r="I105" s="2" t="s">
        <v>19</v>
      </c>
      <c r="J105" s="2" t="s">
        <v>27</v>
      </c>
    </row>
    <row r="106" spans="1:10" ht="217.5" customHeight="1" x14ac:dyDescent="0.25">
      <c r="A106" s="316">
        <v>103</v>
      </c>
      <c r="B106" s="316"/>
      <c r="C106" s="316" t="s">
        <v>214</v>
      </c>
      <c r="D106" s="316" t="s">
        <v>215</v>
      </c>
      <c r="E106" s="2" t="s">
        <v>21</v>
      </c>
      <c r="F106" s="2">
        <v>1</v>
      </c>
      <c r="G106" s="2">
        <v>1</v>
      </c>
      <c r="H106" s="2">
        <v>702154</v>
      </c>
      <c r="I106" s="2" t="s">
        <v>19</v>
      </c>
      <c r="J106" s="2" t="s">
        <v>27</v>
      </c>
    </row>
    <row r="107" spans="1:10" ht="217.5" customHeight="1" x14ac:dyDescent="0.25">
      <c r="A107" s="2">
        <v>45</v>
      </c>
      <c r="B107" s="2" t="s">
        <v>216</v>
      </c>
      <c r="C107" s="5" t="s">
        <v>217</v>
      </c>
      <c r="D107" s="2" t="s">
        <v>218</v>
      </c>
      <c r="E107" s="2" t="s">
        <v>219</v>
      </c>
      <c r="F107" s="2">
        <v>19</v>
      </c>
      <c r="G107" s="2">
        <v>1</v>
      </c>
      <c r="H107" s="2">
        <v>1350210</v>
      </c>
      <c r="I107" s="2" t="s">
        <v>16</v>
      </c>
      <c r="J107" s="2" t="s">
        <v>27</v>
      </c>
    </row>
    <row r="108" spans="1:10" ht="217.5" customHeight="1" x14ac:dyDescent="0.25">
      <c r="A108" s="314">
        <v>46</v>
      </c>
      <c r="B108" s="314" t="s">
        <v>220</v>
      </c>
      <c r="C108" s="314" t="s">
        <v>221</v>
      </c>
      <c r="D108" s="314" t="s">
        <v>222</v>
      </c>
      <c r="E108" s="2" t="s">
        <v>223</v>
      </c>
      <c r="F108" s="2">
        <v>6</v>
      </c>
      <c r="G108" s="2">
        <v>1</v>
      </c>
      <c r="H108" s="2">
        <v>1310000</v>
      </c>
      <c r="I108" s="2" t="s">
        <v>16</v>
      </c>
      <c r="J108" s="2" t="s">
        <v>17</v>
      </c>
    </row>
    <row r="109" spans="1:10" ht="217.5" customHeight="1" x14ac:dyDescent="0.25">
      <c r="A109" s="316">
        <v>106</v>
      </c>
      <c r="B109" s="316"/>
      <c r="C109" s="316" t="s">
        <v>221</v>
      </c>
      <c r="D109" s="316" t="s">
        <v>222</v>
      </c>
      <c r="E109" s="2" t="s">
        <v>224</v>
      </c>
      <c r="F109" s="2">
        <v>1</v>
      </c>
      <c r="G109" s="2">
        <v>1</v>
      </c>
      <c r="H109" s="2">
        <v>750000</v>
      </c>
      <c r="I109" s="2" t="s">
        <v>16</v>
      </c>
      <c r="J109" s="2" t="s">
        <v>17</v>
      </c>
    </row>
    <row r="110" spans="1:10" ht="217.5" customHeight="1" x14ac:dyDescent="0.25">
      <c r="A110" s="2">
        <v>47</v>
      </c>
      <c r="B110" s="2" t="s">
        <v>225</v>
      </c>
      <c r="C110" s="5" t="s">
        <v>226</v>
      </c>
      <c r="D110" s="2" t="s">
        <v>227</v>
      </c>
      <c r="E110" s="2" t="s">
        <v>26</v>
      </c>
      <c r="F110" s="2">
        <v>1</v>
      </c>
      <c r="G110" s="2">
        <v>0.5</v>
      </c>
      <c r="H110" s="2">
        <v>511666</v>
      </c>
      <c r="I110" s="2" t="s">
        <v>16</v>
      </c>
      <c r="J110" s="2" t="s">
        <v>33</v>
      </c>
    </row>
    <row r="111" spans="1:10" ht="217.5" customHeight="1" x14ac:dyDescent="0.25">
      <c r="A111" s="2">
        <v>48</v>
      </c>
      <c r="B111" s="2" t="s">
        <v>228</v>
      </c>
      <c r="C111" s="5" t="s">
        <v>229</v>
      </c>
      <c r="D111" s="2" t="s">
        <v>230</v>
      </c>
      <c r="E111" s="2" t="s">
        <v>231</v>
      </c>
      <c r="F111" s="2">
        <v>5</v>
      </c>
      <c r="G111" s="2">
        <v>1</v>
      </c>
      <c r="H111" s="2">
        <v>1900000</v>
      </c>
      <c r="I111" s="2" t="s">
        <v>16</v>
      </c>
      <c r="J111" s="2" t="s">
        <v>78</v>
      </c>
    </row>
    <row r="112" spans="1:10" ht="217.5" customHeight="1" x14ac:dyDescent="0.25">
      <c r="A112" s="314">
        <v>49</v>
      </c>
      <c r="B112" s="314" t="s">
        <v>232</v>
      </c>
      <c r="C112" s="314" t="s">
        <v>233</v>
      </c>
      <c r="D112" s="314" t="s">
        <v>234</v>
      </c>
      <c r="E112" s="2" t="s">
        <v>26</v>
      </c>
      <c r="F112" s="2">
        <v>1</v>
      </c>
      <c r="G112" s="2">
        <v>0.5</v>
      </c>
      <c r="H112" s="2">
        <v>511666</v>
      </c>
      <c r="I112" s="2" t="s">
        <v>16</v>
      </c>
      <c r="J112" s="2" t="s">
        <v>33</v>
      </c>
    </row>
    <row r="113" spans="1:10" ht="217.5" customHeight="1" x14ac:dyDescent="0.25">
      <c r="A113" s="316">
        <v>110</v>
      </c>
      <c r="B113" s="316"/>
      <c r="C113" s="316" t="s">
        <v>233</v>
      </c>
      <c r="D113" s="316" t="s">
        <v>234</v>
      </c>
      <c r="E113" s="2" t="s">
        <v>32</v>
      </c>
      <c r="F113" s="2">
        <v>1</v>
      </c>
      <c r="G113" s="2">
        <v>0.5</v>
      </c>
      <c r="H113" s="2">
        <v>511666</v>
      </c>
      <c r="I113" s="2" t="s">
        <v>16</v>
      </c>
      <c r="J113" s="2" t="s">
        <v>33</v>
      </c>
    </row>
    <row r="114" spans="1:10" ht="217.5" customHeight="1" x14ac:dyDescent="0.25">
      <c r="A114" s="314">
        <v>50</v>
      </c>
      <c r="B114" s="314" t="s">
        <v>235</v>
      </c>
      <c r="C114" s="314" t="s">
        <v>236</v>
      </c>
      <c r="D114" s="314" t="s">
        <v>237</v>
      </c>
      <c r="E114" s="2" t="s">
        <v>26</v>
      </c>
      <c r="F114" s="2">
        <v>1</v>
      </c>
      <c r="G114" s="2">
        <v>0.25</v>
      </c>
      <c r="H114" s="2">
        <v>163688</v>
      </c>
      <c r="I114" s="2" t="s">
        <v>16</v>
      </c>
      <c r="J114" s="2" t="s">
        <v>27</v>
      </c>
    </row>
    <row r="115" spans="1:10" ht="217.5" customHeight="1" x14ac:dyDescent="0.25">
      <c r="A115" s="316">
        <v>112</v>
      </c>
      <c r="B115" s="316"/>
      <c r="C115" s="316" t="s">
        <v>236</v>
      </c>
      <c r="D115" s="316" t="s">
        <v>237</v>
      </c>
      <c r="E115" s="2" t="s">
        <v>238</v>
      </c>
      <c r="F115" s="2">
        <v>1</v>
      </c>
      <c r="G115" s="2">
        <v>0.5</v>
      </c>
      <c r="H115" s="2">
        <v>501758</v>
      </c>
      <c r="I115" s="2" t="s">
        <v>19</v>
      </c>
      <c r="J115" s="2" t="s">
        <v>27</v>
      </c>
    </row>
    <row r="116" spans="1:10" ht="217.5" customHeight="1" x14ac:dyDescent="0.25">
      <c r="A116" s="314">
        <v>51</v>
      </c>
      <c r="B116" s="314" t="s">
        <v>239</v>
      </c>
      <c r="C116" s="314" t="s">
        <v>240</v>
      </c>
      <c r="D116" s="314" t="s">
        <v>241</v>
      </c>
      <c r="E116" s="2" t="s">
        <v>26</v>
      </c>
      <c r="F116" s="2">
        <v>1</v>
      </c>
      <c r="G116" s="2">
        <v>0.5</v>
      </c>
      <c r="H116" s="2">
        <v>445120</v>
      </c>
      <c r="I116" s="2" t="s">
        <v>16</v>
      </c>
      <c r="J116" s="2" t="s">
        <v>33</v>
      </c>
    </row>
    <row r="117" spans="1:10" ht="157.5" customHeight="1" x14ac:dyDescent="0.25">
      <c r="A117" s="316">
        <v>114</v>
      </c>
      <c r="B117" s="316"/>
      <c r="C117" s="316" t="s">
        <v>240</v>
      </c>
      <c r="D117" s="316" t="s">
        <v>241</v>
      </c>
      <c r="E117" s="2" t="s">
        <v>51</v>
      </c>
      <c r="F117" s="2">
        <v>1</v>
      </c>
      <c r="G117" s="2">
        <v>0.5</v>
      </c>
      <c r="H117" s="2">
        <v>515420</v>
      </c>
      <c r="I117" s="2" t="s">
        <v>16</v>
      </c>
      <c r="J117" s="2" t="s">
        <v>33</v>
      </c>
    </row>
    <row r="118" spans="1:10" ht="217.5" customHeight="1" x14ac:dyDescent="0.25">
      <c r="A118" s="2">
        <v>52</v>
      </c>
      <c r="B118" s="2" t="s">
        <v>242</v>
      </c>
      <c r="C118" s="5" t="s">
        <v>243</v>
      </c>
      <c r="D118" s="2" t="s">
        <v>244</v>
      </c>
      <c r="E118" s="2" t="s">
        <v>26</v>
      </c>
      <c r="F118" s="2">
        <v>1</v>
      </c>
      <c r="G118" s="2">
        <v>0.5</v>
      </c>
      <c r="H118" s="2">
        <v>327466</v>
      </c>
      <c r="I118" s="2" t="s">
        <v>16</v>
      </c>
      <c r="J118" s="2" t="s">
        <v>33</v>
      </c>
    </row>
    <row r="119" spans="1:10" s="19" customFormat="1" ht="190.5" customHeight="1" x14ac:dyDescent="0.25">
      <c r="A119" s="17">
        <v>53</v>
      </c>
      <c r="B119" s="17" t="s">
        <v>245</v>
      </c>
      <c r="C119" s="18" t="s">
        <v>246</v>
      </c>
      <c r="D119" s="17" t="s">
        <v>247</v>
      </c>
      <c r="E119" s="17" t="s">
        <v>248</v>
      </c>
      <c r="F119" s="17">
        <v>5</v>
      </c>
      <c r="G119" s="17">
        <v>1</v>
      </c>
      <c r="H119" s="17">
        <v>1700000</v>
      </c>
      <c r="I119" s="17" t="s">
        <v>22</v>
      </c>
      <c r="J119" s="17" t="s">
        <v>27</v>
      </c>
    </row>
    <row r="120" spans="1:10" ht="142.5" customHeight="1" x14ac:dyDescent="0.25">
      <c r="A120" s="314">
        <v>54</v>
      </c>
      <c r="B120" s="314" t="s">
        <v>249</v>
      </c>
      <c r="C120" s="314" t="s">
        <v>139</v>
      </c>
      <c r="D120" s="314" t="s">
        <v>250</v>
      </c>
      <c r="E120" s="2" t="s">
        <v>26</v>
      </c>
      <c r="F120" s="2">
        <v>1</v>
      </c>
      <c r="G120" s="2">
        <v>0.25</v>
      </c>
      <c r="H120" s="2">
        <v>281329</v>
      </c>
      <c r="I120" s="2" t="s">
        <v>16</v>
      </c>
      <c r="J120" s="2" t="s">
        <v>27</v>
      </c>
    </row>
    <row r="121" spans="1:10" ht="160.5" customHeight="1" x14ac:dyDescent="0.25">
      <c r="A121" s="316">
        <v>118</v>
      </c>
      <c r="B121" s="316"/>
      <c r="C121" s="316" t="s">
        <v>139</v>
      </c>
      <c r="D121" s="316" t="s">
        <v>250</v>
      </c>
      <c r="E121" s="2" t="s">
        <v>252</v>
      </c>
      <c r="F121" s="2">
        <v>1</v>
      </c>
      <c r="G121" s="2">
        <v>0.5</v>
      </c>
      <c r="H121" s="2">
        <v>373650</v>
      </c>
      <c r="I121" s="2" t="s">
        <v>19</v>
      </c>
      <c r="J121" s="2" t="s">
        <v>27</v>
      </c>
    </row>
    <row r="122" spans="1:10" ht="277.5" customHeight="1" x14ac:dyDescent="0.25">
      <c r="A122" s="2">
        <v>55</v>
      </c>
      <c r="B122" s="2" t="s">
        <v>253</v>
      </c>
      <c r="C122" s="5" t="s">
        <v>254</v>
      </c>
      <c r="D122" s="2" t="s">
        <v>255</v>
      </c>
      <c r="E122" s="2" t="s">
        <v>256</v>
      </c>
      <c r="F122" s="2">
        <v>2</v>
      </c>
      <c r="G122" s="2">
        <v>1</v>
      </c>
      <c r="H122" s="2">
        <v>2090030</v>
      </c>
      <c r="I122" s="2" t="s">
        <v>16</v>
      </c>
      <c r="J122" s="2" t="s">
        <v>17</v>
      </c>
    </row>
    <row r="123" spans="1:10" ht="217.5" customHeight="1" x14ac:dyDescent="0.25">
      <c r="A123" s="314">
        <v>56</v>
      </c>
      <c r="B123" s="314" t="s">
        <v>257</v>
      </c>
      <c r="C123" s="314" t="s">
        <v>258</v>
      </c>
      <c r="D123" s="314" t="s">
        <v>259</v>
      </c>
      <c r="E123" s="2" t="s">
        <v>260</v>
      </c>
      <c r="F123" s="2">
        <v>1</v>
      </c>
      <c r="G123" s="2">
        <v>1</v>
      </c>
      <c r="H123" s="2">
        <v>1920000</v>
      </c>
      <c r="I123" s="2" t="s">
        <v>16</v>
      </c>
      <c r="J123" s="2" t="s">
        <v>78</v>
      </c>
    </row>
    <row r="124" spans="1:10" ht="217.5" customHeight="1" x14ac:dyDescent="0.25">
      <c r="A124" s="315">
        <v>121</v>
      </c>
      <c r="B124" s="315"/>
      <c r="C124" s="315" t="s">
        <v>258</v>
      </c>
      <c r="D124" s="315" t="s">
        <v>259</v>
      </c>
      <c r="E124" s="2" t="s">
        <v>261</v>
      </c>
      <c r="F124" s="2">
        <v>1</v>
      </c>
      <c r="G124" s="2">
        <v>1</v>
      </c>
      <c r="H124" s="2">
        <v>1920000</v>
      </c>
      <c r="I124" s="2" t="s">
        <v>16</v>
      </c>
      <c r="J124" s="2" t="s">
        <v>78</v>
      </c>
    </row>
    <row r="125" spans="1:10" ht="217.5" customHeight="1" x14ac:dyDescent="0.25">
      <c r="A125" s="315">
        <v>122</v>
      </c>
      <c r="B125" s="315"/>
      <c r="C125" s="315" t="s">
        <v>258</v>
      </c>
      <c r="D125" s="315" t="s">
        <v>259</v>
      </c>
      <c r="E125" s="2" t="s">
        <v>262</v>
      </c>
      <c r="F125" s="2">
        <v>5</v>
      </c>
      <c r="G125" s="2">
        <v>1</v>
      </c>
      <c r="H125" s="2">
        <v>1920000</v>
      </c>
      <c r="I125" s="2" t="s">
        <v>16</v>
      </c>
      <c r="J125" s="2" t="s">
        <v>78</v>
      </c>
    </row>
    <row r="126" spans="1:10" ht="217.5" customHeight="1" x14ac:dyDescent="0.25">
      <c r="A126" s="315">
        <v>123</v>
      </c>
      <c r="B126" s="315"/>
      <c r="C126" s="315" t="s">
        <v>258</v>
      </c>
      <c r="D126" s="315" t="s">
        <v>259</v>
      </c>
      <c r="E126" s="2" t="s">
        <v>263</v>
      </c>
      <c r="F126" s="2">
        <v>1</v>
      </c>
      <c r="G126" s="2">
        <v>1</v>
      </c>
      <c r="H126" s="2">
        <v>1920000</v>
      </c>
      <c r="I126" s="2" t="s">
        <v>16</v>
      </c>
      <c r="J126" s="2" t="s">
        <v>78</v>
      </c>
    </row>
    <row r="127" spans="1:10" ht="217.5" customHeight="1" x14ac:dyDescent="0.25">
      <c r="A127" s="316">
        <v>124</v>
      </c>
      <c r="B127" s="316"/>
      <c r="C127" s="316" t="s">
        <v>258</v>
      </c>
      <c r="D127" s="316" t="s">
        <v>259</v>
      </c>
      <c r="E127" s="2" t="s">
        <v>264</v>
      </c>
      <c r="F127" s="2">
        <v>1</v>
      </c>
      <c r="G127" s="2">
        <v>1</v>
      </c>
      <c r="H127" s="2">
        <v>940000</v>
      </c>
      <c r="I127" s="2" t="s">
        <v>19</v>
      </c>
      <c r="J127" s="2" t="s">
        <v>78</v>
      </c>
    </row>
    <row r="128" spans="1:10" ht="217.5" customHeight="1" x14ac:dyDescent="0.25">
      <c r="A128" s="314">
        <v>57</v>
      </c>
      <c r="B128" s="314" t="s">
        <v>265</v>
      </c>
      <c r="C128" s="314" t="s">
        <v>266</v>
      </c>
      <c r="D128" s="314" t="s">
        <v>974</v>
      </c>
      <c r="E128" s="2" t="s">
        <v>268</v>
      </c>
      <c r="F128" s="2">
        <v>1</v>
      </c>
      <c r="G128" s="2">
        <v>1</v>
      </c>
      <c r="H128" s="2">
        <v>2981727</v>
      </c>
      <c r="I128" s="2" t="s">
        <v>16</v>
      </c>
      <c r="J128" s="2" t="s">
        <v>78</v>
      </c>
    </row>
    <row r="129" spans="1:10" ht="217.5" customHeight="1" x14ac:dyDescent="0.25">
      <c r="A129" s="315">
        <v>126</v>
      </c>
      <c r="B129" s="315"/>
      <c r="C129" s="315" t="s">
        <v>266</v>
      </c>
      <c r="D129" s="315" t="s">
        <v>267</v>
      </c>
      <c r="E129" s="2" t="s">
        <v>269</v>
      </c>
      <c r="F129" s="2">
        <v>2</v>
      </c>
      <c r="G129" s="2">
        <v>1</v>
      </c>
      <c r="H129" s="2">
        <v>1583529</v>
      </c>
      <c r="I129" s="2" t="s">
        <v>16</v>
      </c>
      <c r="J129" s="2" t="s">
        <v>33</v>
      </c>
    </row>
    <row r="130" spans="1:10" ht="217.5" customHeight="1" x14ac:dyDescent="0.25">
      <c r="A130" s="315">
        <v>127</v>
      </c>
      <c r="B130" s="315"/>
      <c r="C130" s="315" t="s">
        <v>266</v>
      </c>
      <c r="D130" s="315" t="s">
        <v>267</v>
      </c>
      <c r="E130" s="2" t="s">
        <v>270</v>
      </c>
      <c r="F130" s="2">
        <v>1</v>
      </c>
      <c r="G130" s="2">
        <v>1</v>
      </c>
      <c r="H130" s="2">
        <v>1215857</v>
      </c>
      <c r="I130" s="2" t="s">
        <v>16</v>
      </c>
      <c r="J130" s="2" t="s">
        <v>33</v>
      </c>
    </row>
    <row r="131" spans="1:10" ht="217.5" customHeight="1" x14ac:dyDescent="0.25">
      <c r="A131" s="315">
        <v>128</v>
      </c>
      <c r="B131" s="315"/>
      <c r="C131" s="315" t="s">
        <v>266</v>
      </c>
      <c r="D131" s="315" t="s">
        <v>267</v>
      </c>
      <c r="E131" s="2" t="s">
        <v>271</v>
      </c>
      <c r="F131" s="2">
        <v>2</v>
      </c>
      <c r="G131" s="2">
        <v>1</v>
      </c>
      <c r="H131" s="2">
        <v>1965399</v>
      </c>
      <c r="I131" s="2" t="s">
        <v>16</v>
      </c>
      <c r="J131" s="2" t="s">
        <v>33</v>
      </c>
    </row>
    <row r="132" spans="1:10" ht="217.5" customHeight="1" x14ac:dyDescent="0.25">
      <c r="A132" s="315">
        <v>129</v>
      </c>
      <c r="B132" s="315"/>
      <c r="C132" s="315" t="s">
        <v>266</v>
      </c>
      <c r="D132" s="315" t="s">
        <v>267</v>
      </c>
      <c r="E132" s="2" t="s">
        <v>272</v>
      </c>
      <c r="F132" s="2">
        <v>6</v>
      </c>
      <c r="G132" s="2">
        <v>1</v>
      </c>
      <c r="H132" s="2">
        <v>1046220</v>
      </c>
      <c r="I132" s="2" t="s">
        <v>19</v>
      </c>
      <c r="J132" s="2" t="s">
        <v>27</v>
      </c>
    </row>
    <row r="133" spans="1:10" ht="217.5" customHeight="1" x14ac:dyDescent="0.25">
      <c r="A133" s="315">
        <v>130</v>
      </c>
      <c r="B133" s="315"/>
      <c r="C133" s="315" t="s">
        <v>266</v>
      </c>
      <c r="D133" s="315" t="s">
        <v>267</v>
      </c>
      <c r="E133" s="2" t="s">
        <v>271</v>
      </c>
      <c r="F133" s="2">
        <v>3</v>
      </c>
      <c r="G133" s="2">
        <v>1</v>
      </c>
      <c r="H133" s="2">
        <v>1314501</v>
      </c>
      <c r="I133" s="2" t="s">
        <v>19</v>
      </c>
      <c r="J133" s="2" t="s">
        <v>27</v>
      </c>
    </row>
    <row r="134" spans="1:10" s="16" customFormat="1" ht="217.5" customHeight="1" x14ac:dyDescent="0.25">
      <c r="A134" s="315">
        <v>131</v>
      </c>
      <c r="B134" s="315"/>
      <c r="C134" s="315" t="s">
        <v>266</v>
      </c>
      <c r="D134" s="315" t="s">
        <v>267</v>
      </c>
      <c r="E134" s="17" t="s">
        <v>273</v>
      </c>
      <c r="F134" s="15">
        <v>26</v>
      </c>
      <c r="G134" s="15">
        <v>1</v>
      </c>
      <c r="H134" s="15">
        <v>961028</v>
      </c>
      <c r="I134" s="15" t="s">
        <v>19</v>
      </c>
      <c r="J134" s="15" t="s">
        <v>17</v>
      </c>
    </row>
    <row r="135" spans="1:10" ht="217.5" customHeight="1" x14ac:dyDescent="0.25">
      <c r="A135" s="315">
        <v>132</v>
      </c>
      <c r="B135" s="315"/>
      <c r="C135" s="315" t="s">
        <v>266</v>
      </c>
      <c r="D135" s="315" t="s">
        <v>267</v>
      </c>
      <c r="E135" s="2" t="s">
        <v>274</v>
      </c>
      <c r="F135" s="2">
        <v>1</v>
      </c>
      <c r="G135" s="2">
        <v>1</v>
      </c>
      <c r="H135" s="2">
        <v>1766617</v>
      </c>
      <c r="I135" s="2" t="s">
        <v>16</v>
      </c>
      <c r="J135" s="2" t="s">
        <v>33</v>
      </c>
    </row>
    <row r="136" spans="1:10" ht="217.5" customHeight="1" x14ac:dyDescent="0.25">
      <c r="A136" s="316">
        <v>133</v>
      </c>
      <c r="B136" s="316"/>
      <c r="C136" s="316" t="s">
        <v>266</v>
      </c>
      <c r="D136" s="316" t="s">
        <v>267</v>
      </c>
      <c r="E136" s="2" t="s">
        <v>56</v>
      </c>
      <c r="F136" s="2">
        <v>2</v>
      </c>
      <c r="G136" s="2">
        <v>1</v>
      </c>
      <c r="H136" s="2">
        <v>885551</v>
      </c>
      <c r="I136" s="2" t="s">
        <v>19</v>
      </c>
      <c r="J136" s="2" t="s">
        <v>27</v>
      </c>
    </row>
    <row r="137" spans="1:10" ht="217.5" customHeight="1" x14ac:dyDescent="0.25">
      <c r="A137" s="314">
        <v>58</v>
      </c>
      <c r="B137" s="314" t="s">
        <v>275</v>
      </c>
      <c r="C137" s="314" t="s">
        <v>276</v>
      </c>
      <c r="D137" s="314" t="s">
        <v>277</v>
      </c>
      <c r="E137" s="2" t="s">
        <v>278</v>
      </c>
      <c r="F137" s="2">
        <v>1</v>
      </c>
      <c r="G137" s="2">
        <v>0.25</v>
      </c>
      <c r="H137" s="2">
        <v>215616</v>
      </c>
      <c r="I137" s="2" t="s">
        <v>16</v>
      </c>
      <c r="J137" s="2" t="s">
        <v>17</v>
      </c>
    </row>
    <row r="138" spans="1:10" ht="217.5" customHeight="1" x14ac:dyDescent="0.25">
      <c r="A138" s="315">
        <v>135</v>
      </c>
      <c r="B138" s="315"/>
      <c r="C138" s="315" t="s">
        <v>276</v>
      </c>
      <c r="D138" s="315" t="s">
        <v>277</v>
      </c>
      <c r="E138" s="2" t="s">
        <v>279</v>
      </c>
      <c r="F138" s="2">
        <v>1</v>
      </c>
      <c r="G138" s="2">
        <v>0.75</v>
      </c>
      <c r="H138" s="2">
        <v>2034104</v>
      </c>
      <c r="I138" s="2" t="s">
        <v>16</v>
      </c>
      <c r="J138" s="2" t="s">
        <v>78</v>
      </c>
    </row>
    <row r="139" spans="1:10" ht="217.5" customHeight="1" x14ac:dyDescent="0.25">
      <c r="A139" s="315">
        <v>136</v>
      </c>
      <c r="B139" s="315"/>
      <c r="C139" s="315" t="s">
        <v>276</v>
      </c>
      <c r="D139" s="315" t="s">
        <v>277</v>
      </c>
      <c r="E139" s="2" t="s">
        <v>280</v>
      </c>
      <c r="F139" s="2">
        <v>1</v>
      </c>
      <c r="G139" s="2">
        <v>0.75</v>
      </c>
      <c r="H139" s="2">
        <v>1515539</v>
      </c>
      <c r="I139" s="2" t="s">
        <v>16</v>
      </c>
      <c r="J139" s="2" t="s">
        <v>17</v>
      </c>
    </row>
    <row r="140" spans="1:10" ht="217.5" customHeight="1" x14ac:dyDescent="0.25">
      <c r="A140" s="315">
        <v>137</v>
      </c>
      <c r="B140" s="315"/>
      <c r="C140" s="315" t="s">
        <v>276</v>
      </c>
      <c r="D140" s="315" t="s">
        <v>277</v>
      </c>
      <c r="E140" s="2" t="s">
        <v>281</v>
      </c>
      <c r="F140" s="2">
        <v>1</v>
      </c>
      <c r="G140" s="2">
        <v>0.25</v>
      </c>
      <c r="H140" s="2">
        <v>470340</v>
      </c>
      <c r="I140" s="2" t="s">
        <v>16</v>
      </c>
      <c r="J140" s="2" t="s">
        <v>17</v>
      </c>
    </row>
    <row r="141" spans="1:10" ht="217.5" customHeight="1" x14ac:dyDescent="0.25">
      <c r="A141" s="315">
        <v>138</v>
      </c>
      <c r="B141" s="315"/>
      <c r="C141" s="315" t="s">
        <v>276</v>
      </c>
      <c r="D141" s="315" t="s">
        <v>277</v>
      </c>
      <c r="E141" s="2" t="s">
        <v>282</v>
      </c>
      <c r="F141" s="2">
        <v>1</v>
      </c>
      <c r="G141" s="2">
        <v>0.25</v>
      </c>
      <c r="H141" s="2">
        <v>209040</v>
      </c>
      <c r="I141" s="2" t="s">
        <v>16</v>
      </c>
      <c r="J141" s="2" t="s">
        <v>17</v>
      </c>
    </row>
    <row r="142" spans="1:10" ht="217.5" customHeight="1" x14ac:dyDescent="0.25">
      <c r="A142" s="315">
        <v>139</v>
      </c>
      <c r="B142" s="315"/>
      <c r="C142" s="315" t="s">
        <v>276</v>
      </c>
      <c r="D142" s="315" t="s">
        <v>277</v>
      </c>
      <c r="E142" s="2" t="s">
        <v>283</v>
      </c>
      <c r="F142" s="2">
        <v>1</v>
      </c>
      <c r="G142" s="2">
        <v>0.5</v>
      </c>
      <c r="H142" s="2">
        <v>1254239</v>
      </c>
      <c r="I142" s="2" t="s">
        <v>16</v>
      </c>
      <c r="J142" s="2" t="s">
        <v>17</v>
      </c>
    </row>
    <row r="143" spans="1:10" ht="217.5" customHeight="1" x14ac:dyDescent="0.25">
      <c r="A143" s="316">
        <v>140</v>
      </c>
      <c r="B143" s="316"/>
      <c r="C143" s="316" t="s">
        <v>276</v>
      </c>
      <c r="D143" s="316" t="s">
        <v>277</v>
      </c>
      <c r="E143" s="2" t="s">
        <v>284</v>
      </c>
      <c r="F143" s="2">
        <v>1</v>
      </c>
      <c r="G143" s="2">
        <v>0.75</v>
      </c>
      <c r="H143" s="2">
        <v>2230032</v>
      </c>
      <c r="I143" s="2" t="s">
        <v>16</v>
      </c>
      <c r="J143" s="2" t="s">
        <v>78</v>
      </c>
    </row>
    <row r="144" spans="1:10" ht="217.5" customHeight="1" x14ac:dyDescent="0.25">
      <c r="A144" s="2">
        <v>59</v>
      </c>
      <c r="B144" s="2" t="s">
        <v>285</v>
      </c>
      <c r="C144" s="5" t="s">
        <v>286</v>
      </c>
      <c r="D144" s="2" t="s">
        <v>287</v>
      </c>
      <c r="E144" s="2" t="s">
        <v>288</v>
      </c>
      <c r="F144" s="2">
        <v>2</v>
      </c>
      <c r="G144" s="2">
        <v>0.5</v>
      </c>
      <c r="H144" s="2">
        <v>994324</v>
      </c>
      <c r="I144" s="2" t="s">
        <v>16</v>
      </c>
      <c r="J144" s="2" t="s">
        <v>33</v>
      </c>
    </row>
    <row r="145" spans="1:10" ht="217.5" customHeight="1" x14ac:dyDescent="0.25">
      <c r="A145" s="2">
        <v>60</v>
      </c>
      <c r="B145" s="2" t="s">
        <v>987</v>
      </c>
      <c r="C145" s="5" t="s">
        <v>289</v>
      </c>
      <c r="D145" s="2" t="s">
        <v>290</v>
      </c>
      <c r="E145" s="2" t="s">
        <v>291</v>
      </c>
      <c r="F145" s="2">
        <v>1</v>
      </c>
      <c r="G145" s="2">
        <v>0.25</v>
      </c>
      <c r="H145" s="2">
        <v>206500</v>
      </c>
      <c r="I145" s="2" t="s">
        <v>19</v>
      </c>
      <c r="J145" s="2" t="s">
        <v>27</v>
      </c>
    </row>
    <row r="146" spans="1:10" ht="217.5" customHeight="1" x14ac:dyDescent="0.25">
      <c r="A146" s="314">
        <v>61</v>
      </c>
      <c r="B146" s="314" t="s">
        <v>292</v>
      </c>
      <c r="C146" s="314" t="s">
        <v>293</v>
      </c>
      <c r="D146" s="314" t="s">
        <v>294</v>
      </c>
      <c r="E146" s="2" t="s">
        <v>295</v>
      </c>
      <c r="F146" s="2">
        <v>1</v>
      </c>
      <c r="G146" s="2">
        <v>0.5</v>
      </c>
      <c r="H146" s="2">
        <v>409200</v>
      </c>
      <c r="I146" s="2" t="s">
        <v>16</v>
      </c>
      <c r="J146" s="2" t="s">
        <v>27</v>
      </c>
    </row>
    <row r="147" spans="1:10" ht="217.5" customHeight="1" x14ac:dyDescent="0.25">
      <c r="A147" s="315">
        <v>144</v>
      </c>
      <c r="B147" s="315"/>
      <c r="C147" s="315" t="s">
        <v>293</v>
      </c>
      <c r="D147" s="315" t="s">
        <v>294</v>
      </c>
      <c r="E147" s="2" t="s">
        <v>296</v>
      </c>
      <c r="F147" s="2">
        <v>1</v>
      </c>
      <c r="G147" s="2">
        <v>0.25</v>
      </c>
      <c r="H147" s="2">
        <v>475000</v>
      </c>
      <c r="I147" s="2" t="s">
        <v>16</v>
      </c>
      <c r="J147" s="2" t="s">
        <v>33</v>
      </c>
    </row>
    <row r="148" spans="1:10" ht="217.5" customHeight="1" x14ac:dyDescent="0.25">
      <c r="A148" s="316">
        <v>145</v>
      </c>
      <c r="B148" s="316"/>
      <c r="C148" s="316" t="s">
        <v>293</v>
      </c>
      <c r="D148" s="316" t="s">
        <v>294</v>
      </c>
      <c r="E148" s="2" t="s">
        <v>298</v>
      </c>
      <c r="F148" s="2">
        <v>1</v>
      </c>
      <c r="G148" s="2">
        <v>0.5</v>
      </c>
      <c r="H148" s="2">
        <v>950000</v>
      </c>
      <c r="I148" s="2" t="s">
        <v>16</v>
      </c>
      <c r="J148" s="2" t="s">
        <v>33</v>
      </c>
    </row>
    <row r="149" spans="1:10" ht="217.5" customHeight="1" x14ac:dyDescent="0.25">
      <c r="A149" s="314">
        <v>62</v>
      </c>
      <c r="B149" s="314" t="s">
        <v>299</v>
      </c>
      <c r="C149" s="314" t="s">
        <v>300</v>
      </c>
      <c r="D149" s="314" t="s">
        <v>301</v>
      </c>
      <c r="E149" s="2" t="s">
        <v>15</v>
      </c>
      <c r="F149" s="2">
        <v>22</v>
      </c>
      <c r="G149" s="2">
        <v>1</v>
      </c>
      <c r="H149" s="2">
        <v>1255000</v>
      </c>
      <c r="I149" s="2" t="s">
        <v>16</v>
      </c>
      <c r="J149" s="2" t="s">
        <v>33</v>
      </c>
    </row>
    <row r="150" spans="1:10" ht="217.5" customHeight="1" x14ac:dyDescent="0.25">
      <c r="A150" s="316">
        <v>147</v>
      </c>
      <c r="B150" s="316"/>
      <c r="C150" s="316" t="s">
        <v>300</v>
      </c>
      <c r="D150" s="316" t="s">
        <v>301</v>
      </c>
      <c r="E150" s="2" t="s">
        <v>302</v>
      </c>
      <c r="F150" s="2">
        <v>1</v>
      </c>
      <c r="G150" s="2">
        <v>0.5</v>
      </c>
      <c r="H150" s="2">
        <v>750000</v>
      </c>
      <c r="I150" s="2" t="s">
        <v>16</v>
      </c>
      <c r="J150" s="2" t="s">
        <v>33</v>
      </c>
    </row>
    <row r="151" spans="1:10" ht="217.5" customHeight="1" x14ac:dyDescent="0.25">
      <c r="A151" s="314">
        <v>63</v>
      </c>
      <c r="B151" s="314" t="s">
        <v>303</v>
      </c>
      <c r="C151" s="314" t="s">
        <v>304</v>
      </c>
      <c r="D151" s="314" t="s">
        <v>305</v>
      </c>
      <c r="E151" s="2" t="s">
        <v>271</v>
      </c>
      <c r="F151" s="2">
        <v>1</v>
      </c>
      <c r="G151" s="2">
        <v>1</v>
      </c>
      <c r="H151" s="2">
        <v>1861908</v>
      </c>
      <c r="I151" s="2" t="s">
        <v>16</v>
      </c>
      <c r="J151" s="2" t="s">
        <v>33</v>
      </c>
    </row>
    <row r="152" spans="1:10" ht="217.5" customHeight="1" x14ac:dyDescent="0.25">
      <c r="A152" s="315">
        <v>149</v>
      </c>
      <c r="B152" s="315"/>
      <c r="C152" s="315" t="s">
        <v>304</v>
      </c>
      <c r="D152" s="315" t="s">
        <v>305</v>
      </c>
      <c r="E152" s="2" t="s">
        <v>306</v>
      </c>
      <c r="F152" s="2">
        <v>1</v>
      </c>
      <c r="G152" s="2">
        <v>1</v>
      </c>
      <c r="H152" s="2">
        <v>1573810</v>
      </c>
      <c r="I152" s="2" t="s">
        <v>16</v>
      </c>
      <c r="J152" s="2" t="s">
        <v>27</v>
      </c>
    </row>
    <row r="153" spans="1:10" ht="217.5" customHeight="1" x14ac:dyDescent="0.25">
      <c r="A153" s="315">
        <v>150</v>
      </c>
      <c r="B153" s="315"/>
      <c r="C153" s="315" t="s">
        <v>304</v>
      </c>
      <c r="D153" s="315" t="s">
        <v>305</v>
      </c>
      <c r="E153" s="2" t="s">
        <v>307</v>
      </c>
      <c r="F153" s="2">
        <v>1</v>
      </c>
      <c r="G153" s="2">
        <v>1</v>
      </c>
      <c r="H153" s="2">
        <v>1573810</v>
      </c>
      <c r="I153" s="2" t="s">
        <v>16</v>
      </c>
      <c r="J153" s="2" t="s">
        <v>27</v>
      </c>
    </row>
    <row r="154" spans="1:10" ht="217.5" customHeight="1" x14ac:dyDescent="0.25">
      <c r="A154" s="316">
        <v>151</v>
      </c>
      <c r="B154" s="316"/>
      <c r="C154" s="316" t="s">
        <v>304</v>
      </c>
      <c r="D154" s="316" t="s">
        <v>305</v>
      </c>
      <c r="E154" s="2" t="s">
        <v>308</v>
      </c>
      <c r="F154" s="2">
        <v>1</v>
      </c>
      <c r="G154" s="2">
        <v>1</v>
      </c>
      <c r="H154" s="2">
        <v>1038382</v>
      </c>
      <c r="I154" s="2" t="s">
        <v>19</v>
      </c>
      <c r="J154" s="2" t="s">
        <v>27</v>
      </c>
    </row>
    <row r="155" spans="1:10" ht="217.5" customHeight="1" x14ac:dyDescent="0.25">
      <c r="A155" s="2">
        <v>64</v>
      </c>
      <c r="B155" s="2" t="s">
        <v>149</v>
      </c>
      <c r="C155" s="5" t="s">
        <v>150</v>
      </c>
      <c r="D155" s="2" t="s">
        <v>151</v>
      </c>
      <c r="E155" s="2" t="s">
        <v>310</v>
      </c>
      <c r="F155" s="2">
        <v>1</v>
      </c>
      <c r="G155" s="2">
        <v>1</v>
      </c>
      <c r="H155" s="2">
        <v>826514</v>
      </c>
      <c r="I155" s="2" t="s">
        <v>22</v>
      </c>
      <c r="J155" s="2" t="s">
        <v>78</v>
      </c>
    </row>
    <row r="156" spans="1:10" ht="217.5" customHeight="1" x14ac:dyDescent="0.25">
      <c r="A156" s="314">
        <v>65</v>
      </c>
      <c r="B156" s="314" t="s">
        <v>311</v>
      </c>
      <c r="C156" s="314" t="s">
        <v>312</v>
      </c>
      <c r="D156" s="314" t="s">
        <v>313</v>
      </c>
      <c r="E156" s="2" t="s">
        <v>314</v>
      </c>
      <c r="F156" s="2">
        <v>1</v>
      </c>
      <c r="G156" s="2">
        <v>1</v>
      </c>
      <c r="H156" s="2">
        <v>1778527</v>
      </c>
      <c r="I156" s="2" t="s">
        <v>16</v>
      </c>
      <c r="J156" s="2" t="s">
        <v>78</v>
      </c>
    </row>
    <row r="157" spans="1:10" ht="217.5" customHeight="1" x14ac:dyDescent="0.25">
      <c r="A157" s="315">
        <v>154</v>
      </c>
      <c r="B157" s="315"/>
      <c r="C157" s="315" t="s">
        <v>312</v>
      </c>
      <c r="D157" s="315" t="s">
        <v>313</v>
      </c>
      <c r="E157" s="2" t="s">
        <v>315</v>
      </c>
      <c r="F157" s="2">
        <v>1</v>
      </c>
      <c r="G157" s="2">
        <v>1</v>
      </c>
      <c r="H157" s="2">
        <v>772177</v>
      </c>
      <c r="I157" s="2" t="s">
        <v>19</v>
      </c>
      <c r="J157" s="2" t="s">
        <v>27</v>
      </c>
    </row>
    <row r="158" spans="1:10" ht="217.5" customHeight="1" x14ac:dyDescent="0.25">
      <c r="A158" s="316">
        <v>155</v>
      </c>
      <c r="B158" s="316"/>
      <c r="C158" s="316" t="s">
        <v>312</v>
      </c>
      <c r="D158" s="316" t="s">
        <v>313</v>
      </c>
      <c r="E158" s="17" t="s">
        <v>316</v>
      </c>
      <c r="F158" s="2">
        <v>1</v>
      </c>
      <c r="G158" s="2">
        <v>0.5</v>
      </c>
      <c r="H158" s="2">
        <v>381089</v>
      </c>
      <c r="I158" s="2" t="s">
        <v>19</v>
      </c>
      <c r="J158" s="2" t="s">
        <v>17</v>
      </c>
    </row>
    <row r="159" spans="1:10" ht="217.5" customHeight="1" x14ac:dyDescent="0.25">
      <c r="A159" s="2">
        <v>66</v>
      </c>
      <c r="B159" s="2" t="s">
        <v>317</v>
      </c>
      <c r="C159" s="5" t="s">
        <v>318</v>
      </c>
      <c r="D159" s="2" t="s">
        <v>319</v>
      </c>
      <c r="E159" s="2" t="s">
        <v>320</v>
      </c>
      <c r="F159" s="2">
        <v>2</v>
      </c>
      <c r="G159" s="2">
        <v>1</v>
      </c>
      <c r="H159" s="2">
        <v>1900000</v>
      </c>
      <c r="I159" s="2" t="s">
        <v>16</v>
      </c>
      <c r="J159" s="2" t="s">
        <v>27</v>
      </c>
    </row>
    <row r="160" spans="1:10" ht="217.5" customHeight="1" x14ac:dyDescent="0.25">
      <c r="A160" s="2">
        <v>67</v>
      </c>
      <c r="B160" s="2" t="s">
        <v>321</v>
      </c>
      <c r="C160" s="5" t="s">
        <v>322</v>
      </c>
      <c r="D160" s="2" t="s">
        <v>323</v>
      </c>
      <c r="E160" s="2" t="s">
        <v>72</v>
      </c>
      <c r="F160" s="2">
        <v>13</v>
      </c>
      <c r="G160" s="2">
        <v>1</v>
      </c>
      <c r="H160" s="2">
        <v>2090363</v>
      </c>
      <c r="I160" s="2" t="s">
        <v>16</v>
      </c>
      <c r="J160" s="2" t="s">
        <v>17</v>
      </c>
    </row>
    <row r="161" spans="1:10" ht="217.5" customHeight="1" x14ac:dyDescent="0.25">
      <c r="A161" s="2">
        <v>68</v>
      </c>
      <c r="B161" s="2" t="s">
        <v>988</v>
      </c>
      <c r="C161" s="5" t="s">
        <v>324</v>
      </c>
      <c r="D161" s="2" t="s">
        <v>325</v>
      </c>
      <c r="E161" s="2" t="s">
        <v>326</v>
      </c>
      <c r="F161" s="2">
        <v>1</v>
      </c>
      <c r="G161" s="2">
        <v>0.25</v>
      </c>
      <c r="H161" s="2">
        <v>255833</v>
      </c>
      <c r="I161" s="2" t="s">
        <v>16</v>
      </c>
      <c r="J161" s="2" t="s">
        <v>33</v>
      </c>
    </row>
    <row r="162" spans="1:10" ht="217.5" customHeight="1" x14ac:dyDescent="0.25">
      <c r="A162" s="2">
        <v>69</v>
      </c>
      <c r="B162" s="2" t="s">
        <v>989</v>
      </c>
      <c r="C162" s="5" t="s">
        <v>327</v>
      </c>
      <c r="D162" s="2" t="s">
        <v>328</v>
      </c>
      <c r="E162" s="2" t="s">
        <v>181</v>
      </c>
      <c r="F162" s="2">
        <v>1</v>
      </c>
      <c r="G162" s="2">
        <v>0.5</v>
      </c>
      <c r="H162" s="2">
        <v>511666</v>
      </c>
      <c r="I162" s="2" t="s">
        <v>16</v>
      </c>
      <c r="J162" s="2" t="s">
        <v>33</v>
      </c>
    </row>
    <row r="163" spans="1:10" ht="217.5" customHeight="1" x14ac:dyDescent="0.25">
      <c r="A163" s="2">
        <v>70</v>
      </c>
      <c r="B163" s="2" t="s">
        <v>329</v>
      </c>
      <c r="C163" s="5" t="s">
        <v>330</v>
      </c>
      <c r="D163" s="2" t="s">
        <v>331</v>
      </c>
      <c r="E163" s="2" t="s">
        <v>332</v>
      </c>
      <c r="F163" s="2">
        <v>2</v>
      </c>
      <c r="G163" s="2">
        <v>1</v>
      </c>
      <c r="H163" s="2">
        <v>2200000</v>
      </c>
      <c r="I163" s="2" t="s">
        <v>16</v>
      </c>
      <c r="J163" s="2" t="s">
        <v>78</v>
      </c>
    </row>
    <row r="164" spans="1:10" ht="217.5" customHeight="1" x14ac:dyDescent="0.25">
      <c r="A164" s="314">
        <v>71</v>
      </c>
      <c r="B164" s="314" t="s">
        <v>333</v>
      </c>
      <c r="C164" s="314" t="s">
        <v>334</v>
      </c>
      <c r="D164" s="314" t="s">
        <v>335</v>
      </c>
      <c r="E164" s="2" t="s">
        <v>336</v>
      </c>
      <c r="F164" s="2">
        <v>1</v>
      </c>
      <c r="G164" s="2">
        <v>1</v>
      </c>
      <c r="H164" s="2">
        <v>2365019</v>
      </c>
      <c r="I164" s="2" t="s">
        <v>16</v>
      </c>
      <c r="J164" s="2" t="s">
        <v>33</v>
      </c>
    </row>
    <row r="165" spans="1:10" ht="217.5" customHeight="1" x14ac:dyDescent="0.25">
      <c r="A165" s="315">
        <v>162</v>
      </c>
      <c r="B165" s="315"/>
      <c r="C165" s="315" t="s">
        <v>334</v>
      </c>
      <c r="D165" s="315" t="s">
        <v>335</v>
      </c>
      <c r="E165" s="2" t="s">
        <v>337</v>
      </c>
      <c r="F165" s="2">
        <v>1</v>
      </c>
      <c r="G165" s="2">
        <v>0.5</v>
      </c>
      <c r="H165" s="2">
        <v>2407842</v>
      </c>
      <c r="I165" s="2" t="s">
        <v>16</v>
      </c>
      <c r="J165" s="2" t="s">
        <v>33</v>
      </c>
    </row>
    <row r="166" spans="1:10" ht="217.5" customHeight="1" x14ac:dyDescent="0.25">
      <c r="A166" s="315">
        <v>163</v>
      </c>
      <c r="B166" s="315"/>
      <c r="C166" s="315" t="s">
        <v>334</v>
      </c>
      <c r="D166" s="315" t="s">
        <v>335</v>
      </c>
      <c r="E166" s="2" t="s">
        <v>338</v>
      </c>
      <c r="F166" s="2">
        <v>1</v>
      </c>
      <c r="G166" s="2">
        <v>1</v>
      </c>
      <c r="H166" s="2">
        <v>1719887</v>
      </c>
      <c r="I166" s="2" t="s">
        <v>16</v>
      </c>
      <c r="J166" s="2" t="s">
        <v>33</v>
      </c>
    </row>
    <row r="167" spans="1:10" ht="217.5" customHeight="1" x14ac:dyDescent="0.25">
      <c r="A167" s="315">
        <v>164</v>
      </c>
      <c r="B167" s="315"/>
      <c r="C167" s="315" t="s">
        <v>334</v>
      </c>
      <c r="D167" s="315" t="s">
        <v>335</v>
      </c>
      <c r="E167" s="2" t="s">
        <v>339</v>
      </c>
      <c r="F167" s="2">
        <v>1</v>
      </c>
      <c r="G167" s="2">
        <v>0.25</v>
      </c>
      <c r="H167" s="2">
        <v>429971.75</v>
      </c>
      <c r="I167" s="2" t="s">
        <v>16</v>
      </c>
      <c r="J167" s="2" t="s">
        <v>33</v>
      </c>
    </row>
    <row r="168" spans="1:10" ht="217.5" customHeight="1" x14ac:dyDescent="0.25">
      <c r="A168" s="315">
        <v>165</v>
      </c>
      <c r="B168" s="315"/>
      <c r="C168" s="315" t="s">
        <v>334</v>
      </c>
      <c r="D168" s="315" t="s">
        <v>335</v>
      </c>
      <c r="E168" s="2" t="s">
        <v>340</v>
      </c>
      <c r="F168" s="2">
        <v>4</v>
      </c>
      <c r="G168" s="2">
        <v>1</v>
      </c>
      <c r="H168" s="2">
        <v>2648822</v>
      </c>
      <c r="I168" s="2" t="s">
        <v>16</v>
      </c>
      <c r="J168" s="2" t="s">
        <v>33</v>
      </c>
    </row>
    <row r="169" spans="1:10" ht="217.5" customHeight="1" x14ac:dyDescent="0.25">
      <c r="A169" s="316">
        <v>166</v>
      </c>
      <c r="B169" s="316"/>
      <c r="C169" s="316" t="s">
        <v>334</v>
      </c>
      <c r="D169" s="316" t="s">
        <v>335</v>
      </c>
      <c r="E169" s="2" t="s">
        <v>341</v>
      </c>
      <c r="F169" s="2">
        <v>1</v>
      </c>
      <c r="G169" s="2">
        <v>0.5</v>
      </c>
      <c r="H169" s="2">
        <v>553654</v>
      </c>
      <c r="I169" s="2" t="s">
        <v>16</v>
      </c>
      <c r="J169" s="2" t="s">
        <v>33</v>
      </c>
    </row>
    <row r="170" spans="1:10" ht="325.5" customHeight="1" x14ac:dyDescent="0.25">
      <c r="A170" s="2">
        <v>72</v>
      </c>
      <c r="B170" s="2" t="s">
        <v>342</v>
      </c>
      <c r="C170" s="5" t="s">
        <v>343</v>
      </c>
      <c r="D170" s="2" t="s">
        <v>344</v>
      </c>
      <c r="E170" s="2" t="s">
        <v>345</v>
      </c>
      <c r="F170" s="2">
        <v>3</v>
      </c>
      <c r="G170" s="2">
        <v>0.75</v>
      </c>
      <c r="H170" s="2">
        <v>2090399</v>
      </c>
      <c r="I170" s="2" t="s">
        <v>16</v>
      </c>
      <c r="J170" s="2" t="s">
        <v>27</v>
      </c>
    </row>
    <row r="171" spans="1:10" ht="217.5" customHeight="1" x14ac:dyDescent="0.25">
      <c r="A171" s="2">
        <v>73</v>
      </c>
      <c r="B171" s="2" t="s">
        <v>29</v>
      </c>
      <c r="C171" s="5" t="s">
        <v>30</v>
      </c>
      <c r="D171" s="2" t="s">
        <v>31</v>
      </c>
      <c r="E171" s="2" t="s">
        <v>34</v>
      </c>
      <c r="F171" s="2">
        <v>1</v>
      </c>
      <c r="G171" s="2">
        <v>1</v>
      </c>
      <c r="H171" s="2">
        <v>1023332</v>
      </c>
      <c r="I171" s="2" t="s">
        <v>16</v>
      </c>
      <c r="J171" s="2" t="s">
        <v>33</v>
      </c>
    </row>
    <row r="172" spans="1:10" ht="217.5" customHeight="1" x14ac:dyDescent="0.25">
      <c r="A172" s="314">
        <v>74</v>
      </c>
      <c r="B172" s="314" t="s">
        <v>346</v>
      </c>
      <c r="C172" s="314" t="s">
        <v>347</v>
      </c>
      <c r="D172" s="314" t="s">
        <v>348</v>
      </c>
      <c r="E172" s="2" t="s">
        <v>271</v>
      </c>
      <c r="F172" s="2">
        <v>1</v>
      </c>
      <c r="G172" s="2">
        <v>1</v>
      </c>
      <c r="H172" s="2">
        <v>1706833</v>
      </c>
      <c r="I172" s="2" t="s">
        <v>16</v>
      </c>
      <c r="J172" s="2" t="s">
        <v>33</v>
      </c>
    </row>
    <row r="173" spans="1:10" ht="217.5" customHeight="1" x14ac:dyDescent="0.25">
      <c r="A173" s="316">
        <v>170</v>
      </c>
      <c r="B173" s="316"/>
      <c r="C173" s="316" t="s">
        <v>347</v>
      </c>
      <c r="D173" s="316" t="s">
        <v>348</v>
      </c>
      <c r="E173" s="2" t="s">
        <v>349</v>
      </c>
      <c r="F173" s="2">
        <v>1</v>
      </c>
      <c r="G173" s="2">
        <v>1</v>
      </c>
      <c r="H173" s="2">
        <v>747300</v>
      </c>
      <c r="I173" s="2" t="s">
        <v>19</v>
      </c>
      <c r="J173" s="2" t="s">
        <v>78</v>
      </c>
    </row>
    <row r="174" spans="1:10" ht="217.5" customHeight="1" x14ac:dyDescent="0.25">
      <c r="A174" s="314">
        <v>75</v>
      </c>
      <c r="B174" s="314" t="s">
        <v>350</v>
      </c>
      <c r="C174" s="314" t="s">
        <v>351</v>
      </c>
      <c r="D174" s="314" t="s">
        <v>352</v>
      </c>
      <c r="E174" s="2" t="s">
        <v>353</v>
      </c>
      <c r="F174" s="2">
        <v>1</v>
      </c>
      <c r="G174" s="2">
        <v>1</v>
      </c>
      <c r="H174" s="2">
        <v>2090000</v>
      </c>
      <c r="I174" s="2" t="s">
        <v>16</v>
      </c>
      <c r="J174" s="2" t="s">
        <v>17</v>
      </c>
    </row>
    <row r="175" spans="1:10" ht="217.5" customHeight="1" x14ac:dyDescent="0.25">
      <c r="A175" s="316">
        <v>172</v>
      </c>
      <c r="B175" s="316"/>
      <c r="C175" s="316" t="s">
        <v>351</v>
      </c>
      <c r="D175" s="316" t="s">
        <v>352</v>
      </c>
      <c r="E175" s="2" t="s">
        <v>354</v>
      </c>
      <c r="F175" s="2">
        <v>1</v>
      </c>
      <c r="G175" s="2">
        <v>0.5</v>
      </c>
      <c r="H175" s="2">
        <v>950000</v>
      </c>
      <c r="I175" s="2" t="s">
        <v>16</v>
      </c>
      <c r="J175" s="2" t="s">
        <v>17</v>
      </c>
    </row>
    <row r="176" spans="1:10" ht="217.5" customHeight="1" x14ac:dyDescent="0.25">
      <c r="A176" s="314">
        <v>76</v>
      </c>
      <c r="B176" s="314" t="s">
        <v>355</v>
      </c>
      <c r="C176" s="314" t="s">
        <v>356</v>
      </c>
      <c r="D176" s="314" t="s">
        <v>357</v>
      </c>
      <c r="E176" s="2" t="s">
        <v>15</v>
      </c>
      <c r="F176" s="2">
        <v>6</v>
      </c>
      <c r="G176" s="2">
        <v>1</v>
      </c>
      <c r="H176" s="2">
        <v>1669793</v>
      </c>
      <c r="I176" s="2" t="s">
        <v>16</v>
      </c>
      <c r="J176" s="2" t="s">
        <v>33</v>
      </c>
    </row>
    <row r="177" spans="1:10" ht="217.5" customHeight="1" x14ac:dyDescent="0.25">
      <c r="A177" s="315">
        <v>174</v>
      </c>
      <c r="B177" s="315"/>
      <c r="C177" s="315" t="s">
        <v>356</v>
      </c>
      <c r="D177" s="315" t="s">
        <v>357</v>
      </c>
      <c r="E177" s="2" t="s">
        <v>185</v>
      </c>
      <c r="F177" s="2">
        <v>1</v>
      </c>
      <c r="G177" s="2">
        <v>0.5</v>
      </c>
      <c r="H177" s="2">
        <v>540000</v>
      </c>
      <c r="I177" s="2" t="s">
        <v>16</v>
      </c>
      <c r="J177" s="2" t="s">
        <v>33</v>
      </c>
    </row>
    <row r="178" spans="1:10" ht="217.5" customHeight="1" x14ac:dyDescent="0.25">
      <c r="A178" s="316">
        <v>175</v>
      </c>
      <c r="B178" s="316"/>
      <c r="C178" s="316" t="s">
        <v>356</v>
      </c>
      <c r="D178" s="316" t="s">
        <v>357</v>
      </c>
      <c r="E178" s="17" t="s">
        <v>358</v>
      </c>
      <c r="F178" s="2">
        <v>1</v>
      </c>
      <c r="G178" s="2">
        <v>0.5</v>
      </c>
      <c r="H178" s="2">
        <v>360000</v>
      </c>
      <c r="I178" s="2" t="s">
        <v>22</v>
      </c>
      <c r="J178" s="2" t="s">
        <v>27</v>
      </c>
    </row>
    <row r="179" spans="1:10" ht="217.5" customHeight="1" x14ac:dyDescent="0.25">
      <c r="A179" s="2">
        <v>77</v>
      </c>
      <c r="B179" s="2" t="s">
        <v>359</v>
      </c>
      <c r="C179" s="5" t="s">
        <v>360</v>
      </c>
      <c r="D179" s="2" t="s">
        <v>361</v>
      </c>
      <c r="E179" s="2" t="s">
        <v>362</v>
      </c>
      <c r="F179" s="2">
        <v>6</v>
      </c>
      <c r="G179" s="2">
        <v>0.25</v>
      </c>
      <c r="H179" s="2">
        <v>2090399</v>
      </c>
      <c r="I179" s="2" t="s">
        <v>16</v>
      </c>
      <c r="J179" s="2" t="s">
        <v>27</v>
      </c>
    </row>
    <row r="180" spans="1:10" ht="217.5" customHeight="1" x14ac:dyDescent="0.25">
      <c r="A180" s="314">
        <v>78</v>
      </c>
      <c r="B180" s="314" t="s">
        <v>363</v>
      </c>
      <c r="C180" s="314" t="s">
        <v>364</v>
      </c>
      <c r="D180" s="314" t="s">
        <v>365</v>
      </c>
      <c r="E180" s="2" t="s">
        <v>366</v>
      </c>
      <c r="F180" s="2">
        <v>1</v>
      </c>
      <c r="G180" s="2">
        <v>1</v>
      </c>
      <c r="H180" s="2">
        <v>1753283</v>
      </c>
      <c r="I180" s="2" t="s">
        <v>16</v>
      </c>
      <c r="J180" s="2" t="s">
        <v>17</v>
      </c>
    </row>
    <row r="181" spans="1:10" ht="217.5" customHeight="1" x14ac:dyDescent="0.25">
      <c r="A181" s="315">
        <v>178</v>
      </c>
      <c r="B181" s="315"/>
      <c r="C181" s="315" t="s">
        <v>364</v>
      </c>
      <c r="D181" s="315" t="s">
        <v>365</v>
      </c>
      <c r="E181" s="2" t="s">
        <v>15</v>
      </c>
      <c r="F181" s="2">
        <v>1</v>
      </c>
      <c r="G181" s="2">
        <v>1</v>
      </c>
      <c r="H181" s="2">
        <v>1753283</v>
      </c>
      <c r="I181" s="2" t="s">
        <v>16</v>
      </c>
      <c r="J181" s="2" t="s">
        <v>17</v>
      </c>
    </row>
    <row r="182" spans="1:10" ht="217.5" customHeight="1" x14ac:dyDescent="0.25">
      <c r="A182" s="315">
        <v>179</v>
      </c>
      <c r="B182" s="315"/>
      <c r="C182" s="315" t="s">
        <v>364</v>
      </c>
      <c r="D182" s="315" t="s">
        <v>365</v>
      </c>
      <c r="E182" s="2" t="s">
        <v>367</v>
      </c>
      <c r="F182" s="2">
        <v>1</v>
      </c>
      <c r="G182" s="2">
        <v>0.5</v>
      </c>
      <c r="H182" s="2">
        <v>876641</v>
      </c>
      <c r="I182" s="2" t="s">
        <v>16</v>
      </c>
      <c r="J182" s="2" t="s">
        <v>17</v>
      </c>
    </row>
    <row r="183" spans="1:10" ht="217.5" customHeight="1" x14ac:dyDescent="0.25">
      <c r="A183" s="315">
        <v>180</v>
      </c>
      <c r="B183" s="315"/>
      <c r="C183" s="315" t="s">
        <v>364</v>
      </c>
      <c r="D183" s="315" t="s">
        <v>365</v>
      </c>
      <c r="E183" s="2" t="s">
        <v>45</v>
      </c>
      <c r="F183" s="2">
        <v>1</v>
      </c>
      <c r="G183" s="2">
        <v>1</v>
      </c>
      <c r="H183" s="2">
        <v>1753283</v>
      </c>
      <c r="I183" s="2" t="s">
        <v>16</v>
      </c>
      <c r="J183" s="2" t="s">
        <v>17</v>
      </c>
    </row>
    <row r="184" spans="1:10" ht="217.5" customHeight="1" x14ac:dyDescent="0.25">
      <c r="A184" s="315">
        <v>181</v>
      </c>
      <c r="B184" s="315"/>
      <c r="C184" s="315" t="s">
        <v>364</v>
      </c>
      <c r="D184" s="315" t="s">
        <v>365</v>
      </c>
      <c r="E184" s="2" t="s">
        <v>368</v>
      </c>
      <c r="F184" s="2">
        <v>1</v>
      </c>
      <c r="G184" s="2">
        <v>0.5</v>
      </c>
      <c r="H184" s="2">
        <v>876641</v>
      </c>
      <c r="I184" s="2" t="s">
        <v>16</v>
      </c>
      <c r="J184" s="2" t="s">
        <v>17</v>
      </c>
    </row>
    <row r="185" spans="1:10" ht="217.5" customHeight="1" x14ac:dyDescent="0.25">
      <c r="A185" s="316">
        <v>182</v>
      </c>
      <c r="B185" s="316"/>
      <c r="C185" s="316" t="s">
        <v>364</v>
      </c>
      <c r="D185" s="316" t="s">
        <v>365</v>
      </c>
      <c r="E185" s="2" t="s">
        <v>185</v>
      </c>
      <c r="F185" s="2">
        <v>1</v>
      </c>
      <c r="G185" s="2">
        <v>0.5</v>
      </c>
      <c r="H185" s="2">
        <v>655000</v>
      </c>
      <c r="I185" s="2" t="s">
        <v>16</v>
      </c>
      <c r="J185" s="2" t="s">
        <v>17</v>
      </c>
    </row>
    <row r="186" spans="1:10" ht="217.5" customHeight="1" x14ac:dyDescent="0.25">
      <c r="A186" s="314">
        <v>79</v>
      </c>
      <c r="B186" s="314" t="s">
        <v>369</v>
      </c>
      <c r="C186" s="314" t="s">
        <v>370</v>
      </c>
      <c r="D186" s="314" t="s">
        <v>371</v>
      </c>
      <c r="E186" s="2" t="s">
        <v>372</v>
      </c>
      <c r="F186" s="2">
        <v>1</v>
      </c>
      <c r="G186" s="2">
        <v>1</v>
      </c>
      <c r="H186" s="2">
        <v>1945790</v>
      </c>
      <c r="I186" s="2" t="s">
        <v>16</v>
      </c>
      <c r="J186" s="2" t="s">
        <v>33</v>
      </c>
    </row>
    <row r="187" spans="1:10" ht="217.5" customHeight="1" x14ac:dyDescent="0.25">
      <c r="A187" s="316">
        <v>184</v>
      </c>
      <c r="B187" s="316"/>
      <c r="C187" s="316" t="s">
        <v>370</v>
      </c>
      <c r="D187" s="316" t="s">
        <v>371</v>
      </c>
      <c r="E187" s="2" t="s">
        <v>185</v>
      </c>
      <c r="F187" s="2">
        <v>1</v>
      </c>
      <c r="G187" s="2">
        <v>0.5</v>
      </c>
      <c r="H187" s="2">
        <v>815453</v>
      </c>
      <c r="I187" s="2" t="s">
        <v>16</v>
      </c>
      <c r="J187" s="2" t="s">
        <v>33</v>
      </c>
    </row>
    <row r="188" spans="1:10" ht="217.5" customHeight="1" x14ac:dyDescent="0.25">
      <c r="A188" s="314">
        <v>80</v>
      </c>
      <c r="B188" s="314" t="s">
        <v>373</v>
      </c>
      <c r="C188" s="314" t="s">
        <v>374</v>
      </c>
      <c r="D188" s="314" t="s">
        <v>375</v>
      </c>
      <c r="E188" s="2" t="s">
        <v>15</v>
      </c>
      <c r="F188" s="2">
        <v>3</v>
      </c>
      <c r="G188" s="2">
        <v>1</v>
      </c>
      <c r="H188" s="2">
        <v>1400000</v>
      </c>
      <c r="I188" s="2" t="s">
        <v>16</v>
      </c>
      <c r="J188" s="2" t="s">
        <v>27</v>
      </c>
    </row>
    <row r="189" spans="1:10" ht="217.5" customHeight="1" x14ac:dyDescent="0.25">
      <c r="A189" s="316">
        <v>186</v>
      </c>
      <c r="B189" s="316"/>
      <c r="C189" s="316" t="s">
        <v>374</v>
      </c>
      <c r="D189" s="316" t="s">
        <v>375</v>
      </c>
      <c r="E189" s="2" t="s">
        <v>376</v>
      </c>
      <c r="F189" s="2">
        <v>1</v>
      </c>
      <c r="G189" s="2">
        <v>1</v>
      </c>
      <c r="H189" s="2">
        <v>1400000</v>
      </c>
      <c r="I189" s="2" t="s">
        <v>16</v>
      </c>
      <c r="J189" s="2" t="s">
        <v>33</v>
      </c>
    </row>
    <row r="190" spans="1:10" ht="217.5" customHeight="1" x14ac:dyDescent="0.25">
      <c r="A190" s="2">
        <v>81</v>
      </c>
      <c r="B190" s="2" t="s">
        <v>377</v>
      </c>
      <c r="C190" s="5" t="s">
        <v>378</v>
      </c>
      <c r="D190" s="2" t="s">
        <v>379</v>
      </c>
      <c r="E190" s="2" t="s">
        <v>380</v>
      </c>
      <c r="F190" s="2">
        <v>1</v>
      </c>
      <c r="G190" s="2">
        <v>1</v>
      </c>
      <c r="H190" s="2">
        <v>948324</v>
      </c>
      <c r="I190" s="2" t="s">
        <v>19</v>
      </c>
      <c r="J190" s="2" t="s">
        <v>33</v>
      </c>
    </row>
    <row r="191" spans="1:10" ht="217.5" customHeight="1" x14ac:dyDescent="0.25">
      <c r="A191" s="314">
        <v>82</v>
      </c>
      <c r="B191" s="314" t="s">
        <v>381</v>
      </c>
      <c r="C191" s="314" t="s">
        <v>382</v>
      </c>
      <c r="D191" s="314" t="s">
        <v>383</v>
      </c>
      <c r="E191" s="2" t="s">
        <v>384</v>
      </c>
      <c r="F191" s="2">
        <v>3</v>
      </c>
      <c r="G191" s="2">
        <v>1</v>
      </c>
      <c r="H191" s="2">
        <v>2090000</v>
      </c>
      <c r="I191" s="2" t="s">
        <v>16</v>
      </c>
      <c r="J191" s="2" t="s">
        <v>27</v>
      </c>
    </row>
    <row r="192" spans="1:10" ht="217.5" customHeight="1" x14ac:dyDescent="0.25">
      <c r="A192" s="316">
        <v>189</v>
      </c>
      <c r="B192" s="316"/>
      <c r="C192" s="316" t="s">
        <v>382</v>
      </c>
      <c r="D192" s="316" t="s">
        <v>383</v>
      </c>
      <c r="E192" s="2" t="s">
        <v>385</v>
      </c>
      <c r="F192" s="2">
        <v>1</v>
      </c>
      <c r="G192" s="2">
        <v>1</v>
      </c>
      <c r="H192" s="2">
        <v>869000</v>
      </c>
      <c r="I192" s="2" t="s">
        <v>16</v>
      </c>
      <c r="J192" s="2" t="s">
        <v>27</v>
      </c>
    </row>
    <row r="193" spans="1:10" ht="178.5" customHeight="1" x14ac:dyDescent="0.25">
      <c r="A193" s="2">
        <v>83</v>
      </c>
      <c r="B193" s="2" t="s">
        <v>386</v>
      </c>
      <c r="C193" s="5" t="s">
        <v>387</v>
      </c>
      <c r="D193" s="2" t="s">
        <v>388</v>
      </c>
      <c r="E193" s="2" t="s">
        <v>389</v>
      </c>
      <c r="F193" s="2">
        <v>3</v>
      </c>
      <c r="G193" s="2">
        <v>0.25</v>
      </c>
      <c r="H193" s="2">
        <v>216210</v>
      </c>
      <c r="I193" s="2" t="s">
        <v>16</v>
      </c>
      <c r="J193" s="2" t="s">
        <v>27</v>
      </c>
    </row>
    <row r="194" spans="1:10" ht="115.5" customHeight="1" x14ac:dyDescent="0.25">
      <c r="A194" s="314">
        <v>84</v>
      </c>
      <c r="B194" s="314" t="s">
        <v>390</v>
      </c>
      <c r="C194" s="314" t="s">
        <v>391</v>
      </c>
      <c r="D194" s="314" t="s">
        <v>392</v>
      </c>
      <c r="E194" s="2" t="s">
        <v>393</v>
      </c>
      <c r="F194" s="2">
        <v>1</v>
      </c>
      <c r="G194" s="2">
        <v>1</v>
      </c>
      <c r="H194" s="2">
        <v>2100000</v>
      </c>
      <c r="I194" s="2" t="s">
        <v>16</v>
      </c>
      <c r="J194" s="2" t="s">
        <v>78</v>
      </c>
    </row>
    <row r="195" spans="1:10" ht="121.5" customHeight="1" x14ac:dyDescent="0.25">
      <c r="A195" s="315">
        <v>192</v>
      </c>
      <c r="B195" s="315"/>
      <c r="C195" s="315" t="s">
        <v>391</v>
      </c>
      <c r="D195" s="315" t="s">
        <v>392</v>
      </c>
      <c r="E195" s="2" t="s">
        <v>394</v>
      </c>
      <c r="F195" s="2">
        <v>1</v>
      </c>
      <c r="G195" s="2">
        <v>1</v>
      </c>
      <c r="H195" s="2">
        <v>1500000</v>
      </c>
      <c r="I195" s="2" t="s">
        <v>16</v>
      </c>
      <c r="J195" s="2" t="s">
        <v>33</v>
      </c>
    </row>
    <row r="196" spans="1:10" ht="94.5" customHeight="1" x14ac:dyDescent="0.25">
      <c r="A196" s="316">
        <v>193</v>
      </c>
      <c r="B196" s="316"/>
      <c r="C196" s="316" t="s">
        <v>391</v>
      </c>
      <c r="D196" s="316" t="s">
        <v>392</v>
      </c>
      <c r="E196" s="2" t="s">
        <v>18</v>
      </c>
      <c r="F196" s="2">
        <v>1</v>
      </c>
      <c r="G196" s="2">
        <v>1</v>
      </c>
      <c r="H196" s="2">
        <v>800000</v>
      </c>
      <c r="I196" s="2" t="s">
        <v>16</v>
      </c>
      <c r="J196" s="2" t="s">
        <v>33</v>
      </c>
    </row>
    <row r="197" spans="1:10" ht="97.5" customHeight="1" x14ac:dyDescent="0.25">
      <c r="A197" s="314">
        <v>85</v>
      </c>
      <c r="B197" s="314" t="s">
        <v>395</v>
      </c>
      <c r="C197" s="314" t="s">
        <v>396</v>
      </c>
      <c r="D197" s="314" t="s">
        <v>397</v>
      </c>
      <c r="E197" s="2" t="s">
        <v>398</v>
      </c>
      <c r="F197" s="2">
        <v>1</v>
      </c>
      <c r="G197" s="2">
        <v>1</v>
      </c>
      <c r="H197" s="2">
        <v>1138346</v>
      </c>
      <c r="I197" s="2" t="s">
        <v>16</v>
      </c>
      <c r="J197" s="2" t="s">
        <v>78</v>
      </c>
    </row>
    <row r="198" spans="1:10" ht="97.5" customHeight="1" x14ac:dyDescent="0.25">
      <c r="A198" s="315">
        <v>195</v>
      </c>
      <c r="B198" s="315"/>
      <c r="C198" s="315" t="s">
        <v>396</v>
      </c>
      <c r="D198" s="315" t="s">
        <v>397</v>
      </c>
      <c r="E198" s="2" t="s">
        <v>399</v>
      </c>
      <c r="F198" s="2">
        <v>1</v>
      </c>
      <c r="G198" s="2">
        <v>0.5</v>
      </c>
      <c r="H198" s="2">
        <v>703446</v>
      </c>
      <c r="I198" s="2" t="s">
        <v>16</v>
      </c>
      <c r="J198" s="2" t="s">
        <v>78</v>
      </c>
    </row>
    <row r="199" spans="1:10" ht="97.5" customHeight="1" x14ac:dyDescent="0.25">
      <c r="A199" s="315">
        <v>196</v>
      </c>
      <c r="B199" s="315"/>
      <c r="C199" s="315" t="s">
        <v>396</v>
      </c>
      <c r="D199" s="315" t="s">
        <v>397</v>
      </c>
      <c r="E199" s="2" t="s">
        <v>400</v>
      </c>
      <c r="F199" s="2">
        <v>1</v>
      </c>
      <c r="G199" s="2">
        <v>0.5</v>
      </c>
      <c r="H199" s="2">
        <v>1406894</v>
      </c>
      <c r="I199" s="2" t="s">
        <v>16</v>
      </c>
      <c r="J199" s="2" t="s">
        <v>78</v>
      </c>
    </row>
    <row r="200" spans="1:10" ht="97.5" customHeight="1" x14ac:dyDescent="0.25">
      <c r="A200" s="315">
        <v>197</v>
      </c>
      <c r="B200" s="315"/>
      <c r="C200" s="315" t="s">
        <v>396</v>
      </c>
      <c r="D200" s="315" t="s">
        <v>397</v>
      </c>
      <c r="E200" s="2" t="s">
        <v>401</v>
      </c>
      <c r="F200" s="2">
        <v>1</v>
      </c>
      <c r="G200" s="2">
        <v>0.5</v>
      </c>
      <c r="H200" s="2">
        <v>933373</v>
      </c>
      <c r="I200" s="2" t="s">
        <v>16</v>
      </c>
      <c r="J200" s="2" t="s">
        <v>78</v>
      </c>
    </row>
    <row r="201" spans="1:10" ht="97.5" customHeight="1" x14ac:dyDescent="0.25">
      <c r="A201" s="315">
        <v>198</v>
      </c>
      <c r="B201" s="315"/>
      <c r="C201" s="315" t="s">
        <v>396</v>
      </c>
      <c r="D201" s="315" t="s">
        <v>397</v>
      </c>
      <c r="E201" s="2" t="s">
        <v>402</v>
      </c>
      <c r="F201" s="2">
        <v>1</v>
      </c>
      <c r="G201" s="2">
        <v>0.5</v>
      </c>
      <c r="H201" s="2">
        <v>998403</v>
      </c>
      <c r="I201" s="2" t="s">
        <v>22</v>
      </c>
      <c r="J201" s="2" t="s">
        <v>33</v>
      </c>
    </row>
    <row r="202" spans="1:10" ht="97.5" customHeight="1" x14ac:dyDescent="0.25">
      <c r="A202" s="316">
        <v>199</v>
      </c>
      <c r="B202" s="316"/>
      <c r="C202" s="316" t="s">
        <v>396</v>
      </c>
      <c r="D202" s="316" t="s">
        <v>397</v>
      </c>
      <c r="E202" s="2" t="s">
        <v>403</v>
      </c>
      <c r="F202" s="2">
        <v>1</v>
      </c>
      <c r="G202" s="2">
        <v>1</v>
      </c>
      <c r="H202" s="2">
        <v>786907</v>
      </c>
      <c r="I202" s="2" t="s">
        <v>22</v>
      </c>
      <c r="J202" s="2" t="s">
        <v>33</v>
      </c>
    </row>
    <row r="203" spans="1:10" ht="409.6" customHeight="1" x14ac:dyDescent="0.25">
      <c r="A203" s="314">
        <v>86</v>
      </c>
      <c r="B203" s="314" t="s">
        <v>404</v>
      </c>
      <c r="C203" s="314" t="s">
        <v>405</v>
      </c>
      <c r="D203" s="314" t="s">
        <v>406</v>
      </c>
      <c r="E203" s="314" t="s">
        <v>407</v>
      </c>
      <c r="F203" s="314">
        <v>18</v>
      </c>
      <c r="G203" s="314">
        <v>1</v>
      </c>
      <c r="H203" s="314">
        <v>2090000</v>
      </c>
      <c r="I203" s="314" t="s">
        <v>16</v>
      </c>
      <c r="J203" s="314" t="s">
        <v>27</v>
      </c>
    </row>
    <row r="204" spans="1:10" ht="205.5" customHeight="1" x14ac:dyDescent="0.25">
      <c r="A204" s="316"/>
      <c r="B204" s="316"/>
      <c r="C204" s="316"/>
      <c r="D204" s="316"/>
      <c r="E204" s="316"/>
      <c r="F204" s="316"/>
      <c r="G204" s="316"/>
      <c r="H204" s="316"/>
      <c r="I204" s="316"/>
      <c r="J204" s="316"/>
    </row>
    <row r="205" spans="1:10" ht="217.5" customHeight="1" x14ac:dyDescent="0.25">
      <c r="A205" s="314">
        <v>87</v>
      </c>
      <c r="B205" s="314" t="s">
        <v>408</v>
      </c>
      <c r="C205" s="314" t="s">
        <v>409</v>
      </c>
      <c r="D205" s="314" t="s">
        <v>410</v>
      </c>
      <c r="E205" s="2" t="s">
        <v>411</v>
      </c>
      <c r="F205" s="2">
        <v>11</v>
      </c>
      <c r="G205" s="2">
        <v>1</v>
      </c>
      <c r="H205" s="2">
        <v>2500000</v>
      </c>
      <c r="I205" s="2" t="s">
        <v>16</v>
      </c>
      <c r="J205" s="2" t="s">
        <v>27</v>
      </c>
    </row>
    <row r="206" spans="1:10" ht="217.5" customHeight="1" x14ac:dyDescent="0.25">
      <c r="A206" s="316">
        <v>202</v>
      </c>
      <c r="B206" s="316"/>
      <c r="C206" s="316" t="s">
        <v>409</v>
      </c>
      <c r="D206" s="316" t="s">
        <v>410</v>
      </c>
      <c r="E206" s="2" t="s">
        <v>54</v>
      </c>
      <c r="F206" s="2">
        <v>1</v>
      </c>
      <c r="G206" s="2">
        <v>1</v>
      </c>
      <c r="H206" s="2">
        <v>1000000</v>
      </c>
      <c r="I206" s="2" t="s">
        <v>16</v>
      </c>
      <c r="J206" s="2" t="s">
        <v>27</v>
      </c>
    </row>
    <row r="207" spans="1:10" ht="307.5" customHeight="1" x14ac:dyDescent="0.25">
      <c r="A207" s="2">
        <v>88</v>
      </c>
      <c r="B207" s="2" t="s">
        <v>412</v>
      </c>
      <c r="C207" s="5" t="s">
        <v>413</v>
      </c>
      <c r="D207" s="2" t="s">
        <v>414</v>
      </c>
      <c r="E207" s="2" t="s">
        <v>54</v>
      </c>
      <c r="F207" s="2">
        <v>1</v>
      </c>
      <c r="G207" s="2">
        <v>0.5</v>
      </c>
      <c r="H207" s="2">
        <v>400000</v>
      </c>
      <c r="I207" s="2" t="s">
        <v>16</v>
      </c>
      <c r="J207" s="2" t="s">
        <v>78</v>
      </c>
    </row>
    <row r="208" spans="1:10" ht="265.5" customHeight="1" x14ac:dyDescent="0.25">
      <c r="A208" s="2">
        <v>89</v>
      </c>
      <c r="B208" s="2" t="s">
        <v>415</v>
      </c>
      <c r="C208" s="5" t="s">
        <v>416</v>
      </c>
      <c r="D208" s="2" t="s">
        <v>417</v>
      </c>
      <c r="E208" s="2" t="s">
        <v>51</v>
      </c>
      <c r="F208" s="2">
        <v>1</v>
      </c>
      <c r="G208" s="2">
        <v>0.5</v>
      </c>
      <c r="H208" s="2">
        <v>700000</v>
      </c>
      <c r="I208" s="2" t="s">
        <v>16</v>
      </c>
      <c r="J208" s="2" t="s">
        <v>33</v>
      </c>
    </row>
    <row r="209" spans="1:10" ht="331.5" customHeight="1" x14ac:dyDescent="0.25">
      <c r="A209" s="2">
        <v>90</v>
      </c>
      <c r="B209" s="3" t="s">
        <v>418</v>
      </c>
      <c r="C209" s="5" t="s">
        <v>419</v>
      </c>
      <c r="D209" s="2" t="s">
        <v>420</v>
      </c>
      <c r="E209" s="2" t="s">
        <v>421</v>
      </c>
      <c r="F209" s="2">
        <v>1</v>
      </c>
      <c r="G209" s="2">
        <v>1</v>
      </c>
      <c r="H209" s="2">
        <v>747600</v>
      </c>
      <c r="I209" s="2" t="s">
        <v>19</v>
      </c>
      <c r="J209" s="2" t="s">
        <v>78</v>
      </c>
    </row>
    <row r="210" spans="1:10" ht="217.5" customHeight="1" x14ac:dyDescent="0.25">
      <c r="A210" s="2">
        <v>91</v>
      </c>
      <c r="B210" s="2" t="s">
        <v>422</v>
      </c>
      <c r="C210" s="5" t="s">
        <v>423</v>
      </c>
      <c r="D210" s="2" t="s">
        <v>424</v>
      </c>
      <c r="E210" s="2" t="s">
        <v>425</v>
      </c>
      <c r="F210" s="2">
        <v>2</v>
      </c>
      <c r="G210" s="2">
        <v>1</v>
      </c>
      <c r="H210" s="2">
        <v>1800000</v>
      </c>
      <c r="I210" s="2" t="s">
        <v>16</v>
      </c>
      <c r="J210" s="2" t="s">
        <v>27</v>
      </c>
    </row>
    <row r="211" spans="1:10" ht="217.5" customHeight="1" x14ac:dyDescent="0.25">
      <c r="A211" s="2">
        <v>92</v>
      </c>
      <c r="B211" s="2" t="s">
        <v>426</v>
      </c>
      <c r="C211" s="5" t="s">
        <v>427</v>
      </c>
      <c r="D211" s="2" t="s">
        <v>428</v>
      </c>
      <c r="E211" s="2" t="s">
        <v>185</v>
      </c>
      <c r="F211" s="2">
        <v>1</v>
      </c>
      <c r="G211" s="2">
        <v>1</v>
      </c>
      <c r="H211" s="2">
        <v>1218099</v>
      </c>
      <c r="I211" s="2" t="s">
        <v>16</v>
      </c>
      <c r="J211" s="2" t="s">
        <v>78</v>
      </c>
    </row>
    <row r="212" spans="1:10" ht="337.5" customHeight="1" x14ac:dyDescent="0.25">
      <c r="A212" s="2">
        <v>93</v>
      </c>
      <c r="B212" s="2" t="s">
        <v>429</v>
      </c>
      <c r="C212" s="5" t="s">
        <v>430</v>
      </c>
      <c r="D212" s="2" t="s">
        <v>431</v>
      </c>
      <c r="E212" s="2" t="s">
        <v>432</v>
      </c>
      <c r="F212" s="2">
        <v>1</v>
      </c>
      <c r="G212" s="2">
        <v>1</v>
      </c>
      <c r="H212" s="2">
        <v>1555879</v>
      </c>
      <c r="I212" s="2" t="s">
        <v>19</v>
      </c>
      <c r="J212" s="2" t="s">
        <v>33</v>
      </c>
    </row>
    <row r="213" spans="1:10" ht="334.5" customHeight="1" x14ac:dyDescent="0.25">
      <c r="A213" s="2">
        <v>94</v>
      </c>
      <c r="B213" s="2" t="s">
        <v>433</v>
      </c>
      <c r="C213" s="5" t="s">
        <v>434</v>
      </c>
      <c r="D213" s="2" t="s">
        <v>435</v>
      </c>
      <c r="E213" s="2" t="s">
        <v>127</v>
      </c>
      <c r="F213" s="2">
        <v>1</v>
      </c>
      <c r="G213" s="2">
        <v>1</v>
      </c>
      <c r="H213" s="2">
        <v>1067757</v>
      </c>
      <c r="I213" s="2" t="s">
        <v>19</v>
      </c>
      <c r="J213" s="2" t="s">
        <v>27</v>
      </c>
    </row>
    <row r="214" spans="1:10" ht="217.5" customHeight="1" x14ac:dyDescent="0.25">
      <c r="A214" s="314">
        <v>95</v>
      </c>
      <c r="B214" s="314" t="s">
        <v>436</v>
      </c>
      <c r="C214" s="314" t="s">
        <v>437</v>
      </c>
      <c r="D214" s="314" t="s">
        <v>438</v>
      </c>
      <c r="E214" s="2" t="s">
        <v>308</v>
      </c>
      <c r="F214" s="2">
        <v>1</v>
      </c>
      <c r="G214" s="2">
        <v>1</v>
      </c>
      <c r="H214" s="2">
        <v>1250000</v>
      </c>
      <c r="I214" s="2" t="s">
        <v>19</v>
      </c>
      <c r="J214" s="2" t="s">
        <v>78</v>
      </c>
    </row>
    <row r="215" spans="1:10" ht="217.5" customHeight="1" x14ac:dyDescent="0.25">
      <c r="A215" s="316">
        <v>211</v>
      </c>
      <c r="B215" s="316"/>
      <c r="C215" s="316" t="s">
        <v>437</v>
      </c>
      <c r="D215" s="316" t="s">
        <v>438</v>
      </c>
      <c r="E215" s="2" t="s">
        <v>439</v>
      </c>
      <c r="F215" s="2">
        <v>1</v>
      </c>
      <c r="G215" s="2">
        <v>1</v>
      </c>
      <c r="H215" s="2">
        <v>991817</v>
      </c>
      <c r="I215" s="2" t="s">
        <v>19</v>
      </c>
      <c r="J215" s="2" t="s">
        <v>78</v>
      </c>
    </row>
    <row r="216" spans="1:10" ht="217.5" customHeight="1" x14ac:dyDescent="0.25">
      <c r="A216" s="2">
        <v>96</v>
      </c>
      <c r="B216" s="2" t="s">
        <v>440</v>
      </c>
      <c r="C216" s="5" t="s">
        <v>441</v>
      </c>
      <c r="D216" s="2" t="s">
        <v>442</v>
      </c>
      <c r="E216" s="2" t="s">
        <v>155</v>
      </c>
      <c r="F216" s="2">
        <v>1</v>
      </c>
      <c r="G216" s="2">
        <v>0.25</v>
      </c>
      <c r="H216" s="2">
        <v>343991</v>
      </c>
      <c r="I216" s="2" t="s">
        <v>19</v>
      </c>
      <c r="J216" s="2" t="s">
        <v>27</v>
      </c>
    </row>
    <row r="217" spans="1:10" ht="217.5" customHeight="1" x14ac:dyDescent="0.25">
      <c r="A217" s="314">
        <v>97</v>
      </c>
      <c r="B217" s="314" t="s">
        <v>443</v>
      </c>
      <c r="C217" s="314" t="s">
        <v>444</v>
      </c>
      <c r="D217" s="314" t="s">
        <v>445</v>
      </c>
      <c r="E217" s="17" t="s">
        <v>446</v>
      </c>
      <c r="F217" s="2">
        <v>1</v>
      </c>
      <c r="G217" s="2">
        <v>1</v>
      </c>
      <c r="H217" s="2">
        <v>1687403</v>
      </c>
      <c r="I217" s="2" t="s">
        <v>19</v>
      </c>
      <c r="J217" s="2" t="s">
        <v>27</v>
      </c>
    </row>
    <row r="218" spans="1:10" ht="217.5" customHeight="1" x14ac:dyDescent="0.25">
      <c r="A218" s="315">
        <v>214</v>
      </c>
      <c r="B218" s="315"/>
      <c r="C218" s="315" t="s">
        <v>444</v>
      </c>
      <c r="D218" s="315" t="s">
        <v>445</v>
      </c>
      <c r="E218" s="17" t="s">
        <v>447</v>
      </c>
      <c r="F218" s="2">
        <v>2</v>
      </c>
      <c r="G218" s="2">
        <v>1</v>
      </c>
      <c r="H218" s="2">
        <v>1687403</v>
      </c>
      <c r="I218" s="2" t="s">
        <v>19</v>
      </c>
      <c r="J218" s="2" t="s">
        <v>27</v>
      </c>
    </row>
    <row r="219" spans="1:10" ht="217.5" customHeight="1" x14ac:dyDescent="0.25">
      <c r="A219" s="315">
        <v>215</v>
      </c>
      <c r="B219" s="315"/>
      <c r="C219" s="315" t="s">
        <v>444</v>
      </c>
      <c r="D219" s="315" t="s">
        <v>445</v>
      </c>
      <c r="E219" s="17" t="s">
        <v>448</v>
      </c>
      <c r="F219" s="2">
        <v>1</v>
      </c>
      <c r="G219" s="2">
        <v>1</v>
      </c>
      <c r="H219" s="2">
        <v>1611926</v>
      </c>
      <c r="I219" s="2" t="s">
        <v>19</v>
      </c>
      <c r="J219" s="2" t="s">
        <v>17</v>
      </c>
    </row>
    <row r="220" spans="1:10" ht="217.5" customHeight="1" x14ac:dyDescent="0.25">
      <c r="A220" s="315">
        <v>216</v>
      </c>
      <c r="B220" s="315"/>
      <c r="C220" s="315" t="s">
        <v>444</v>
      </c>
      <c r="D220" s="315" t="s">
        <v>445</v>
      </c>
      <c r="E220" s="2" t="s">
        <v>449</v>
      </c>
      <c r="F220" s="2">
        <v>1</v>
      </c>
      <c r="G220" s="2">
        <v>1</v>
      </c>
      <c r="H220" s="2">
        <v>2374919</v>
      </c>
      <c r="I220" s="2" t="s">
        <v>16</v>
      </c>
      <c r="J220" s="2" t="s">
        <v>78</v>
      </c>
    </row>
    <row r="221" spans="1:10" ht="217.5" customHeight="1" x14ac:dyDescent="0.25">
      <c r="A221" s="315">
        <v>217</v>
      </c>
      <c r="B221" s="315"/>
      <c r="C221" s="315" t="s">
        <v>444</v>
      </c>
      <c r="D221" s="315" t="s">
        <v>445</v>
      </c>
      <c r="E221" s="2" t="s">
        <v>450</v>
      </c>
      <c r="F221" s="2">
        <v>1</v>
      </c>
      <c r="G221" s="2">
        <v>1</v>
      </c>
      <c r="H221" s="2">
        <v>2374919</v>
      </c>
      <c r="I221" s="2" t="s">
        <v>16</v>
      </c>
      <c r="J221" s="2" t="s">
        <v>78</v>
      </c>
    </row>
    <row r="222" spans="1:10" ht="217.5" customHeight="1" x14ac:dyDescent="0.25">
      <c r="A222" s="315">
        <v>218</v>
      </c>
      <c r="B222" s="315"/>
      <c r="C222" s="315" t="s">
        <v>444</v>
      </c>
      <c r="D222" s="315" t="s">
        <v>445</v>
      </c>
      <c r="E222" s="2" t="s">
        <v>451</v>
      </c>
      <c r="F222" s="2">
        <v>1</v>
      </c>
      <c r="G222" s="2">
        <v>1</v>
      </c>
      <c r="H222" s="2">
        <v>2934647</v>
      </c>
      <c r="I222" s="2" t="s">
        <v>16</v>
      </c>
      <c r="J222" s="2" t="s">
        <v>78</v>
      </c>
    </row>
    <row r="223" spans="1:10" ht="217.5" customHeight="1" x14ac:dyDescent="0.25">
      <c r="A223" s="316">
        <v>219</v>
      </c>
      <c r="B223" s="316"/>
      <c r="C223" s="316" t="s">
        <v>444</v>
      </c>
      <c r="D223" s="316" t="s">
        <v>445</v>
      </c>
      <c r="E223" s="2" t="s">
        <v>452</v>
      </c>
      <c r="F223" s="2">
        <v>1</v>
      </c>
      <c r="G223" s="2">
        <v>1</v>
      </c>
      <c r="H223" s="2">
        <v>2016963</v>
      </c>
      <c r="I223" s="2" t="s">
        <v>19</v>
      </c>
      <c r="J223" s="2" t="s">
        <v>78</v>
      </c>
    </row>
    <row r="224" spans="1:10" ht="217.5" customHeight="1" x14ac:dyDescent="0.25">
      <c r="A224" s="2">
        <v>98</v>
      </c>
      <c r="B224" s="2" t="s">
        <v>453</v>
      </c>
      <c r="C224" s="5" t="s">
        <v>454</v>
      </c>
      <c r="D224" s="2" t="s">
        <v>455</v>
      </c>
      <c r="E224" s="2" t="s">
        <v>456</v>
      </c>
      <c r="F224" s="2">
        <v>5</v>
      </c>
      <c r="G224" s="2">
        <v>1</v>
      </c>
      <c r="H224" s="2">
        <v>2500000</v>
      </c>
      <c r="I224" s="2" t="s">
        <v>16</v>
      </c>
      <c r="J224" s="2" t="s">
        <v>17</v>
      </c>
    </row>
    <row r="225" spans="1:10" ht="217.5" customHeight="1" x14ac:dyDescent="0.25">
      <c r="A225" s="2">
        <v>99</v>
      </c>
      <c r="B225" s="2" t="s">
        <v>457</v>
      </c>
      <c r="C225" s="5" t="s">
        <v>458</v>
      </c>
      <c r="D225" s="2" t="s">
        <v>459</v>
      </c>
      <c r="E225" s="2" t="s">
        <v>460</v>
      </c>
      <c r="F225" s="2">
        <v>1</v>
      </c>
      <c r="G225" s="2">
        <v>1</v>
      </c>
      <c r="H225" s="2">
        <v>1353000</v>
      </c>
      <c r="I225" s="2" t="s">
        <v>162</v>
      </c>
      <c r="J225" s="2" t="s">
        <v>17</v>
      </c>
    </row>
    <row r="226" spans="1:10" ht="217.5" customHeight="1" x14ac:dyDescent="0.25">
      <c r="A226" s="2">
        <v>100</v>
      </c>
      <c r="B226" s="2" t="s">
        <v>461</v>
      </c>
      <c r="C226" s="5" t="s">
        <v>462</v>
      </c>
      <c r="D226" s="2" t="s">
        <v>463</v>
      </c>
      <c r="E226" s="2" t="s">
        <v>464</v>
      </c>
      <c r="F226" s="2">
        <v>8</v>
      </c>
      <c r="G226" s="2">
        <v>1</v>
      </c>
      <c r="H226" s="2">
        <v>2090000</v>
      </c>
      <c r="I226" s="2" t="s">
        <v>16</v>
      </c>
      <c r="J226" s="2" t="s">
        <v>27</v>
      </c>
    </row>
    <row r="227" spans="1:10" ht="217.5" customHeight="1" x14ac:dyDescent="0.25">
      <c r="A227" s="314">
        <v>101</v>
      </c>
      <c r="B227" s="314" t="s">
        <v>465</v>
      </c>
      <c r="C227" s="314" t="s">
        <v>466</v>
      </c>
      <c r="D227" s="314" t="s">
        <v>467</v>
      </c>
      <c r="E227" s="2" t="s">
        <v>468</v>
      </c>
      <c r="F227" s="2">
        <v>6</v>
      </c>
      <c r="G227" s="2">
        <v>1</v>
      </c>
      <c r="H227" s="2">
        <v>1349624</v>
      </c>
      <c r="I227" s="2" t="s">
        <v>16</v>
      </c>
      <c r="J227" s="2" t="s">
        <v>27</v>
      </c>
    </row>
    <row r="228" spans="1:10" ht="217.5" customHeight="1" x14ac:dyDescent="0.25">
      <c r="A228" s="316">
        <v>224</v>
      </c>
      <c r="B228" s="316"/>
      <c r="C228" s="316" t="s">
        <v>466</v>
      </c>
      <c r="D228" s="316" t="s">
        <v>467</v>
      </c>
      <c r="E228" s="2" t="s">
        <v>469</v>
      </c>
      <c r="F228" s="2">
        <v>1</v>
      </c>
      <c r="G228" s="2">
        <v>1</v>
      </c>
      <c r="H228" s="2">
        <v>1349624</v>
      </c>
      <c r="I228" s="2" t="s">
        <v>16</v>
      </c>
      <c r="J228" s="2" t="s">
        <v>27</v>
      </c>
    </row>
    <row r="229" spans="1:10" ht="217.5" customHeight="1" x14ac:dyDescent="0.25">
      <c r="A229" s="2">
        <v>102</v>
      </c>
      <c r="B229" s="2" t="s">
        <v>23</v>
      </c>
      <c r="C229" s="5" t="s">
        <v>24</v>
      </c>
      <c r="D229" s="2" t="s">
        <v>25</v>
      </c>
      <c r="E229" s="2" t="s">
        <v>26</v>
      </c>
      <c r="F229" s="2">
        <v>1</v>
      </c>
      <c r="G229" s="2">
        <v>0.5</v>
      </c>
      <c r="H229" s="2">
        <v>409200</v>
      </c>
      <c r="I229" s="2" t="s">
        <v>22</v>
      </c>
      <c r="J229" s="2" t="s">
        <v>27</v>
      </c>
    </row>
    <row r="230" spans="1:10" ht="217.5" customHeight="1" x14ac:dyDescent="0.25">
      <c r="A230" s="314">
        <v>103</v>
      </c>
      <c r="B230" s="314" t="s">
        <v>470</v>
      </c>
      <c r="C230" s="314" t="s">
        <v>471</v>
      </c>
      <c r="D230" s="314" t="s">
        <v>472</v>
      </c>
      <c r="E230" s="2" t="s">
        <v>15</v>
      </c>
      <c r="F230" s="2">
        <v>13</v>
      </c>
      <c r="G230" s="2">
        <v>1</v>
      </c>
      <c r="H230" s="2">
        <v>1250000</v>
      </c>
      <c r="I230" s="2" t="s">
        <v>16</v>
      </c>
      <c r="J230" s="2" t="s">
        <v>17</v>
      </c>
    </row>
    <row r="231" spans="1:10" ht="217.5" customHeight="1" x14ac:dyDescent="0.25">
      <c r="A231" s="316">
        <v>227</v>
      </c>
      <c r="B231" s="316"/>
      <c r="C231" s="316" t="s">
        <v>471</v>
      </c>
      <c r="D231" s="316" t="s">
        <v>472</v>
      </c>
      <c r="E231" s="2" t="s">
        <v>473</v>
      </c>
      <c r="F231" s="2">
        <v>1</v>
      </c>
      <c r="G231" s="2">
        <v>0.5</v>
      </c>
      <c r="H231" s="2">
        <v>430000</v>
      </c>
      <c r="I231" s="2" t="s">
        <v>19</v>
      </c>
      <c r="J231" s="2" t="s">
        <v>27</v>
      </c>
    </row>
    <row r="232" spans="1:10" ht="217.5" customHeight="1" x14ac:dyDescent="0.25">
      <c r="A232" s="314">
        <v>104</v>
      </c>
      <c r="B232" s="314" t="s">
        <v>474</v>
      </c>
      <c r="C232" s="314" t="s">
        <v>475</v>
      </c>
      <c r="D232" s="314" t="s">
        <v>476</v>
      </c>
      <c r="E232" s="2" t="s">
        <v>185</v>
      </c>
      <c r="F232" s="2">
        <v>1</v>
      </c>
      <c r="G232" s="2">
        <v>1</v>
      </c>
      <c r="H232" s="2">
        <v>1600000</v>
      </c>
      <c r="I232" s="2" t="s">
        <v>16</v>
      </c>
      <c r="J232" s="2" t="s">
        <v>33</v>
      </c>
    </row>
    <row r="233" spans="1:10" ht="310.5" customHeight="1" x14ac:dyDescent="0.25">
      <c r="A233" s="316">
        <v>229</v>
      </c>
      <c r="B233" s="316"/>
      <c r="C233" s="316" t="s">
        <v>475</v>
      </c>
      <c r="D233" s="316" t="s">
        <v>476</v>
      </c>
      <c r="E233" s="2" t="s">
        <v>186</v>
      </c>
      <c r="F233" s="2">
        <v>3</v>
      </c>
      <c r="G233" s="2">
        <v>1</v>
      </c>
      <c r="H233" s="2">
        <v>1431000</v>
      </c>
      <c r="I233" s="2" t="s">
        <v>16</v>
      </c>
      <c r="J233" s="2" t="s">
        <v>33</v>
      </c>
    </row>
    <row r="234" spans="1:10" ht="87" x14ac:dyDescent="0.25">
      <c r="A234" s="314">
        <v>105</v>
      </c>
      <c r="B234" s="314" t="s">
        <v>477</v>
      </c>
      <c r="C234" s="314" t="s">
        <v>478</v>
      </c>
      <c r="D234" s="314" t="s">
        <v>479</v>
      </c>
      <c r="E234" s="2" t="s">
        <v>480</v>
      </c>
      <c r="F234" s="2">
        <v>1</v>
      </c>
      <c r="G234" s="2">
        <v>1</v>
      </c>
      <c r="H234" s="2">
        <v>924227</v>
      </c>
      <c r="I234" s="2" t="s">
        <v>16</v>
      </c>
      <c r="J234" s="2" t="s">
        <v>27</v>
      </c>
    </row>
    <row r="235" spans="1:10" ht="217.5" customHeight="1" x14ac:dyDescent="0.25">
      <c r="A235" s="315">
        <v>231</v>
      </c>
      <c r="B235" s="315"/>
      <c r="C235" s="315" t="s">
        <v>478</v>
      </c>
      <c r="D235" s="315" t="s">
        <v>479</v>
      </c>
      <c r="E235" s="2" t="s">
        <v>482</v>
      </c>
      <c r="F235" s="2">
        <v>3</v>
      </c>
      <c r="G235" s="2">
        <v>1</v>
      </c>
      <c r="H235" s="2">
        <v>1692754</v>
      </c>
      <c r="I235" s="2" t="s">
        <v>16</v>
      </c>
      <c r="J235" s="2" t="s">
        <v>27</v>
      </c>
    </row>
    <row r="236" spans="1:10" ht="87" x14ac:dyDescent="0.25">
      <c r="A236" s="315">
        <v>232</v>
      </c>
      <c r="B236" s="315"/>
      <c r="C236" s="315" t="s">
        <v>478</v>
      </c>
      <c r="D236" s="315" t="s">
        <v>479</v>
      </c>
      <c r="E236" s="2" t="s">
        <v>483</v>
      </c>
      <c r="F236" s="2">
        <v>2</v>
      </c>
      <c r="G236" s="2">
        <v>1</v>
      </c>
      <c r="H236" s="2">
        <v>1607352</v>
      </c>
      <c r="I236" s="2" t="s">
        <v>16</v>
      </c>
      <c r="J236" s="2" t="s">
        <v>27</v>
      </c>
    </row>
    <row r="237" spans="1:10" ht="217.5" customHeight="1" x14ac:dyDescent="0.25">
      <c r="A237" s="315">
        <v>233</v>
      </c>
      <c r="B237" s="315"/>
      <c r="C237" s="315" t="s">
        <v>478</v>
      </c>
      <c r="D237" s="315" t="s">
        <v>479</v>
      </c>
      <c r="E237" s="2" t="s">
        <v>484</v>
      </c>
      <c r="F237" s="2">
        <v>1</v>
      </c>
      <c r="G237" s="2">
        <v>1</v>
      </c>
      <c r="H237" s="2">
        <v>1205513</v>
      </c>
      <c r="I237" s="2" t="s">
        <v>16</v>
      </c>
      <c r="J237" s="2" t="s">
        <v>27</v>
      </c>
    </row>
    <row r="238" spans="1:10" ht="217.5" customHeight="1" x14ac:dyDescent="0.25">
      <c r="A238" s="316">
        <v>234</v>
      </c>
      <c r="B238" s="316"/>
      <c r="C238" s="316" t="s">
        <v>478</v>
      </c>
      <c r="D238" s="316" t="s">
        <v>479</v>
      </c>
      <c r="E238" s="2" t="s">
        <v>485</v>
      </c>
      <c r="F238" s="2">
        <v>1</v>
      </c>
      <c r="G238" s="2">
        <v>1</v>
      </c>
      <c r="H238" s="2">
        <v>1607351</v>
      </c>
      <c r="I238" s="2" t="s">
        <v>16</v>
      </c>
      <c r="J238" s="2" t="s">
        <v>27</v>
      </c>
    </row>
    <row r="239" spans="1:10" ht="217.5" customHeight="1" x14ac:dyDescent="0.25">
      <c r="A239" s="2">
        <v>106</v>
      </c>
      <c r="B239" s="2" t="s">
        <v>486</v>
      </c>
      <c r="C239" s="5" t="s">
        <v>487</v>
      </c>
      <c r="D239" s="2" t="s">
        <v>488</v>
      </c>
      <c r="E239" s="2" t="s">
        <v>489</v>
      </c>
      <c r="F239" s="2">
        <v>13</v>
      </c>
      <c r="G239" s="2">
        <v>0.75</v>
      </c>
      <c r="H239" s="2">
        <v>1678541</v>
      </c>
      <c r="I239" s="2" t="s">
        <v>16</v>
      </c>
      <c r="J239" s="2" t="s">
        <v>17</v>
      </c>
    </row>
    <row r="240" spans="1:10" ht="217.5" customHeight="1" x14ac:dyDescent="0.25">
      <c r="A240" s="314">
        <v>107</v>
      </c>
      <c r="B240" s="314" t="s">
        <v>490</v>
      </c>
      <c r="C240" s="314" t="s">
        <v>491</v>
      </c>
      <c r="D240" s="314" t="s">
        <v>492</v>
      </c>
      <c r="E240" s="2" t="s">
        <v>493</v>
      </c>
      <c r="F240" s="2">
        <v>1</v>
      </c>
      <c r="G240" s="2">
        <v>1</v>
      </c>
      <c r="H240" s="2">
        <v>1218099</v>
      </c>
      <c r="I240" s="2" t="s">
        <v>16</v>
      </c>
      <c r="J240" s="2" t="s">
        <v>27</v>
      </c>
    </row>
    <row r="241" spans="1:10" ht="217.5" customHeight="1" x14ac:dyDescent="0.25">
      <c r="A241" s="315">
        <v>237</v>
      </c>
      <c r="B241" s="315"/>
      <c r="C241" s="315" t="s">
        <v>491</v>
      </c>
      <c r="D241" s="315" t="s">
        <v>492</v>
      </c>
      <c r="E241" s="2" t="s">
        <v>186</v>
      </c>
      <c r="F241" s="2">
        <v>1</v>
      </c>
      <c r="G241" s="2">
        <v>1</v>
      </c>
      <c r="H241" s="2">
        <v>1124687</v>
      </c>
      <c r="I241" s="2" t="s">
        <v>16</v>
      </c>
      <c r="J241" s="2" t="s">
        <v>27</v>
      </c>
    </row>
    <row r="242" spans="1:10" ht="217.5" customHeight="1" x14ac:dyDescent="0.25">
      <c r="A242" s="316">
        <v>238</v>
      </c>
      <c r="B242" s="316"/>
      <c r="C242" s="316" t="s">
        <v>491</v>
      </c>
      <c r="D242" s="316" t="s">
        <v>492</v>
      </c>
      <c r="E242" s="2" t="s">
        <v>494</v>
      </c>
      <c r="F242" s="2">
        <v>1</v>
      </c>
      <c r="G242" s="2">
        <v>1</v>
      </c>
      <c r="H242" s="2">
        <v>826514</v>
      </c>
      <c r="I242" s="2" t="s">
        <v>19</v>
      </c>
      <c r="J242" s="2" t="s">
        <v>27</v>
      </c>
    </row>
    <row r="243" spans="1:10" ht="217.5" customHeight="1" x14ac:dyDescent="0.25">
      <c r="A243" s="2">
        <v>108</v>
      </c>
      <c r="B243" s="2" t="s">
        <v>495</v>
      </c>
      <c r="C243" s="5" t="s">
        <v>496</v>
      </c>
      <c r="D243" s="2" t="s">
        <v>497</v>
      </c>
      <c r="E243" s="2" t="s">
        <v>498</v>
      </c>
      <c r="F243" s="2">
        <v>7</v>
      </c>
      <c r="G243" s="2">
        <v>1</v>
      </c>
      <c r="H243" s="2">
        <v>2090399</v>
      </c>
      <c r="I243" s="2" t="s">
        <v>16</v>
      </c>
      <c r="J243" s="2" t="s">
        <v>17</v>
      </c>
    </row>
    <row r="244" spans="1:10" ht="217.5" customHeight="1" x14ac:dyDescent="0.25">
      <c r="A244" s="314">
        <v>109</v>
      </c>
      <c r="B244" s="314" t="s">
        <v>499</v>
      </c>
      <c r="C244" s="314" t="s">
        <v>500</v>
      </c>
      <c r="D244" s="314" t="s">
        <v>501</v>
      </c>
      <c r="E244" s="2" t="s">
        <v>975</v>
      </c>
      <c r="F244" s="2">
        <v>1</v>
      </c>
      <c r="G244" s="2">
        <v>1</v>
      </c>
      <c r="H244" s="2">
        <v>2893060</v>
      </c>
      <c r="I244" s="2" t="s">
        <v>16</v>
      </c>
      <c r="J244" s="2" t="s">
        <v>78</v>
      </c>
    </row>
    <row r="245" spans="1:10" ht="217.5" customHeight="1" x14ac:dyDescent="0.25">
      <c r="A245" s="315">
        <v>241</v>
      </c>
      <c r="B245" s="315"/>
      <c r="C245" s="315" t="s">
        <v>500</v>
      </c>
      <c r="D245" s="315" t="s">
        <v>501</v>
      </c>
      <c r="E245" s="2" t="s">
        <v>976</v>
      </c>
      <c r="F245" s="2">
        <v>1</v>
      </c>
      <c r="G245" s="2">
        <v>1</v>
      </c>
      <c r="H245" s="2">
        <v>2893060</v>
      </c>
      <c r="I245" s="2" t="s">
        <v>16</v>
      </c>
      <c r="J245" s="2" t="s">
        <v>78</v>
      </c>
    </row>
    <row r="246" spans="1:10" ht="217.5" customHeight="1" x14ac:dyDescent="0.25">
      <c r="A246" s="315">
        <v>242</v>
      </c>
      <c r="B246" s="315"/>
      <c r="C246" s="315" t="s">
        <v>500</v>
      </c>
      <c r="D246" s="315" t="s">
        <v>501</v>
      </c>
      <c r="E246" s="2" t="s">
        <v>15</v>
      </c>
      <c r="F246" s="2">
        <v>2</v>
      </c>
      <c r="G246" s="2">
        <v>1</v>
      </c>
      <c r="H246" s="2">
        <v>2893060</v>
      </c>
      <c r="I246" s="2" t="s">
        <v>16</v>
      </c>
      <c r="J246" s="2" t="s">
        <v>78</v>
      </c>
    </row>
    <row r="247" spans="1:10" ht="217.5" customHeight="1" x14ac:dyDescent="0.25">
      <c r="A247" s="316">
        <v>243</v>
      </c>
      <c r="B247" s="316"/>
      <c r="C247" s="316" t="s">
        <v>500</v>
      </c>
      <c r="D247" s="316" t="s">
        <v>501</v>
      </c>
      <c r="E247" s="2" t="s">
        <v>977</v>
      </c>
      <c r="F247" s="2">
        <v>1</v>
      </c>
      <c r="G247" s="2">
        <v>1</v>
      </c>
      <c r="H247" s="2">
        <v>2893060</v>
      </c>
      <c r="I247" s="2" t="s">
        <v>16</v>
      </c>
      <c r="J247" s="2" t="s">
        <v>78</v>
      </c>
    </row>
    <row r="248" spans="1:10" ht="217.5" customHeight="1" x14ac:dyDescent="0.25">
      <c r="A248" s="314">
        <v>110</v>
      </c>
      <c r="B248" s="314" t="s">
        <v>502</v>
      </c>
      <c r="C248" s="314"/>
      <c r="D248" s="314" t="s">
        <v>503</v>
      </c>
      <c r="E248" s="2" t="s">
        <v>504</v>
      </c>
      <c r="F248" s="2">
        <v>1</v>
      </c>
      <c r="G248" s="2">
        <v>1</v>
      </c>
      <c r="H248" s="2">
        <v>1022391</v>
      </c>
      <c r="I248" s="2" t="s">
        <v>16</v>
      </c>
      <c r="J248" s="2" t="s">
        <v>27</v>
      </c>
    </row>
    <row r="249" spans="1:10" ht="217.5" customHeight="1" x14ac:dyDescent="0.25">
      <c r="A249" s="315">
        <v>245</v>
      </c>
      <c r="B249" s="315"/>
      <c r="C249" s="315"/>
      <c r="D249" s="315" t="s">
        <v>503</v>
      </c>
      <c r="E249" s="2" t="s">
        <v>505</v>
      </c>
      <c r="F249" s="2">
        <v>2</v>
      </c>
      <c r="G249" s="2">
        <v>1</v>
      </c>
      <c r="H249" s="2">
        <v>1022391</v>
      </c>
      <c r="I249" s="2" t="s">
        <v>16</v>
      </c>
      <c r="J249" s="2" t="s">
        <v>27</v>
      </c>
    </row>
    <row r="250" spans="1:10" ht="217.5" customHeight="1" x14ac:dyDescent="0.25">
      <c r="A250" s="315">
        <v>246</v>
      </c>
      <c r="B250" s="315"/>
      <c r="C250" s="315"/>
      <c r="D250" s="315" t="s">
        <v>503</v>
      </c>
      <c r="E250" s="2" t="s">
        <v>506</v>
      </c>
      <c r="F250" s="2">
        <v>1</v>
      </c>
      <c r="G250" s="2">
        <v>1</v>
      </c>
      <c r="H250" s="2">
        <v>1022391</v>
      </c>
      <c r="I250" s="2" t="s">
        <v>16</v>
      </c>
      <c r="J250" s="2" t="s">
        <v>27</v>
      </c>
    </row>
    <row r="251" spans="1:10" ht="217.5" customHeight="1" x14ac:dyDescent="0.25">
      <c r="A251" s="315">
        <v>247</v>
      </c>
      <c r="B251" s="315"/>
      <c r="C251" s="315"/>
      <c r="D251" s="315" t="s">
        <v>503</v>
      </c>
      <c r="E251" s="2" t="s">
        <v>507</v>
      </c>
      <c r="F251" s="2">
        <v>1</v>
      </c>
      <c r="G251" s="2">
        <v>1</v>
      </c>
      <c r="H251" s="2">
        <v>1368171</v>
      </c>
      <c r="I251" s="2" t="s">
        <v>16</v>
      </c>
      <c r="J251" s="2" t="s">
        <v>33</v>
      </c>
    </row>
    <row r="252" spans="1:10" ht="217.5" customHeight="1" x14ac:dyDescent="0.25">
      <c r="A252" s="316">
        <v>248</v>
      </c>
      <c r="B252" s="316"/>
      <c r="C252" s="316"/>
      <c r="D252" s="316" t="s">
        <v>503</v>
      </c>
      <c r="E252" s="2" t="s">
        <v>509</v>
      </c>
      <c r="F252" s="2">
        <v>1</v>
      </c>
      <c r="G252" s="2">
        <v>1</v>
      </c>
      <c r="H252" s="2">
        <v>1192224</v>
      </c>
      <c r="I252" s="2" t="s">
        <v>16</v>
      </c>
      <c r="J252" s="2" t="s">
        <v>33</v>
      </c>
    </row>
    <row r="253" spans="1:10" ht="217.5" customHeight="1" x14ac:dyDescent="0.25">
      <c r="A253" s="314">
        <v>111</v>
      </c>
      <c r="B253" s="314" t="s">
        <v>510</v>
      </c>
      <c r="C253" s="314" t="s">
        <v>511</v>
      </c>
      <c r="D253" s="314" t="s">
        <v>512</v>
      </c>
      <c r="E253" s="2" t="s">
        <v>513</v>
      </c>
      <c r="F253" s="2">
        <v>1</v>
      </c>
      <c r="G253" s="2">
        <v>1</v>
      </c>
      <c r="H253" s="2">
        <v>1836863</v>
      </c>
      <c r="I253" s="2" t="s">
        <v>16</v>
      </c>
      <c r="J253" s="2" t="s">
        <v>33</v>
      </c>
    </row>
    <row r="254" spans="1:10" ht="217.5" customHeight="1" x14ac:dyDescent="0.25">
      <c r="A254" s="315">
        <v>250</v>
      </c>
      <c r="B254" s="315"/>
      <c r="C254" s="315" t="s">
        <v>511</v>
      </c>
      <c r="D254" s="315" t="s">
        <v>512</v>
      </c>
      <c r="E254" s="2" t="s">
        <v>514</v>
      </c>
      <c r="F254" s="2">
        <v>1</v>
      </c>
      <c r="G254" s="2">
        <v>1</v>
      </c>
      <c r="H254" s="2">
        <v>1836863</v>
      </c>
      <c r="I254" s="2" t="s">
        <v>16</v>
      </c>
      <c r="J254" s="2" t="s">
        <v>33</v>
      </c>
    </row>
    <row r="255" spans="1:10" ht="217.5" customHeight="1" x14ac:dyDescent="0.25">
      <c r="A255" s="315">
        <v>251</v>
      </c>
      <c r="B255" s="315"/>
      <c r="C255" s="315" t="s">
        <v>511</v>
      </c>
      <c r="D255" s="315" t="s">
        <v>512</v>
      </c>
      <c r="E255" s="2" t="s">
        <v>515</v>
      </c>
      <c r="F255" s="2">
        <v>1</v>
      </c>
      <c r="G255" s="2">
        <v>0.5</v>
      </c>
      <c r="H255" s="2">
        <v>2090399</v>
      </c>
      <c r="I255" s="2" t="s">
        <v>16</v>
      </c>
      <c r="J255" s="2" t="s">
        <v>33</v>
      </c>
    </row>
    <row r="256" spans="1:10" ht="217.5" customHeight="1" x14ac:dyDescent="0.25">
      <c r="A256" s="316">
        <v>252</v>
      </c>
      <c r="B256" s="316"/>
      <c r="C256" s="316" t="s">
        <v>511</v>
      </c>
      <c r="D256" s="316" t="s">
        <v>512</v>
      </c>
      <c r="E256" s="2" t="s">
        <v>516</v>
      </c>
      <c r="F256" s="2">
        <v>1</v>
      </c>
      <c r="G256" s="2">
        <v>0.5</v>
      </c>
      <c r="H256" s="2">
        <v>1034263</v>
      </c>
      <c r="I256" s="2" t="s">
        <v>16</v>
      </c>
      <c r="J256" s="2" t="s">
        <v>33</v>
      </c>
    </row>
    <row r="257" spans="1:10" ht="217.5" customHeight="1" x14ac:dyDescent="0.25">
      <c r="A257" s="2">
        <v>112</v>
      </c>
      <c r="B257" s="2" t="s">
        <v>517</v>
      </c>
      <c r="C257" s="5" t="s">
        <v>518</v>
      </c>
      <c r="D257" s="2" t="s">
        <v>519</v>
      </c>
      <c r="E257" s="2" t="s">
        <v>161</v>
      </c>
      <c r="F257" s="2">
        <v>1</v>
      </c>
      <c r="G257" s="2">
        <v>1</v>
      </c>
      <c r="H257" s="2">
        <v>761856</v>
      </c>
      <c r="I257" s="2" t="s">
        <v>162</v>
      </c>
      <c r="J257" s="2" t="s">
        <v>17</v>
      </c>
    </row>
    <row r="258" spans="1:10" ht="409.5" customHeight="1" x14ac:dyDescent="0.25">
      <c r="A258" s="2">
        <v>113</v>
      </c>
      <c r="B258" s="2" t="s">
        <v>520</v>
      </c>
      <c r="C258" s="5" t="s">
        <v>521</v>
      </c>
      <c r="D258" s="2" t="s">
        <v>522</v>
      </c>
      <c r="E258" s="2" t="s">
        <v>523</v>
      </c>
      <c r="F258" s="2">
        <v>1</v>
      </c>
      <c r="G258" s="2">
        <v>1</v>
      </c>
      <c r="H258" s="2">
        <v>1192224</v>
      </c>
      <c r="I258" s="2" t="s">
        <v>16</v>
      </c>
      <c r="J258" s="2" t="s">
        <v>27</v>
      </c>
    </row>
    <row r="259" spans="1:10" ht="217.5" customHeight="1" x14ac:dyDescent="0.25">
      <c r="A259" s="2">
        <v>114</v>
      </c>
      <c r="B259" s="2" t="s">
        <v>524</v>
      </c>
      <c r="C259" s="5" t="s">
        <v>525</v>
      </c>
      <c r="D259" s="2" t="s">
        <v>526</v>
      </c>
      <c r="E259" s="2" t="s">
        <v>527</v>
      </c>
      <c r="F259" s="2">
        <v>20</v>
      </c>
      <c r="G259" s="2">
        <v>1</v>
      </c>
      <c r="H259" s="2">
        <v>1850000</v>
      </c>
      <c r="I259" s="2" t="s">
        <v>16</v>
      </c>
      <c r="J259" s="2" t="s">
        <v>27</v>
      </c>
    </row>
    <row r="260" spans="1:10" ht="217.5" customHeight="1" x14ac:dyDescent="0.25">
      <c r="A260" s="314">
        <v>115</v>
      </c>
      <c r="B260" s="314" t="s">
        <v>528</v>
      </c>
      <c r="C260" s="314" t="s">
        <v>529</v>
      </c>
      <c r="D260" s="314" t="s">
        <v>530</v>
      </c>
      <c r="E260" s="2" t="s">
        <v>531</v>
      </c>
      <c r="F260" s="2">
        <v>2</v>
      </c>
      <c r="G260" s="2">
        <v>1</v>
      </c>
      <c r="H260" s="2">
        <v>1513938</v>
      </c>
      <c r="I260" s="2" t="s">
        <v>16</v>
      </c>
      <c r="J260" s="2" t="s">
        <v>17</v>
      </c>
    </row>
    <row r="261" spans="1:10" ht="217.5" customHeight="1" x14ac:dyDescent="0.25">
      <c r="A261" s="316">
        <v>257</v>
      </c>
      <c r="B261" s="316"/>
      <c r="C261" s="316" t="s">
        <v>529</v>
      </c>
      <c r="D261" s="316" t="s">
        <v>530</v>
      </c>
      <c r="E261" s="2" t="s">
        <v>532</v>
      </c>
      <c r="F261" s="2">
        <v>1</v>
      </c>
      <c r="G261" s="2">
        <v>1</v>
      </c>
      <c r="H261" s="2">
        <v>1513938</v>
      </c>
      <c r="I261" s="2" t="s">
        <v>16</v>
      </c>
      <c r="J261" s="2" t="s">
        <v>17</v>
      </c>
    </row>
    <row r="262" spans="1:10" ht="337.5" customHeight="1" x14ac:dyDescent="0.25">
      <c r="A262" s="2">
        <v>116</v>
      </c>
      <c r="B262" s="2" t="s">
        <v>533</v>
      </c>
      <c r="C262" s="5" t="s">
        <v>534</v>
      </c>
      <c r="D262" s="2" t="s">
        <v>535</v>
      </c>
      <c r="E262" s="2" t="s">
        <v>536</v>
      </c>
      <c r="F262" s="2">
        <v>2</v>
      </c>
      <c r="G262" s="2">
        <v>1</v>
      </c>
      <c r="H262" s="2">
        <v>2090399</v>
      </c>
      <c r="I262" s="2" t="s">
        <v>16</v>
      </c>
      <c r="J262" s="2" t="s">
        <v>17</v>
      </c>
    </row>
    <row r="263" spans="1:10" ht="217.5" customHeight="1" x14ac:dyDescent="0.25">
      <c r="A263" s="2">
        <v>117</v>
      </c>
      <c r="B263" s="2" t="s">
        <v>990</v>
      </c>
      <c r="C263" s="5" t="s">
        <v>537</v>
      </c>
      <c r="D263" s="2" t="s">
        <v>538</v>
      </c>
      <c r="E263" s="2" t="s">
        <v>211</v>
      </c>
      <c r="F263" s="2">
        <v>1</v>
      </c>
      <c r="G263" s="2">
        <v>0.5</v>
      </c>
      <c r="H263" s="2">
        <v>525000</v>
      </c>
      <c r="I263" s="2" t="s">
        <v>16</v>
      </c>
      <c r="J263" s="2" t="s">
        <v>27</v>
      </c>
    </row>
    <row r="264" spans="1:10" ht="115.5" customHeight="1" x14ac:dyDescent="0.25">
      <c r="A264" s="314">
        <v>118</v>
      </c>
      <c r="B264" s="314" t="s">
        <v>539</v>
      </c>
      <c r="C264" s="314" t="s">
        <v>540</v>
      </c>
      <c r="D264" s="314" t="s">
        <v>541</v>
      </c>
      <c r="E264" s="2" t="s">
        <v>542</v>
      </c>
      <c r="F264" s="2">
        <v>2</v>
      </c>
      <c r="G264" s="2">
        <v>1</v>
      </c>
      <c r="H264" s="2">
        <v>1034263</v>
      </c>
      <c r="I264" s="2" t="s">
        <v>16</v>
      </c>
      <c r="J264" s="2" t="s">
        <v>78</v>
      </c>
    </row>
    <row r="265" spans="1:10" ht="97.5" customHeight="1" x14ac:dyDescent="0.25">
      <c r="A265" s="315">
        <v>261</v>
      </c>
      <c r="B265" s="315"/>
      <c r="C265" s="315" t="s">
        <v>540</v>
      </c>
      <c r="D265" s="315" t="s">
        <v>541</v>
      </c>
      <c r="E265" s="2" t="s">
        <v>543</v>
      </c>
      <c r="F265" s="2">
        <v>2</v>
      </c>
      <c r="G265" s="2">
        <v>0.5</v>
      </c>
      <c r="H265" s="2">
        <v>413257</v>
      </c>
      <c r="I265" s="2" t="s">
        <v>162</v>
      </c>
      <c r="J265" s="2" t="s">
        <v>78</v>
      </c>
    </row>
    <row r="266" spans="1:10" ht="217.5" customHeight="1" x14ac:dyDescent="0.25">
      <c r="A266" s="315">
        <v>262</v>
      </c>
      <c r="B266" s="315"/>
      <c r="C266" s="315" t="s">
        <v>540</v>
      </c>
      <c r="D266" s="315" t="s">
        <v>541</v>
      </c>
      <c r="E266" s="2" t="s">
        <v>54</v>
      </c>
      <c r="F266" s="2">
        <v>1</v>
      </c>
      <c r="G266" s="2">
        <v>1</v>
      </c>
      <c r="H266" s="2">
        <v>1034263</v>
      </c>
      <c r="I266" s="2" t="s">
        <v>19</v>
      </c>
      <c r="J266" s="2" t="s">
        <v>78</v>
      </c>
    </row>
    <row r="267" spans="1:10" ht="217.5" customHeight="1" x14ac:dyDescent="0.25">
      <c r="A267" s="315">
        <v>263</v>
      </c>
      <c r="B267" s="315"/>
      <c r="C267" s="315" t="s">
        <v>540</v>
      </c>
      <c r="D267" s="315" t="s">
        <v>541</v>
      </c>
      <c r="E267" s="2" t="s">
        <v>544</v>
      </c>
      <c r="F267" s="2">
        <v>1</v>
      </c>
      <c r="G267" s="2">
        <v>1</v>
      </c>
      <c r="H267" s="2">
        <v>865373</v>
      </c>
      <c r="I267" s="2" t="s">
        <v>19</v>
      </c>
      <c r="J267" s="2" t="s">
        <v>78</v>
      </c>
    </row>
    <row r="268" spans="1:10" ht="151.5" customHeight="1" x14ac:dyDescent="0.25">
      <c r="A268" s="315">
        <v>264</v>
      </c>
      <c r="B268" s="315"/>
      <c r="C268" s="315" t="s">
        <v>540</v>
      </c>
      <c r="D268" s="315" t="s">
        <v>541</v>
      </c>
      <c r="E268" s="2" t="s">
        <v>545</v>
      </c>
      <c r="F268" s="2">
        <v>1</v>
      </c>
      <c r="G268" s="2">
        <v>0.25</v>
      </c>
      <c r="H268" s="2">
        <v>206628</v>
      </c>
      <c r="I268" s="2" t="s">
        <v>19</v>
      </c>
      <c r="J268" s="2" t="s">
        <v>78</v>
      </c>
    </row>
    <row r="269" spans="1:10" ht="115.5" customHeight="1" x14ac:dyDescent="0.25">
      <c r="A269" s="316">
        <v>265</v>
      </c>
      <c r="B269" s="316"/>
      <c r="C269" s="316" t="s">
        <v>540</v>
      </c>
      <c r="D269" s="316" t="s">
        <v>541</v>
      </c>
      <c r="E269" s="2" t="s">
        <v>186</v>
      </c>
      <c r="F269" s="2">
        <v>1</v>
      </c>
      <c r="G269" s="2">
        <v>1</v>
      </c>
      <c r="H269" s="2">
        <v>1124687</v>
      </c>
      <c r="I269" s="2" t="s">
        <v>16</v>
      </c>
      <c r="J269" s="2" t="s">
        <v>78</v>
      </c>
    </row>
    <row r="270" spans="1:10" ht="256.5" customHeight="1" x14ac:dyDescent="0.25">
      <c r="A270" s="2">
        <v>119</v>
      </c>
      <c r="B270" s="2" t="s">
        <v>546</v>
      </c>
      <c r="C270" s="5" t="s">
        <v>547</v>
      </c>
      <c r="D270" s="2" t="s">
        <v>548</v>
      </c>
      <c r="E270" s="2" t="s">
        <v>549</v>
      </c>
      <c r="F270" s="2">
        <v>2</v>
      </c>
      <c r="G270" s="2">
        <v>0.5</v>
      </c>
      <c r="H270" s="2">
        <v>517200</v>
      </c>
      <c r="I270" s="2" t="s">
        <v>16</v>
      </c>
      <c r="J270" s="2" t="s">
        <v>17</v>
      </c>
    </row>
    <row r="271" spans="1:10" ht="148.5" customHeight="1" x14ac:dyDescent="0.25">
      <c r="A271" s="314">
        <v>120</v>
      </c>
      <c r="B271" s="314" t="s">
        <v>550</v>
      </c>
      <c r="C271" s="314" t="s">
        <v>551</v>
      </c>
      <c r="D271" s="314" t="s">
        <v>552</v>
      </c>
      <c r="E271" s="2" t="s">
        <v>553</v>
      </c>
      <c r="F271" s="2">
        <v>1</v>
      </c>
      <c r="G271" s="2">
        <v>1</v>
      </c>
      <c r="H271" s="2">
        <v>1706833</v>
      </c>
      <c r="I271" s="2" t="s">
        <v>16</v>
      </c>
      <c r="J271" s="2" t="s">
        <v>78</v>
      </c>
    </row>
    <row r="272" spans="1:10" ht="97.5" customHeight="1" x14ac:dyDescent="0.25">
      <c r="A272" s="316">
        <v>268</v>
      </c>
      <c r="B272" s="316"/>
      <c r="C272" s="316" t="s">
        <v>551</v>
      </c>
      <c r="D272" s="316" t="s">
        <v>552</v>
      </c>
      <c r="E272" s="2" t="s">
        <v>185</v>
      </c>
      <c r="F272" s="2">
        <v>1</v>
      </c>
      <c r="G272" s="2">
        <v>1</v>
      </c>
      <c r="H272" s="2">
        <v>1407166</v>
      </c>
      <c r="I272" s="2" t="s">
        <v>16</v>
      </c>
      <c r="J272" s="2" t="s">
        <v>78</v>
      </c>
    </row>
    <row r="273" spans="1:10" ht="217.5" customHeight="1" x14ac:dyDescent="0.25">
      <c r="A273" s="2">
        <v>121</v>
      </c>
      <c r="B273" s="2" t="s">
        <v>554</v>
      </c>
      <c r="C273" s="5" t="s">
        <v>555</v>
      </c>
      <c r="D273" s="2" t="s">
        <v>556</v>
      </c>
      <c r="E273" s="2" t="s">
        <v>557</v>
      </c>
      <c r="F273" s="2">
        <v>4</v>
      </c>
      <c r="G273" s="2">
        <v>1</v>
      </c>
      <c r="H273" s="2">
        <v>1350210</v>
      </c>
      <c r="I273" s="2" t="s">
        <v>16</v>
      </c>
      <c r="J273" s="2" t="s">
        <v>27</v>
      </c>
    </row>
    <row r="274" spans="1:10" ht="178.5" customHeight="1" x14ac:dyDescent="0.25">
      <c r="A274" s="2">
        <v>122</v>
      </c>
      <c r="B274" s="2" t="s">
        <v>558</v>
      </c>
      <c r="C274" s="5" t="s">
        <v>559</v>
      </c>
      <c r="D274" s="2">
        <v>2371282</v>
      </c>
      <c r="E274" s="2" t="s">
        <v>560</v>
      </c>
      <c r="F274" s="2">
        <v>1</v>
      </c>
      <c r="G274" s="2">
        <v>1</v>
      </c>
      <c r="H274" s="2">
        <v>750210</v>
      </c>
      <c r="I274" s="2" t="s">
        <v>19</v>
      </c>
      <c r="J274" s="2" t="s">
        <v>27</v>
      </c>
    </row>
    <row r="275" spans="1:10" ht="174" x14ac:dyDescent="0.25">
      <c r="A275" s="314">
        <v>123</v>
      </c>
      <c r="B275" s="314" t="s">
        <v>561</v>
      </c>
      <c r="C275" s="314" t="s">
        <v>562</v>
      </c>
      <c r="D275" s="314" t="s">
        <v>563</v>
      </c>
      <c r="E275" s="2" t="s">
        <v>135</v>
      </c>
      <c r="F275" s="2">
        <v>1</v>
      </c>
      <c r="G275" s="2">
        <v>1</v>
      </c>
      <c r="H275" s="2">
        <v>2200000</v>
      </c>
      <c r="I275" s="2" t="s">
        <v>16</v>
      </c>
      <c r="J275" s="2" t="s">
        <v>17</v>
      </c>
    </row>
    <row r="276" spans="1:10" ht="174" x14ac:dyDescent="0.25">
      <c r="A276" s="315">
        <v>272</v>
      </c>
      <c r="B276" s="315"/>
      <c r="C276" s="315" t="s">
        <v>562</v>
      </c>
      <c r="D276" s="315" t="s">
        <v>563</v>
      </c>
      <c r="E276" s="2" t="s">
        <v>262</v>
      </c>
      <c r="F276" s="2">
        <v>1</v>
      </c>
      <c r="G276" s="2">
        <v>1</v>
      </c>
      <c r="H276" s="2">
        <v>2200000</v>
      </c>
      <c r="I276" s="2" t="s">
        <v>16</v>
      </c>
      <c r="J276" s="2" t="s">
        <v>17</v>
      </c>
    </row>
    <row r="277" spans="1:10" ht="129" customHeight="1" x14ac:dyDescent="0.25">
      <c r="A277" s="315">
        <v>273</v>
      </c>
      <c r="B277" s="315"/>
      <c r="C277" s="315" t="s">
        <v>562</v>
      </c>
      <c r="D277" s="315" t="s">
        <v>563</v>
      </c>
      <c r="E277" s="2" t="s">
        <v>564</v>
      </c>
      <c r="F277" s="2">
        <v>1</v>
      </c>
      <c r="G277" s="2">
        <v>1</v>
      </c>
      <c r="H277" s="2">
        <v>2200000</v>
      </c>
      <c r="I277" s="2" t="s">
        <v>16</v>
      </c>
      <c r="J277" s="2" t="s">
        <v>17</v>
      </c>
    </row>
    <row r="278" spans="1:10" ht="112.5" customHeight="1" x14ac:dyDescent="0.25">
      <c r="A278" s="315">
        <v>274</v>
      </c>
      <c r="B278" s="315"/>
      <c r="C278" s="315" t="s">
        <v>562</v>
      </c>
      <c r="D278" s="315" t="s">
        <v>563</v>
      </c>
      <c r="E278" s="2" t="s">
        <v>565</v>
      </c>
      <c r="F278" s="2">
        <v>1</v>
      </c>
      <c r="G278" s="2">
        <v>1</v>
      </c>
      <c r="H278" s="2">
        <v>2200000</v>
      </c>
      <c r="I278" s="2" t="s">
        <v>16</v>
      </c>
      <c r="J278" s="2" t="s">
        <v>17</v>
      </c>
    </row>
    <row r="279" spans="1:10" ht="136.5" customHeight="1" x14ac:dyDescent="0.25">
      <c r="A279" s="316">
        <v>275</v>
      </c>
      <c r="B279" s="316"/>
      <c r="C279" s="316" t="s">
        <v>562</v>
      </c>
      <c r="D279" s="316" t="s">
        <v>563</v>
      </c>
      <c r="E279" s="2" t="s">
        <v>15</v>
      </c>
      <c r="F279" s="2">
        <v>1</v>
      </c>
      <c r="G279" s="2">
        <v>1</v>
      </c>
      <c r="H279" s="2">
        <v>2200000</v>
      </c>
      <c r="I279" s="2" t="s">
        <v>16</v>
      </c>
      <c r="J279" s="2" t="s">
        <v>17</v>
      </c>
    </row>
    <row r="280" spans="1:10" ht="148.5" customHeight="1" x14ac:dyDescent="0.25">
      <c r="A280" s="314">
        <v>124</v>
      </c>
      <c r="B280" s="314" t="s">
        <v>566</v>
      </c>
      <c r="C280" s="314" t="s">
        <v>567</v>
      </c>
      <c r="D280" s="314" t="s">
        <v>568</v>
      </c>
      <c r="E280" s="2" t="s">
        <v>15</v>
      </c>
      <c r="F280" s="2">
        <v>5</v>
      </c>
      <c r="G280" s="2">
        <v>0.5</v>
      </c>
      <c r="H280" s="2">
        <v>750210</v>
      </c>
      <c r="I280" s="2" t="s">
        <v>16</v>
      </c>
      <c r="J280" s="2" t="s">
        <v>27</v>
      </c>
    </row>
    <row r="281" spans="1:10" ht="217.5" customHeight="1" x14ac:dyDescent="0.25">
      <c r="A281" s="316">
        <v>277</v>
      </c>
      <c r="B281" s="316"/>
      <c r="C281" s="316" t="s">
        <v>567</v>
      </c>
      <c r="D281" s="316" t="s">
        <v>568</v>
      </c>
      <c r="E281" s="2" t="s">
        <v>569</v>
      </c>
      <c r="F281" s="2">
        <v>1</v>
      </c>
      <c r="G281" s="2">
        <v>0.5</v>
      </c>
      <c r="H281" s="2">
        <v>750210</v>
      </c>
      <c r="I281" s="2" t="s">
        <v>16</v>
      </c>
      <c r="J281" s="2" t="s">
        <v>27</v>
      </c>
    </row>
    <row r="282" spans="1:10" ht="217.5" customHeight="1" x14ac:dyDescent="0.25">
      <c r="A282" s="314">
        <v>125</v>
      </c>
      <c r="B282" s="314" t="s">
        <v>570</v>
      </c>
      <c r="C282" s="314" t="s">
        <v>571</v>
      </c>
      <c r="D282" s="314" t="s">
        <v>572</v>
      </c>
      <c r="E282" s="2" t="s">
        <v>516</v>
      </c>
      <c r="F282" s="2">
        <v>1</v>
      </c>
      <c r="G282" s="2">
        <v>1</v>
      </c>
      <c r="H282" s="2">
        <v>1505000</v>
      </c>
      <c r="I282" s="2" t="s">
        <v>16</v>
      </c>
      <c r="J282" s="2" t="s">
        <v>33</v>
      </c>
    </row>
    <row r="283" spans="1:10" ht="217.5" customHeight="1" x14ac:dyDescent="0.25">
      <c r="A283" s="315">
        <v>279</v>
      </c>
      <c r="B283" s="315"/>
      <c r="C283" s="315" t="s">
        <v>571</v>
      </c>
      <c r="D283" s="315" t="s">
        <v>572</v>
      </c>
      <c r="E283" s="2" t="s">
        <v>573</v>
      </c>
      <c r="F283" s="2">
        <v>1</v>
      </c>
      <c r="G283" s="2">
        <v>1</v>
      </c>
      <c r="H283" s="2">
        <v>1505000</v>
      </c>
      <c r="I283" s="2" t="s">
        <v>16</v>
      </c>
      <c r="J283" s="2" t="s">
        <v>33</v>
      </c>
    </row>
    <row r="284" spans="1:10" ht="217.5" customHeight="1" x14ac:dyDescent="0.25">
      <c r="A284" s="315">
        <v>280</v>
      </c>
      <c r="B284" s="315"/>
      <c r="C284" s="315" t="s">
        <v>571</v>
      </c>
      <c r="D284" s="315" t="s">
        <v>572</v>
      </c>
      <c r="E284" s="2" t="s">
        <v>508</v>
      </c>
      <c r="F284" s="2">
        <v>1</v>
      </c>
      <c r="G284" s="2">
        <v>1</v>
      </c>
      <c r="H284" s="2">
        <v>1312000</v>
      </c>
      <c r="I284" s="2" t="s">
        <v>16</v>
      </c>
      <c r="J284" s="2" t="s">
        <v>27</v>
      </c>
    </row>
    <row r="285" spans="1:10" ht="217.5" customHeight="1" x14ac:dyDescent="0.25">
      <c r="A285" s="315">
        <v>281</v>
      </c>
      <c r="B285" s="315"/>
      <c r="C285" s="315" t="s">
        <v>571</v>
      </c>
      <c r="D285" s="315" t="s">
        <v>572</v>
      </c>
      <c r="E285" s="2" t="s">
        <v>186</v>
      </c>
      <c r="F285" s="2">
        <v>1</v>
      </c>
      <c r="G285" s="2">
        <v>1</v>
      </c>
      <c r="H285" s="2">
        <v>1246000</v>
      </c>
      <c r="I285" s="2" t="s">
        <v>16</v>
      </c>
      <c r="J285" s="2" t="s">
        <v>27</v>
      </c>
    </row>
    <row r="286" spans="1:10" ht="217.5" customHeight="1" x14ac:dyDescent="0.25">
      <c r="A286" s="316">
        <v>282</v>
      </c>
      <c r="B286" s="316"/>
      <c r="C286" s="316" t="s">
        <v>571</v>
      </c>
      <c r="D286" s="316" t="s">
        <v>572</v>
      </c>
      <c r="E286" s="2" t="s">
        <v>574</v>
      </c>
      <c r="F286" s="2">
        <v>3</v>
      </c>
      <c r="G286" s="2">
        <v>1</v>
      </c>
      <c r="H286" s="2">
        <v>948000</v>
      </c>
      <c r="I286" s="2" t="s">
        <v>16</v>
      </c>
      <c r="J286" s="2" t="s">
        <v>27</v>
      </c>
    </row>
    <row r="287" spans="1:10" ht="391.5" customHeight="1" x14ac:dyDescent="0.25">
      <c r="A287" s="2">
        <v>126</v>
      </c>
      <c r="B287" s="2" t="s">
        <v>575</v>
      </c>
      <c r="C287" s="5" t="s">
        <v>576</v>
      </c>
      <c r="D287" s="2" t="s">
        <v>577</v>
      </c>
      <c r="E287" s="2" t="s">
        <v>578</v>
      </c>
      <c r="F287" s="2">
        <v>4</v>
      </c>
      <c r="G287" s="2">
        <v>1</v>
      </c>
      <c r="H287" s="2">
        <v>1450210</v>
      </c>
      <c r="I287" s="2" t="s">
        <v>16</v>
      </c>
      <c r="J287" s="2" t="s">
        <v>27</v>
      </c>
    </row>
    <row r="288" spans="1:10" ht="217.5" customHeight="1" x14ac:dyDescent="0.25">
      <c r="A288" s="2">
        <v>127</v>
      </c>
      <c r="B288" s="2" t="s">
        <v>579</v>
      </c>
      <c r="C288" s="5" t="s">
        <v>580</v>
      </c>
      <c r="D288" s="2" t="s">
        <v>581</v>
      </c>
      <c r="E288" s="2" t="s">
        <v>186</v>
      </c>
      <c r="F288" s="2">
        <v>2</v>
      </c>
      <c r="G288" s="2">
        <v>1</v>
      </c>
      <c r="H288" s="2">
        <v>950210</v>
      </c>
      <c r="I288" s="2" t="s">
        <v>16</v>
      </c>
      <c r="J288" s="2" t="s">
        <v>27</v>
      </c>
    </row>
    <row r="289" spans="1:10" ht="217.5" customHeight="1" x14ac:dyDescent="0.25">
      <c r="A289" s="2">
        <v>128</v>
      </c>
      <c r="B289" s="2" t="s">
        <v>582</v>
      </c>
      <c r="C289" s="5" t="s">
        <v>583</v>
      </c>
      <c r="D289" s="2" t="s">
        <v>584</v>
      </c>
      <c r="E289" s="2" t="s">
        <v>585</v>
      </c>
      <c r="F289" s="2">
        <v>1</v>
      </c>
      <c r="G289" s="2">
        <v>1</v>
      </c>
      <c r="H289" s="2">
        <v>1700000</v>
      </c>
      <c r="I289" s="2" t="s">
        <v>16</v>
      </c>
      <c r="J289" s="2" t="s">
        <v>78</v>
      </c>
    </row>
    <row r="290" spans="1:10" ht="217.5" customHeight="1" x14ac:dyDescent="0.25">
      <c r="A290" s="314">
        <v>129</v>
      </c>
      <c r="B290" s="314" t="s">
        <v>586</v>
      </c>
      <c r="C290" s="314" t="s">
        <v>587</v>
      </c>
      <c r="D290" s="314" t="s">
        <v>588</v>
      </c>
      <c r="E290" s="2" t="s">
        <v>589</v>
      </c>
      <c r="F290" s="2">
        <v>1</v>
      </c>
      <c r="G290" s="2">
        <v>1</v>
      </c>
      <c r="H290" s="2">
        <v>1900000</v>
      </c>
      <c r="I290" s="2" t="s">
        <v>16</v>
      </c>
      <c r="J290" s="2" t="s">
        <v>27</v>
      </c>
    </row>
    <row r="291" spans="1:10" ht="217.5" customHeight="1" x14ac:dyDescent="0.25">
      <c r="A291" s="316">
        <v>287</v>
      </c>
      <c r="B291" s="316"/>
      <c r="C291" s="316" t="s">
        <v>587</v>
      </c>
      <c r="D291" s="316" t="s">
        <v>588</v>
      </c>
      <c r="E291" s="2" t="s">
        <v>590</v>
      </c>
      <c r="F291" s="2">
        <v>2</v>
      </c>
      <c r="G291" s="2">
        <v>1</v>
      </c>
      <c r="H291" s="2">
        <v>1300000</v>
      </c>
      <c r="I291" s="2" t="s">
        <v>19</v>
      </c>
      <c r="J291" s="2" t="s">
        <v>27</v>
      </c>
    </row>
    <row r="292" spans="1:10" ht="217.5" customHeight="1" x14ac:dyDescent="0.25">
      <c r="A292" s="314">
        <v>130</v>
      </c>
      <c r="B292" s="314" t="s">
        <v>991</v>
      </c>
      <c r="C292" s="314" t="s">
        <v>540</v>
      </c>
      <c r="D292" s="314" t="s">
        <v>591</v>
      </c>
      <c r="E292" s="2" t="s">
        <v>593</v>
      </c>
      <c r="F292" s="2">
        <v>1</v>
      </c>
      <c r="G292" s="2">
        <v>1</v>
      </c>
      <c r="H292" s="2">
        <v>1018482</v>
      </c>
      <c r="I292" s="2" t="s">
        <v>16</v>
      </c>
      <c r="J292" s="2" t="s">
        <v>27</v>
      </c>
    </row>
    <row r="293" spans="1:10" ht="217.5" customHeight="1" x14ac:dyDescent="0.25">
      <c r="A293" s="315">
        <v>289</v>
      </c>
      <c r="B293" s="315"/>
      <c r="C293" s="315" t="s">
        <v>540</v>
      </c>
      <c r="D293" s="315" t="s">
        <v>591</v>
      </c>
      <c r="E293" s="2" t="s">
        <v>594</v>
      </c>
      <c r="F293" s="2">
        <v>1</v>
      </c>
      <c r="G293" s="2">
        <v>1</v>
      </c>
      <c r="H293" s="2">
        <v>826513</v>
      </c>
      <c r="I293" s="2" t="s">
        <v>19</v>
      </c>
      <c r="J293" s="2" t="s">
        <v>27</v>
      </c>
    </row>
    <row r="294" spans="1:10" ht="217.5" customHeight="1" x14ac:dyDescent="0.25">
      <c r="A294" s="315">
        <v>290</v>
      </c>
      <c r="B294" s="315"/>
      <c r="C294" s="315" t="s">
        <v>540</v>
      </c>
      <c r="D294" s="315" t="s">
        <v>591</v>
      </c>
      <c r="E294" s="2" t="s">
        <v>595</v>
      </c>
      <c r="F294" s="2">
        <v>1</v>
      </c>
      <c r="G294" s="2">
        <v>1</v>
      </c>
      <c r="H294" s="2">
        <v>1034263</v>
      </c>
      <c r="I294" s="2" t="s">
        <v>16</v>
      </c>
      <c r="J294" s="2" t="s">
        <v>27</v>
      </c>
    </row>
    <row r="295" spans="1:10" ht="217.5" customHeight="1" x14ac:dyDescent="0.25">
      <c r="A295" s="315">
        <v>291</v>
      </c>
      <c r="B295" s="315"/>
      <c r="C295" s="315" t="s">
        <v>540</v>
      </c>
      <c r="D295" s="315" t="s">
        <v>591</v>
      </c>
      <c r="E295" s="2" t="s">
        <v>316</v>
      </c>
      <c r="F295" s="2">
        <v>1</v>
      </c>
      <c r="G295" s="2">
        <v>1</v>
      </c>
      <c r="H295" s="2">
        <v>786906</v>
      </c>
      <c r="I295" s="2" t="s">
        <v>19</v>
      </c>
      <c r="J295" s="2" t="s">
        <v>27</v>
      </c>
    </row>
    <row r="296" spans="1:10" ht="217.5" customHeight="1" x14ac:dyDescent="0.25">
      <c r="A296" s="316">
        <v>292</v>
      </c>
      <c r="B296" s="316"/>
      <c r="C296" s="316" t="s">
        <v>540</v>
      </c>
      <c r="D296" s="316" t="s">
        <v>591</v>
      </c>
      <c r="E296" s="2" t="s">
        <v>59</v>
      </c>
      <c r="F296" s="2">
        <v>1</v>
      </c>
      <c r="G296" s="2">
        <v>0.5</v>
      </c>
      <c r="H296" s="2">
        <v>413257</v>
      </c>
      <c r="I296" s="2" t="s">
        <v>19</v>
      </c>
      <c r="J296" s="2" t="s">
        <v>27</v>
      </c>
    </row>
    <row r="297" spans="1:10" ht="292.5" customHeight="1" x14ac:dyDescent="0.25">
      <c r="A297" s="2">
        <v>131</v>
      </c>
      <c r="B297" s="2" t="s">
        <v>596</v>
      </c>
      <c r="C297" s="5" t="s">
        <v>597</v>
      </c>
      <c r="D297" s="2">
        <v>2268264</v>
      </c>
      <c r="E297" s="2" t="s">
        <v>15</v>
      </c>
      <c r="F297" s="2">
        <v>18</v>
      </c>
      <c r="G297" s="2">
        <v>1</v>
      </c>
      <c r="H297" s="2">
        <v>1350250</v>
      </c>
      <c r="I297" s="2" t="s">
        <v>16</v>
      </c>
      <c r="J297" s="2" t="s">
        <v>27</v>
      </c>
    </row>
    <row r="298" spans="1:10" ht="217.5" customHeight="1" x14ac:dyDescent="0.25">
      <c r="A298" s="314">
        <v>132</v>
      </c>
      <c r="B298" s="314" t="s">
        <v>598</v>
      </c>
      <c r="C298" s="314" t="s">
        <v>599</v>
      </c>
      <c r="D298" s="314" t="s">
        <v>600</v>
      </c>
      <c r="E298" s="2" t="s">
        <v>601</v>
      </c>
      <c r="F298" s="2">
        <v>8</v>
      </c>
      <c r="G298" s="2">
        <v>1</v>
      </c>
      <c r="H298" s="2">
        <v>1928611</v>
      </c>
      <c r="I298" s="2" t="s">
        <v>16</v>
      </c>
      <c r="J298" s="2" t="s">
        <v>17</v>
      </c>
    </row>
    <row r="299" spans="1:10" ht="217.5" customHeight="1" x14ac:dyDescent="0.25">
      <c r="A299" s="315"/>
      <c r="B299" s="315" t="s">
        <v>598</v>
      </c>
      <c r="C299" s="315" t="s">
        <v>599</v>
      </c>
      <c r="D299" s="315" t="s">
        <v>600</v>
      </c>
      <c r="E299" s="2" t="s">
        <v>602</v>
      </c>
      <c r="F299" s="2">
        <v>12</v>
      </c>
      <c r="G299" s="2">
        <v>1</v>
      </c>
      <c r="H299" s="2">
        <v>1928611</v>
      </c>
      <c r="I299" s="2" t="s">
        <v>16</v>
      </c>
      <c r="J299" s="2" t="s">
        <v>17</v>
      </c>
    </row>
    <row r="300" spans="1:10" ht="217.5" customHeight="1" x14ac:dyDescent="0.25">
      <c r="A300" s="315"/>
      <c r="B300" s="315" t="s">
        <v>598</v>
      </c>
      <c r="C300" s="315" t="s">
        <v>599</v>
      </c>
      <c r="D300" s="315" t="s">
        <v>600</v>
      </c>
      <c r="E300" s="2" t="s">
        <v>603</v>
      </c>
      <c r="F300" s="2">
        <v>1</v>
      </c>
      <c r="G300" s="2">
        <v>0.25</v>
      </c>
      <c r="H300" s="2">
        <v>619375</v>
      </c>
      <c r="I300" s="2" t="s">
        <v>16</v>
      </c>
      <c r="J300" s="2" t="s">
        <v>17</v>
      </c>
    </row>
    <row r="301" spans="1:10" ht="217.5" customHeight="1" x14ac:dyDescent="0.25">
      <c r="A301" s="315"/>
      <c r="B301" s="315" t="s">
        <v>598</v>
      </c>
      <c r="C301" s="315" t="s">
        <v>599</v>
      </c>
      <c r="D301" s="315" t="s">
        <v>600</v>
      </c>
      <c r="E301" s="2" t="s">
        <v>604</v>
      </c>
      <c r="F301" s="2">
        <v>1</v>
      </c>
      <c r="G301" s="2">
        <v>0.25</v>
      </c>
      <c r="H301" s="2">
        <v>619375</v>
      </c>
      <c r="I301" s="2" t="s">
        <v>16</v>
      </c>
      <c r="J301" s="2" t="s">
        <v>17</v>
      </c>
    </row>
    <row r="302" spans="1:10" ht="217.5" customHeight="1" x14ac:dyDescent="0.25">
      <c r="A302" s="316"/>
      <c r="B302" s="316" t="s">
        <v>598</v>
      </c>
      <c r="C302" s="316" t="s">
        <v>599</v>
      </c>
      <c r="D302" s="316" t="s">
        <v>600</v>
      </c>
      <c r="E302" s="2" t="s">
        <v>605</v>
      </c>
      <c r="F302" s="2">
        <v>1</v>
      </c>
      <c r="G302" s="2">
        <v>0.25</v>
      </c>
      <c r="H302" s="2">
        <v>619375</v>
      </c>
      <c r="I302" s="2" t="s">
        <v>16</v>
      </c>
      <c r="J302" s="2" t="s">
        <v>17</v>
      </c>
    </row>
    <row r="303" spans="1:10" ht="217.5" customHeight="1" x14ac:dyDescent="0.25">
      <c r="A303" s="314">
        <v>133</v>
      </c>
      <c r="B303" s="314" t="s">
        <v>606</v>
      </c>
      <c r="C303" s="314" t="s">
        <v>607</v>
      </c>
      <c r="D303" s="314" t="s">
        <v>608</v>
      </c>
      <c r="E303" s="2" t="s">
        <v>609</v>
      </c>
      <c r="F303" s="2">
        <v>1</v>
      </c>
      <c r="G303" s="2">
        <v>1</v>
      </c>
      <c r="H303" s="2">
        <v>2090000</v>
      </c>
      <c r="I303" s="2" t="s">
        <v>16</v>
      </c>
      <c r="J303" s="2" t="s">
        <v>17</v>
      </c>
    </row>
    <row r="304" spans="1:10" ht="217.5" customHeight="1" x14ac:dyDescent="0.25">
      <c r="A304" s="316">
        <v>300</v>
      </c>
      <c r="B304" s="316"/>
      <c r="C304" s="316" t="s">
        <v>607</v>
      </c>
      <c r="D304" s="316" t="s">
        <v>608</v>
      </c>
      <c r="E304" s="2" t="s">
        <v>72</v>
      </c>
      <c r="F304" s="2">
        <v>1</v>
      </c>
      <c r="G304" s="2">
        <v>1</v>
      </c>
      <c r="H304" s="2">
        <v>2090000</v>
      </c>
      <c r="I304" s="2" t="s">
        <v>16</v>
      </c>
      <c r="J304" s="2" t="s">
        <v>17</v>
      </c>
    </row>
    <row r="305" spans="1:10" ht="274.5" customHeight="1" x14ac:dyDescent="0.25">
      <c r="A305" s="2">
        <v>134</v>
      </c>
      <c r="B305" s="2" t="s">
        <v>610</v>
      </c>
      <c r="C305" s="5" t="s">
        <v>611</v>
      </c>
      <c r="D305" s="2" t="s">
        <v>612</v>
      </c>
      <c r="E305" s="2" t="s">
        <v>613</v>
      </c>
      <c r="F305" s="2">
        <v>1</v>
      </c>
      <c r="G305" s="2">
        <v>1</v>
      </c>
      <c r="H305" s="2">
        <v>1600000</v>
      </c>
      <c r="I305" s="2" t="s">
        <v>16</v>
      </c>
      <c r="J305" s="2" t="s">
        <v>78</v>
      </c>
    </row>
    <row r="306" spans="1:10" ht="217.5" customHeight="1" x14ac:dyDescent="0.25">
      <c r="A306" s="314">
        <v>135</v>
      </c>
      <c r="B306" s="314" t="s">
        <v>614</v>
      </c>
      <c r="C306" s="314" t="s">
        <v>615</v>
      </c>
      <c r="D306" s="314" t="s">
        <v>616</v>
      </c>
      <c r="E306" s="2" t="s">
        <v>186</v>
      </c>
      <c r="F306" s="2">
        <v>1</v>
      </c>
      <c r="G306" s="2">
        <v>1</v>
      </c>
      <c r="H306" s="2">
        <v>2436198</v>
      </c>
      <c r="I306" s="2" t="s">
        <v>16</v>
      </c>
      <c r="J306" s="2" t="s">
        <v>27</v>
      </c>
    </row>
    <row r="307" spans="1:10" ht="217.5" customHeight="1" x14ac:dyDescent="0.25">
      <c r="A307" s="315">
        <v>303</v>
      </c>
      <c r="B307" s="315"/>
      <c r="C307" s="315" t="s">
        <v>615</v>
      </c>
      <c r="D307" s="315" t="s">
        <v>616</v>
      </c>
      <c r="E307" s="2" t="s">
        <v>186</v>
      </c>
      <c r="F307" s="2">
        <v>1</v>
      </c>
      <c r="G307" s="2">
        <v>1</v>
      </c>
      <c r="H307" s="2">
        <v>2436198</v>
      </c>
      <c r="I307" s="2" t="s">
        <v>16</v>
      </c>
      <c r="J307" s="2" t="s">
        <v>27</v>
      </c>
    </row>
    <row r="308" spans="1:10" ht="217.5" customHeight="1" x14ac:dyDescent="0.25">
      <c r="A308" s="315">
        <v>304</v>
      </c>
      <c r="B308" s="315"/>
      <c r="C308" s="315" t="s">
        <v>615</v>
      </c>
      <c r="D308" s="315" t="s">
        <v>616</v>
      </c>
      <c r="E308" s="2" t="s">
        <v>617</v>
      </c>
      <c r="F308" s="2">
        <v>1</v>
      </c>
      <c r="G308" s="2">
        <v>1</v>
      </c>
      <c r="H308" s="2">
        <v>2623023</v>
      </c>
      <c r="I308" s="2" t="s">
        <v>16</v>
      </c>
      <c r="J308" s="2" t="s">
        <v>27</v>
      </c>
    </row>
    <row r="309" spans="1:10" ht="217.5" customHeight="1" x14ac:dyDescent="0.25">
      <c r="A309" s="315">
        <v>305</v>
      </c>
      <c r="B309" s="315"/>
      <c r="C309" s="315" t="s">
        <v>615</v>
      </c>
      <c r="D309" s="315" t="s">
        <v>616</v>
      </c>
      <c r="E309" s="2" t="s">
        <v>618</v>
      </c>
      <c r="F309" s="2">
        <v>1</v>
      </c>
      <c r="G309" s="2">
        <v>1</v>
      </c>
      <c r="H309" s="2">
        <v>2814331.8</v>
      </c>
      <c r="I309" s="2" t="s">
        <v>16</v>
      </c>
      <c r="J309" s="2" t="s">
        <v>33</v>
      </c>
    </row>
    <row r="310" spans="1:10" ht="217.5" customHeight="1" x14ac:dyDescent="0.25">
      <c r="A310" s="315">
        <v>306</v>
      </c>
      <c r="B310" s="315"/>
      <c r="C310" s="315" t="s">
        <v>615</v>
      </c>
      <c r="D310" s="315" t="s">
        <v>616</v>
      </c>
      <c r="E310" s="2" t="s">
        <v>617</v>
      </c>
      <c r="F310" s="2">
        <v>1</v>
      </c>
      <c r="G310" s="2">
        <v>0.5</v>
      </c>
      <c r="H310" s="2">
        <v>1311511</v>
      </c>
      <c r="I310" s="2" t="s">
        <v>16</v>
      </c>
      <c r="J310" s="2" t="s">
        <v>33</v>
      </c>
    </row>
    <row r="311" spans="1:10" ht="217.5" customHeight="1" x14ac:dyDescent="0.25">
      <c r="A311" s="315">
        <v>307</v>
      </c>
      <c r="B311" s="315"/>
      <c r="C311" s="315" t="s">
        <v>615</v>
      </c>
      <c r="D311" s="315" t="s">
        <v>616</v>
      </c>
      <c r="E311" s="2" t="s">
        <v>617</v>
      </c>
      <c r="F311" s="2">
        <v>1</v>
      </c>
      <c r="G311" s="2">
        <v>0.5</v>
      </c>
      <c r="H311" s="2">
        <v>1218099</v>
      </c>
      <c r="I311" s="2" t="s">
        <v>16</v>
      </c>
      <c r="J311" s="2" t="s">
        <v>27</v>
      </c>
    </row>
    <row r="312" spans="1:10" ht="217.5" customHeight="1" x14ac:dyDescent="0.25">
      <c r="A312" s="315">
        <v>308</v>
      </c>
      <c r="B312" s="315"/>
      <c r="C312" s="315" t="s">
        <v>615</v>
      </c>
      <c r="D312" s="315" t="s">
        <v>616</v>
      </c>
      <c r="E312" s="2" t="s">
        <v>617</v>
      </c>
      <c r="F312" s="2">
        <v>1</v>
      </c>
      <c r="G312" s="2">
        <v>1</v>
      </c>
      <c r="H312" s="2">
        <v>2623023</v>
      </c>
      <c r="I312" s="2" t="s">
        <v>16</v>
      </c>
      <c r="J312" s="2" t="s">
        <v>33</v>
      </c>
    </row>
    <row r="313" spans="1:10" ht="217.5" customHeight="1" x14ac:dyDescent="0.25">
      <c r="A313" s="315">
        <v>309</v>
      </c>
      <c r="B313" s="315"/>
      <c r="C313" s="315" t="s">
        <v>615</v>
      </c>
      <c r="D313" s="315" t="s">
        <v>616</v>
      </c>
      <c r="E313" s="2" t="s">
        <v>617</v>
      </c>
      <c r="F313" s="2">
        <v>1</v>
      </c>
      <c r="G313" s="2">
        <v>1</v>
      </c>
      <c r="H313" s="2">
        <v>2623023</v>
      </c>
      <c r="I313" s="2" t="s">
        <v>16</v>
      </c>
      <c r="J313" s="2" t="s">
        <v>33</v>
      </c>
    </row>
    <row r="314" spans="1:10" ht="136.5" customHeight="1" x14ac:dyDescent="0.25">
      <c r="A314" s="315">
        <v>310</v>
      </c>
      <c r="B314" s="315"/>
      <c r="C314" s="315" t="s">
        <v>615</v>
      </c>
      <c r="D314" s="315" t="s">
        <v>616</v>
      </c>
      <c r="E314" s="2" t="s">
        <v>617</v>
      </c>
      <c r="F314" s="2">
        <v>1</v>
      </c>
      <c r="G314" s="2">
        <v>0.5</v>
      </c>
      <c r="H314" s="2">
        <v>1311511</v>
      </c>
      <c r="I314" s="2" t="s">
        <v>16</v>
      </c>
      <c r="J314" s="2" t="s">
        <v>33</v>
      </c>
    </row>
    <row r="315" spans="1:10" ht="166.5" customHeight="1" x14ac:dyDescent="0.25">
      <c r="A315" s="316">
        <v>311</v>
      </c>
      <c r="B315" s="316"/>
      <c r="C315" s="316" t="s">
        <v>615</v>
      </c>
      <c r="D315" s="316" t="s">
        <v>616</v>
      </c>
      <c r="E315" s="2" t="s">
        <v>543</v>
      </c>
      <c r="F315" s="2">
        <v>1</v>
      </c>
      <c r="G315" s="2">
        <v>0.5</v>
      </c>
      <c r="H315" s="2">
        <v>747300</v>
      </c>
      <c r="I315" s="2" t="s">
        <v>22</v>
      </c>
      <c r="J315" s="2" t="s">
        <v>17</v>
      </c>
    </row>
    <row r="316" spans="1:10" ht="217.5" customHeight="1" x14ac:dyDescent="0.25">
      <c r="A316" s="314">
        <v>136</v>
      </c>
      <c r="B316" s="314" t="s">
        <v>619</v>
      </c>
      <c r="C316" s="314" t="s">
        <v>620</v>
      </c>
      <c r="D316" s="314" t="s">
        <v>621</v>
      </c>
      <c r="E316" s="2" t="s">
        <v>622</v>
      </c>
      <c r="F316" s="2">
        <v>1</v>
      </c>
      <c r="G316" s="2">
        <v>1</v>
      </c>
      <c r="H316" s="2">
        <v>2090399</v>
      </c>
      <c r="I316" s="2" t="s">
        <v>16</v>
      </c>
      <c r="J316" s="2" t="s">
        <v>17</v>
      </c>
    </row>
    <row r="317" spans="1:10" ht="217.5" customHeight="1" x14ac:dyDescent="0.25">
      <c r="A317" s="316"/>
      <c r="B317" s="316" t="s">
        <v>619</v>
      </c>
      <c r="C317" s="316" t="s">
        <v>620</v>
      </c>
      <c r="D317" s="316" t="s">
        <v>621</v>
      </c>
      <c r="E317" s="2" t="s">
        <v>623</v>
      </c>
      <c r="F317" s="2">
        <v>1</v>
      </c>
      <c r="G317" s="2">
        <v>1</v>
      </c>
      <c r="H317" s="2">
        <v>2090399</v>
      </c>
      <c r="I317" s="2" t="s">
        <v>16</v>
      </c>
      <c r="J317" s="2" t="s">
        <v>17</v>
      </c>
    </row>
    <row r="318" spans="1:10" ht="310.5" customHeight="1" x14ac:dyDescent="0.25">
      <c r="A318" s="2">
        <v>137</v>
      </c>
      <c r="B318" s="2" t="s">
        <v>624</v>
      </c>
      <c r="C318" s="5" t="s">
        <v>625</v>
      </c>
      <c r="D318" s="2" t="s">
        <v>626</v>
      </c>
      <c r="E318" s="2" t="s">
        <v>627</v>
      </c>
      <c r="F318" s="2">
        <v>3</v>
      </c>
      <c r="G318" s="2">
        <v>0.75</v>
      </c>
      <c r="H318" s="2">
        <v>775000</v>
      </c>
      <c r="I318" s="2" t="s">
        <v>16</v>
      </c>
      <c r="J318" s="2" t="s">
        <v>27</v>
      </c>
    </row>
    <row r="319" spans="1:10" ht="217.5" customHeight="1" x14ac:dyDescent="0.25">
      <c r="A319" s="2">
        <v>138</v>
      </c>
      <c r="B319" s="2" t="s">
        <v>457</v>
      </c>
      <c r="C319" s="5" t="s">
        <v>458</v>
      </c>
      <c r="D319" s="2" t="s">
        <v>459</v>
      </c>
      <c r="E319" s="2" t="s">
        <v>628</v>
      </c>
      <c r="F319" s="2">
        <v>1</v>
      </c>
      <c r="G319" s="2">
        <v>1</v>
      </c>
      <c r="H319" s="2">
        <v>1753283</v>
      </c>
      <c r="I319" s="2" t="s">
        <v>16</v>
      </c>
      <c r="J319" s="2" t="s">
        <v>17</v>
      </c>
    </row>
    <row r="320" spans="1:10" ht="217.5" customHeight="1" x14ac:dyDescent="0.25">
      <c r="A320" s="314">
        <v>139</v>
      </c>
      <c r="B320" s="314" t="s">
        <v>629</v>
      </c>
      <c r="C320" s="314" t="s">
        <v>630</v>
      </c>
      <c r="D320" s="314" t="s">
        <v>631</v>
      </c>
      <c r="E320" s="2" t="s">
        <v>544</v>
      </c>
      <c r="F320" s="2">
        <v>1</v>
      </c>
      <c r="G320" s="2">
        <v>1</v>
      </c>
      <c r="H320" s="2">
        <v>826514</v>
      </c>
      <c r="I320" s="2" t="s">
        <v>16</v>
      </c>
      <c r="J320" s="2" t="s">
        <v>27</v>
      </c>
    </row>
    <row r="321" spans="1:10" ht="217.5" customHeight="1" x14ac:dyDescent="0.25">
      <c r="A321" s="315">
        <v>317</v>
      </c>
      <c r="B321" s="315"/>
      <c r="C321" s="315" t="s">
        <v>630</v>
      </c>
      <c r="D321" s="315" t="s">
        <v>631</v>
      </c>
      <c r="E321" s="2" t="s">
        <v>632</v>
      </c>
      <c r="F321" s="2">
        <v>1</v>
      </c>
      <c r="G321" s="2">
        <v>0.5</v>
      </c>
      <c r="H321" s="2">
        <v>474162</v>
      </c>
      <c r="I321" s="2" t="s">
        <v>16</v>
      </c>
      <c r="J321" s="2" t="s">
        <v>27</v>
      </c>
    </row>
    <row r="322" spans="1:10" ht="217.5" customHeight="1" x14ac:dyDescent="0.25">
      <c r="A322" s="315">
        <v>318</v>
      </c>
      <c r="B322" s="315"/>
      <c r="C322" s="315" t="s">
        <v>630</v>
      </c>
      <c r="D322" s="315" t="s">
        <v>631</v>
      </c>
      <c r="E322" s="2" t="s">
        <v>633</v>
      </c>
      <c r="F322" s="2">
        <v>1</v>
      </c>
      <c r="G322" s="2">
        <v>1</v>
      </c>
      <c r="H322" s="2">
        <v>948324</v>
      </c>
      <c r="I322" s="2" t="s">
        <v>16</v>
      </c>
      <c r="J322" s="2" t="s">
        <v>27</v>
      </c>
    </row>
    <row r="323" spans="1:10" ht="217.5" customHeight="1" x14ac:dyDescent="0.25">
      <c r="A323" s="315">
        <v>319</v>
      </c>
      <c r="B323" s="315"/>
      <c r="C323" s="315" t="s">
        <v>630</v>
      </c>
      <c r="D323" s="315" t="s">
        <v>631</v>
      </c>
      <c r="E323" s="2" t="s">
        <v>633</v>
      </c>
      <c r="F323" s="2">
        <v>1</v>
      </c>
      <c r="G323" s="2">
        <v>1</v>
      </c>
      <c r="H323" s="2">
        <v>948324</v>
      </c>
      <c r="I323" s="2" t="s">
        <v>16</v>
      </c>
      <c r="J323" s="2" t="s">
        <v>27</v>
      </c>
    </row>
    <row r="324" spans="1:10" ht="217.5" customHeight="1" x14ac:dyDescent="0.25">
      <c r="A324" s="316">
        <v>320</v>
      </c>
      <c r="B324" s="316"/>
      <c r="C324" s="316" t="s">
        <v>630</v>
      </c>
      <c r="D324" s="316" t="s">
        <v>631</v>
      </c>
      <c r="E324" s="2" t="s">
        <v>18</v>
      </c>
      <c r="F324" s="2">
        <v>1</v>
      </c>
      <c r="G324" s="2">
        <v>1</v>
      </c>
      <c r="H324" s="2">
        <v>865373</v>
      </c>
      <c r="I324" s="2" t="s">
        <v>16</v>
      </c>
      <c r="J324" s="2" t="s">
        <v>27</v>
      </c>
    </row>
    <row r="325" spans="1:10" ht="217.5" customHeight="1" x14ac:dyDescent="0.25">
      <c r="A325" s="314">
        <v>140</v>
      </c>
      <c r="B325" s="314" t="s">
        <v>634</v>
      </c>
      <c r="C325" s="314" t="s">
        <v>409</v>
      </c>
      <c r="D325" s="314" t="s">
        <v>635</v>
      </c>
      <c r="E325" s="2" t="s">
        <v>636</v>
      </c>
      <c r="F325" s="2">
        <v>1</v>
      </c>
      <c r="G325" s="2">
        <v>1</v>
      </c>
      <c r="H325" s="2">
        <v>2399877</v>
      </c>
      <c r="I325" s="2" t="s">
        <v>16</v>
      </c>
      <c r="J325" s="2" t="s">
        <v>17</v>
      </c>
    </row>
    <row r="326" spans="1:10" ht="217.5" customHeight="1" x14ac:dyDescent="0.25">
      <c r="A326" s="315">
        <v>322</v>
      </c>
      <c r="B326" s="315"/>
      <c r="C326" s="315" t="s">
        <v>409</v>
      </c>
      <c r="D326" s="315" t="s">
        <v>635</v>
      </c>
      <c r="E326" s="2" t="s">
        <v>636</v>
      </c>
      <c r="F326" s="2">
        <v>1</v>
      </c>
      <c r="G326" s="2">
        <v>0.5</v>
      </c>
      <c r="H326" s="2">
        <v>1199938.5</v>
      </c>
      <c r="I326" s="2" t="s">
        <v>16</v>
      </c>
      <c r="J326" s="2" t="s">
        <v>17</v>
      </c>
    </row>
    <row r="327" spans="1:10" ht="217.5" customHeight="1" x14ac:dyDescent="0.25">
      <c r="A327" s="315">
        <v>323</v>
      </c>
      <c r="B327" s="315"/>
      <c r="C327" s="315" t="s">
        <v>409</v>
      </c>
      <c r="D327" s="315" t="s">
        <v>635</v>
      </c>
      <c r="E327" s="2" t="s">
        <v>977</v>
      </c>
      <c r="F327" s="2">
        <v>3</v>
      </c>
      <c r="G327" s="2">
        <v>1</v>
      </c>
      <c r="H327" s="2">
        <v>2957357</v>
      </c>
      <c r="I327" s="2" t="s">
        <v>16</v>
      </c>
      <c r="J327" s="2" t="s">
        <v>17</v>
      </c>
    </row>
    <row r="328" spans="1:10" ht="217.5" customHeight="1" x14ac:dyDescent="0.25">
      <c r="A328" s="315">
        <v>324</v>
      </c>
      <c r="B328" s="315"/>
      <c r="C328" s="315" t="s">
        <v>409</v>
      </c>
      <c r="D328" s="315" t="s">
        <v>635</v>
      </c>
      <c r="E328" s="2" t="s">
        <v>977</v>
      </c>
      <c r="F328" s="2">
        <v>2</v>
      </c>
      <c r="G328" s="2">
        <v>1</v>
      </c>
      <c r="H328" s="2">
        <v>1919903</v>
      </c>
      <c r="I328" s="2" t="s">
        <v>16</v>
      </c>
      <c r="J328" s="2" t="s">
        <v>17</v>
      </c>
    </row>
    <row r="329" spans="1:10" ht="217.5" customHeight="1" x14ac:dyDescent="0.25">
      <c r="A329" s="315">
        <v>325</v>
      </c>
      <c r="B329" s="315"/>
      <c r="C329" s="315" t="s">
        <v>409</v>
      </c>
      <c r="D329" s="315" t="s">
        <v>635</v>
      </c>
      <c r="E329" s="2" t="s">
        <v>977</v>
      </c>
      <c r="F329" s="2">
        <v>1</v>
      </c>
      <c r="G329" s="2">
        <v>0.25</v>
      </c>
      <c r="H329" s="2">
        <v>479975.75</v>
      </c>
      <c r="I329" s="2" t="s">
        <v>16</v>
      </c>
      <c r="J329" s="2" t="s">
        <v>17</v>
      </c>
    </row>
    <row r="330" spans="1:10" ht="217.5" customHeight="1" x14ac:dyDescent="0.25">
      <c r="A330" s="315">
        <v>326</v>
      </c>
      <c r="B330" s="315"/>
      <c r="C330" s="315" t="s">
        <v>409</v>
      </c>
      <c r="D330" s="315" t="s">
        <v>635</v>
      </c>
      <c r="E330" s="2" t="s">
        <v>977</v>
      </c>
      <c r="F330" s="2">
        <v>2</v>
      </c>
      <c r="G330" s="2">
        <v>1</v>
      </c>
      <c r="H330" s="2">
        <v>2640498</v>
      </c>
      <c r="I330" s="2" t="s">
        <v>16</v>
      </c>
      <c r="J330" s="2" t="s">
        <v>17</v>
      </c>
    </row>
    <row r="331" spans="1:10" ht="217.5" customHeight="1" x14ac:dyDescent="0.25">
      <c r="A331" s="315">
        <v>327</v>
      </c>
      <c r="B331" s="315"/>
      <c r="C331" s="315" t="s">
        <v>409</v>
      </c>
      <c r="D331" s="315" t="s">
        <v>635</v>
      </c>
      <c r="E331" s="2" t="s">
        <v>977</v>
      </c>
      <c r="F331" s="2">
        <v>1</v>
      </c>
      <c r="G331" s="2">
        <v>0.75</v>
      </c>
      <c r="H331" s="2">
        <v>1980373.5</v>
      </c>
      <c r="I331" s="2" t="s">
        <v>16</v>
      </c>
      <c r="J331" s="2" t="s">
        <v>17</v>
      </c>
    </row>
    <row r="332" spans="1:10" ht="217.5" customHeight="1" x14ac:dyDescent="0.25">
      <c r="A332" s="315">
        <v>328</v>
      </c>
      <c r="B332" s="315"/>
      <c r="C332" s="315" t="s">
        <v>409</v>
      </c>
      <c r="D332" s="315" t="s">
        <v>635</v>
      </c>
      <c r="E332" s="2" t="s">
        <v>977</v>
      </c>
      <c r="F332" s="2">
        <v>1</v>
      </c>
      <c r="G332" s="2">
        <v>1</v>
      </c>
      <c r="H332" s="2">
        <v>1919903</v>
      </c>
      <c r="I332" s="2" t="s">
        <v>16</v>
      </c>
      <c r="J332" s="2" t="s">
        <v>17</v>
      </c>
    </row>
    <row r="333" spans="1:10" ht="217.5" customHeight="1" x14ac:dyDescent="0.25">
      <c r="A333" s="315">
        <v>329</v>
      </c>
      <c r="B333" s="315"/>
      <c r="C333" s="315" t="s">
        <v>409</v>
      </c>
      <c r="D333" s="315" t="s">
        <v>635</v>
      </c>
      <c r="E333" s="2" t="s">
        <v>977</v>
      </c>
      <c r="F333" s="2">
        <v>1</v>
      </c>
      <c r="G333" s="2">
        <v>0.5</v>
      </c>
      <c r="H333" s="2">
        <v>959951.5</v>
      </c>
      <c r="I333" s="2" t="s">
        <v>16</v>
      </c>
      <c r="J333" s="2" t="s">
        <v>17</v>
      </c>
    </row>
    <row r="334" spans="1:10" ht="217.5" customHeight="1" x14ac:dyDescent="0.25">
      <c r="A334" s="315">
        <v>330</v>
      </c>
      <c r="B334" s="315"/>
      <c r="C334" s="315" t="s">
        <v>409</v>
      </c>
      <c r="D334" s="315" t="s">
        <v>635</v>
      </c>
      <c r="E334" s="2" t="s">
        <v>977</v>
      </c>
      <c r="F334" s="2">
        <v>1</v>
      </c>
      <c r="G334" s="2">
        <v>1</v>
      </c>
      <c r="H334" s="2">
        <v>2267099</v>
      </c>
      <c r="I334" s="2" t="s">
        <v>16</v>
      </c>
      <c r="J334" s="2" t="s">
        <v>17</v>
      </c>
    </row>
    <row r="335" spans="1:10" ht="217.5" customHeight="1" x14ac:dyDescent="0.25">
      <c r="A335" s="315">
        <v>331</v>
      </c>
      <c r="B335" s="315"/>
      <c r="C335" s="315" t="s">
        <v>409</v>
      </c>
      <c r="D335" s="315" t="s">
        <v>635</v>
      </c>
      <c r="E335" s="2" t="s">
        <v>977</v>
      </c>
      <c r="F335" s="2">
        <v>1</v>
      </c>
      <c r="G335" s="2">
        <v>1</v>
      </c>
      <c r="H335" s="2">
        <v>2267099</v>
      </c>
      <c r="I335" s="2" t="s">
        <v>16</v>
      </c>
      <c r="J335" s="2" t="s">
        <v>17</v>
      </c>
    </row>
    <row r="336" spans="1:10" ht="217.5" customHeight="1" x14ac:dyDescent="0.25">
      <c r="A336" s="315">
        <v>332</v>
      </c>
      <c r="B336" s="315"/>
      <c r="C336" s="315" t="s">
        <v>409</v>
      </c>
      <c r="D336" s="315" t="s">
        <v>635</v>
      </c>
      <c r="E336" s="2" t="s">
        <v>977</v>
      </c>
      <c r="F336" s="2">
        <v>3</v>
      </c>
      <c r="G336" s="2">
        <v>1</v>
      </c>
      <c r="H336" s="2">
        <v>2337273</v>
      </c>
      <c r="I336" s="2" t="s">
        <v>16</v>
      </c>
      <c r="J336" s="2" t="s">
        <v>17</v>
      </c>
    </row>
    <row r="337" spans="1:10" ht="217.5" customHeight="1" x14ac:dyDescent="0.25">
      <c r="A337" s="315">
        <v>333</v>
      </c>
      <c r="B337" s="315"/>
      <c r="C337" s="315" t="s">
        <v>409</v>
      </c>
      <c r="D337" s="315" t="s">
        <v>635</v>
      </c>
      <c r="E337" s="2" t="s">
        <v>977</v>
      </c>
      <c r="F337" s="2">
        <v>1</v>
      </c>
      <c r="G337" s="2">
        <v>0.25</v>
      </c>
      <c r="H337" s="2">
        <v>584318.25</v>
      </c>
      <c r="I337" s="2" t="s">
        <v>16</v>
      </c>
      <c r="J337" s="2" t="s">
        <v>17</v>
      </c>
    </row>
    <row r="338" spans="1:10" ht="217.5" customHeight="1" x14ac:dyDescent="0.25">
      <c r="A338" s="315">
        <v>334</v>
      </c>
      <c r="B338" s="315"/>
      <c r="C338" s="315" t="s">
        <v>409</v>
      </c>
      <c r="D338" s="315" t="s">
        <v>635</v>
      </c>
      <c r="E338" s="2" t="s">
        <v>637</v>
      </c>
      <c r="F338" s="2">
        <v>2</v>
      </c>
      <c r="G338" s="2">
        <v>1</v>
      </c>
      <c r="H338" s="2">
        <v>2429257</v>
      </c>
      <c r="I338" s="2" t="s">
        <v>16</v>
      </c>
      <c r="J338" s="2" t="s">
        <v>17</v>
      </c>
    </row>
    <row r="339" spans="1:10" ht="217.5" customHeight="1" x14ac:dyDescent="0.25">
      <c r="A339" s="315">
        <v>335</v>
      </c>
      <c r="B339" s="315"/>
      <c r="C339" s="315" t="s">
        <v>409</v>
      </c>
      <c r="D339" s="315" t="s">
        <v>635</v>
      </c>
      <c r="E339" s="2" t="s">
        <v>481</v>
      </c>
      <c r="F339" s="2">
        <v>5</v>
      </c>
      <c r="G339" s="2">
        <v>1</v>
      </c>
      <c r="H339" s="2">
        <v>2957357</v>
      </c>
      <c r="I339" s="2" t="s">
        <v>16</v>
      </c>
      <c r="J339" s="2" t="s">
        <v>17</v>
      </c>
    </row>
    <row r="340" spans="1:10" ht="217.5" customHeight="1" x14ac:dyDescent="0.25">
      <c r="A340" s="315">
        <v>336</v>
      </c>
      <c r="B340" s="315"/>
      <c r="C340" s="315" t="s">
        <v>409</v>
      </c>
      <c r="D340" s="315" t="s">
        <v>635</v>
      </c>
      <c r="E340" s="2" t="s">
        <v>638</v>
      </c>
      <c r="F340" s="2">
        <v>50</v>
      </c>
      <c r="G340" s="2">
        <v>1</v>
      </c>
      <c r="H340" s="2">
        <v>2112398</v>
      </c>
      <c r="I340" s="2" t="s">
        <v>16</v>
      </c>
      <c r="J340" s="2" t="s">
        <v>17</v>
      </c>
    </row>
    <row r="341" spans="1:10" ht="217.5" customHeight="1" x14ac:dyDescent="0.25">
      <c r="A341" s="315">
        <v>337</v>
      </c>
      <c r="B341" s="315"/>
      <c r="C341" s="315" t="s">
        <v>409</v>
      </c>
      <c r="D341" s="315" t="s">
        <v>635</v>
      </c>
      <c r="E341" s="2" t="s">
        <v>21</v>
      </c>
      <c r="F341" s="2">
        <v>1</v>
      </c>
      <c r="G341" s="2">
        <v>1</v>
      </c>
      <c r="H341" s="2">
        <v>1311437</v>
      </c>
      <c r="I341" s="2" t="s">
        <v>22</v>
      </c>
      <c r="J341" s="2" t="s">
        <v>17</v>
      </c>
    </row>
    <row r="342" spans="1:10" ht="217.5" customHeight="1" x14ac:dyDescent="0.25">
      <c r="A342" s="316">
        <v>338</v>
      </c>
      <c r="B342" s="316"/>
      <c r="C342" s="316" t="s">
        <v>409</v>
      </c>
      <c r="D342" s="316" t="s">
        <v>635</v>
      </c>
      <c r="E342" s="2" t="s">
        <v>446</v>
      </c>
      <c r="F342" s="2">
        <v>1</v>
      </c>
      <c r="G342" s="2">
        <v>1</v>
      </c>
      <c r="H342" s="2">
        <v>747300</v>
      </c>
      <c r="I342" s="2" t="s">
        <v>19</v>
      </c>
      <c r="J342" s="2" t="s">
        <v>17</v>
      </c>
    </row>
    <row r="343" spans="1:10" ht="292.5" customHeight="1" x14ac:dyDescent="0.25">
      <c r="A343" s="2">
        <v>141</v>
      </c>
      <c r="B343" s="2" t="s">
        <v>639</v>
      </c>
      <c r="C343" s="5" t="s">
        <v>640</v>
      </c>
      <c r="D343" s="2" t="s">
        <v>641</v>
      </c>
      <c r="E343" s="2" t="s">
        <v>642</v>
      </c>
      <c r="F343" s="2">
        <v>1</v>
      </c>
      <c r="G343" s="2">
        <v>1</v>
      </c>
      <c r="H343" s="2">
        <v>2000000</v>
      </c>
      <c r="I343" s="2" t="s">
        <v>16</v>
      </c>
      <c r="J343" s="2" t="s">
        <v>17</v>
      </c>
    </row>
    <row r="344" spans="1:10" ht="217.5" customHeight="1" x14ac:dyDescent="0.25">
      <c r="A344" s="314">
        <v>142</v>
      </c>
      <c r="B344" s="314" t="s">
        <v>643</v>
      </c>
      <c r="C344" s="314" t="s">
        <v>644</v>
      </c>
      <c r="D344" s="314" t="s">
        <v>645</v>
      </c>
      <c r="E344" s="2" t="s">
        <v>15</v>
      </c>
      <c r="F344" s="2">
        <v>8</v>
      </c>
      <c r="G344" s="2">
        <v>1</v>
      </c>
      <c r="H344" s="2">
        <v>1868605</v>
      </c>
      <c r="I344" s="2" t="s">
        <v>16</v>
      </c>
      <c r="J344" s="2" t="s">
        <v>27</v>
      </c>
    </row>
    <row r="345" spans="1:10" ht="217.5" customHeight="1" x14ac:dyDescent="0.25">
      <c r="A345" s="315">
        <v>341</v>
      </c>
      <c r="B345" s="315"/>
      <c r="C345" s="315" t="s">
        <v>644</v>
      </c>
      <c r="D345" s="315" t="s">
        <v>645</v>
      </c>
      <c r="E345" s="2" t="s">
        <v>263</v>
      </c>
      <c r="F345" s="2">
        <v>2</v>
      </c>
      <c r="G345" s="2">
        <v>1</v>
      </c>
      <c r="H345" s="2">
        <v>1868605</v>
      </c>
      <c r="I345" s="2" t="s">
        <v>16</v>
      </c>
      <c r="J345" s="2" t="s">
        <v>27</v>
      </c>
    </row>
    <row r="346" spans="1:10" ht="217.5" customHeight="1" x14ac:dyDescent="0.25">
      <c r="A346" s="315">
        <v>342</v>
      </c>
      <c r="B346" s="315"/>
      <c r="C346" s="315" t="s">
        <v>644</v>
      </c>
      <c r="D346" s="315" t="s">
        <v>645</v>
      </c>
      <c r="E346" s="2" t="s">
        <v>646</v>
      </c>
      <c r="F346" s="2">
        <v>4</v>
      </c>
      <c r="G346" s="2">
        <v>1</v>
      </c>
      <c r="H346" s="2">
        <v>1868605</v>
      </c>
      <c r="I346" s="2" t="s">
        <v>16</v>
      </c>
      <c r="J346" s="2" t="s">
        <v>27</v>
      </c>
    </row>
    <row r="347" spans="1:10" ht="172.5" customHeight="1" x14ac:dyDescent="0.25">
      <c r="A347" s="315">
        <v>343</v>
      </c>
      <c r="B347" s="315"/>
      <c r="C347" s="315" t="s">
        <v>644</v>
      </c>
      <c r="D347" s="315" t="s">
        <v>645</v>
      </c>
      <c r="E347" s="2" t="s">
        <v>633</v>
      </c>
      <c r="F347" s="2">
        <v>1</v>
      </c>
      <c r="G347" s="2">
        <v>1</v>
      </c>
      <c r="H347" s="2">
        <v>1522720</v>
      </c>
      <c r="I347" s="2" t="s">
        <v>16</v>
      </c>
      <c r="J347" s="2" t="s">
        <v>27</v>
      </c>
    </row>
    <row r="348" spans="1:10" ht="181.5" customHeight="1" x14ac:dyDescent="0.25">
      <c r="A348" s="315">
        <v>344</v>
      </c>
      <c r="B348" s="315"/>
      <c r="C348" s="315" t="s">
        <v>644</v>
      </c>
      <c r="D348" s="315" t="s">
        <v>645</v>
      </c>
      <c r="E348" s="2" t="s">
        <v>647</v>
      </c>
      <c r="F348" s="2">
        <v>2</v>
      </c>
      <c r="G348" s="2">
        <v>1</v>
      </c>
      <c r="H348" s="2">
        <v>1868605</v>
      </c>
      <c r="I348" s="2" t="s">
        <v>16</v>
      </c>
      <c r="J348" s="2" t="s">
        <v>27</v>
      </c>
    </row>
    <row r="349" spans="1:10" ht="181.5" customHeight="1" x14ac:dyDescent="0.25">
      <c r="A349" s="316">
        <v>345</v>
      </c>
      <c r="B349" s="316"/>
      <c r="C349" s="316" t="s">
        <v>644</v>
      </c>
      <c r="D349" s="316" t="s">
        <v>645</v>
      </c>
      <c r="E349" s="2" t="s">
        <v>648</v>
      </c>
      <c r="F349" s="2">
        <v>1</v>
      </c>
      <c r="G349" s="2">
        <v>1</v>
      </c>
      <c r="H349" s="2">
        <v>680000</v>
      </c>
      <c r="I349" s="2" t="s">
        <v>19</v>
      </c>
      <c r="J349" s="2" t="s">
        <v>27</v>
      </c>
    </row>
    <row r="350" spans="1:10" ht="316.5" customHeight="1" x14ac:dyDescent="0.25">
      <c r="A350" s="2">
        <v>143</v>
      </c>
      <c r="B350" s="2" t="s">
        <v>649</v>
      </c>
      <c r="C350" s="5" t="s">
        <v>650</v>
      </c>
      <c r="D350" s="2" t="s">
        <v>651</v>
      </c>
      <c r="E350" s="2" t="s">
        <v>652</v>
      </c>
      <c r="F350" s="2">
        <v>6</v>
      </c>
      <c r="G350" s="2">
        <v>0.5</v>
      </c>
      <c r="H350" s="2">
        <v>1500000</v>
      </c>
      <c r="I350" s="2" t="s">
        <v>16</v>
      </c>
      <c r="J350" s="2" t="s">
        <v>27</v>
      </c>
    </row>
    <row r="351" spans="1:10" ht="217.5" customHeight="1" x14ac:dyDescent="0.25">
      <c r="A351" s="314">
        <v>144</v>
      </c>
      <c r="B351" s="314" t="s">
        <v>653</v>
      </c>
      <c r="C351" s="314" t="s">
        <v>654</v>
      </c>
      <c r="D351" s="314" t="s">
        <v>655</v>
      </c>
      <c r="E351" s="2" t="s">
        <v>656</v>
      </c>
      <c r="F351" s="2">
        <v>1</v>
      </c>
      <c r="G351" s="2">
        <v>1</v>
      </c>
      <c r="H351" s="2">
        <v>1706833</v>
      </c>
      <c r="I351" s="2" t="s">
        <v>16</v>
      </c>
      <c r="J351" s="2" t="s">
        <v>33</v>
      </c>
    </row>
    <row r="352" spans="1:10" ht="217.5" customHeight="1" x14ac:dyDescent="0.25">
      <c r="A352" s="316">
        <v>348</v>
      </c>
      <c r="B352" s="316"/>
      <c r="C352" s="316" t="s">
        <v>654</v>
      </c>
      <c r="D352" s="316" t="s">
        <v>655</v>
      </c>
      <c r="E352" s="2" t="s">
        <v>657</v>
      </c>
      <c r="F352" s="2">
        <v>1</v>
      </c>
      <c r="G352" s="2">
        <v>1</v>
      </c>
      <c r="H352" s="2">
        <v>1034263</v>
      </c>
      <c r="I352" s="2" t="s">
        <v>16</v>
      </c>
      <c r="J352" s="2" t="s">
        <v>33</v>
      </c>
    </row>
    <row r="353" spans="1:10" ht="199.5" customHeight="1" x14ac:dyDescent="0.25">
      <c r="A353" s="2">
        <v>145</v>
      </c>
      <c r="B353" s="2" t="s">
        <v>658</v>
      </c>
      <c r="C353" s="5" t="s">
        <v>659</v>
      </c>
      <c r="D353" s="2" t="s">
        <v>660</v>
      </c>
      <c r="E353" s="2" t="s">
        <v>661</v>
      </c>
      <c r="F353" s="2">
        <v>1</v>
      </c>
      <c r="G353" s="2">
        <v>1</v>
      </c>
      <c r="H353" s="2">
        <v>1350210</v>
      </c>
      <c r="I353" s="2" t="s">
        <v>16</v>
      </c>
      <c r="J353" s="2" t="s">
        <v>27</v>
      </c>
    </row>
    <row r="354" spans="1:10" ht="175.5" customHeight="1" x14ac:dyDescent="0.25">
      <c r="A354" s="314">
        <v>146</v>
      </c>
      <c r="B354" s="314" t="s">
        <v>662</v>
      </c>
      <c r="C354" s="314" t="s">
        <v>663</v>
      </c>
      <c r="D354" s="314" t="s">
        <v>664</v>
      </c>
      <c r="E354" s="2" t="s">
        <v>665</v>
      </c>
      <c r="F354" s="2">
        <v>1</v>
      </c>
      <c r="G354" s="2">
        <v>1</v>
      </c>
      <c r="H354" s="2">
        <v>948324</v>
      </c>
      <c r="I354" s="2" t="s">
        <v>19</v>
      </c>
      <c r="J354" s="2" t="s">
        <v>27</v>
      </c>
    </row>
    <row r="355" spans="1:10" ht="166.5" customHeight="1" x14ac:dyDescent="0.25">
      <c r="A355" s="316">
        <v>351</v>
      </c>
      <c r="B355" s="316"/>
      <c r="C355" s="316" t="s">
        <v>663</v>
      </c>
      <c r="D355" s="316" t="s">
        <v>664</v>
      </c>
      <c r="E355" s="2" t="s">
        <v>186</v>
      </c>
      <c r="F355" s="2">
        <v>1</v>
      </c>
      <c r="G355" s="2">
        <v>1</v>
      </c>
      <c r="H355" s="2">
        <v>1218099</v>
      </c>
      <c r="I355" s="2" t="s">
        <v>16</v>
      </c>
      <c r="J355" s="2" t="s">
        <v>78</v>
      </c>
    </row>
    <row r="356" spans="1:10" ht="250.5" customHeight="1" x14ac:dyDescent="0.25">
      <c r="A356" s="2">
        <v>147</v>
      </c>
      <c r="B356" s="2" t="s">
        <v>666</v>
      </c>
      <c r="C356" s="5" t="s">
        <v>667</v>
      </c>
      <c r="D356" s="2" t="s">
        <v>668</v>
      </c>
      <c r="E356" s="2" t="s">
        <v>669</v>
      </c>
      <c r="F356" s="2">
        <v>4</v>
      </c>
      <c r="G356" s="2">
        <v>1</v>
      </c>
      <c r="H356" s="2">
        <v>950321</v>
      </c>
      <c r="I356" s="2" t="s">
        <v>16</v>
      </c>
      <c r="J356" s="2" t="s">
        <v>27</v>
      </c>
    </row>
    <row r="357" spans="1:10" ht="217.5" customHeight="1" x14ac:dyDescent="0.25">
      <c r="A357" s="314">
        <v>148</v>
      </c>
      <c r="B357" s="314" t="s">
        <v>670</v>
      </c>
      <c r="C357" s="314" t="s">
        <v>671</v>
      </c>
      <c r="D357" s="314" t="s">
        <v>992</v>
      </c>
      <c r="E357" s="2" t="s">
        <v>163</v>
      </c>
      <c r="F357" s="2">
        <v>1</v>
      </c>
      <c r="G357" s="2">
        <v>1</v>
      </c>
      <c r="H357" s="2">
        <v>950210</v>
      </c>
      <c r="I357" s="2" t="s">
        <v>16</v>
      </c>
      <c r="J357" s="2" t="s">
        <v>27</v>
      </c>
    </row>
    <row r="358" spans="1:10" ht="217.5" customHeight="1" x14ac:dyDescent="0.25">
      <c r="A358" s="315">
        <v>354</v>
      </c>
      <c r="B358" s="315"/>
      <c r="C358" s="315" t="s">
        <v>671</v>
      </c>
      <c r="D358" s="315">
        <v>2264540</v>
      </c>
      <c r="E358" s="2" t="s">
        <v>672</v>
      </c>
      <c r="F358" s="2">
        <v>1</v>
      </c>
      <c r="G358" s="2">
        <v>1</v>
      </c>
      <c r="H358" s="2">
        <v>900000</v>
      </c>
      <c r="I358" s="2" t="s">
        <v>16</v>
      </c>
      <c r="J358" s="2" t="s">
        <v>27</v>
      </c>
    </row>
    <row r="359" spans="1:10" ht="217.5" customHeight="1" x14ac:dyDescent="0.25">
      <c r="A359" s="316">
        <v>355</v>
      </c>
      <c r="B359" s="316"/>
      <c r="C359" s="316" t="s">
        <v>671</v>
      </c>
      <c r="D359" s="316">
        <v>2264540</v>
      </c>
      <c r="E359" s="2" t="s">
        <v>673</v>
      </c>
      <c r="F359" s="2">
        <v>2</v>
      </c>
      <c r="G359" s="2">
        <v>1</v>
      </c>
      <c r="H359" s="2">
        <v>900000</v>
      </c>
      <c r="I359" s="2" t="s">
        <v>16</v>
      </c>
      <c r="J359" s="2" t="s">
        <v>27</v>
      </c>
    </row>
    <row r="360" spans="1:10" ht="313.5" customHeight="1" x14ac:dyDescent="0.25">
      <c r="A360" s="2">
        <v>149</v>
      </c>
      <c r="B360" s="2" t="s">
        <v>674</v>
      </c>
      <c r="C360" s="5" t="s">
        <v>675</v>
      </c>
      <c r="D360" s="2" t="s">
        <v>676</v>
      </c>
      <c r="E360" s="2" t="s">
        <v>72</v>
      </c>
      <c r="F360" s="2">
        <v>1</v>
      </c>
      <c r="G360" s="2">
        <v>1</v>
      </c>
      <c r="H360" s="2">
        <v>1350321</v>
      </c>
      <c r="I360" s="2" t="s">
        <v>16</v>
      </c>
      <c r="J360" s="2" t="s">
        <v>27</v>
      </c>
    </row>
    <row r="361" spans="1:10" ht="376.5" customHeight="1" x14ac:dyDescent="0.25">
      <c r="A361" s="2">
        <v>151</v>
      </c>
      <c r="B361" s="2" t="s">
        <v>677</v>
      </c>
      <c r="C361" s="5" t="s">
        <v>678</v>
      </c>
      <c r="D361" s="2" t="s">
        <v>679</v>
      </c>
      <c r="E361" s="2" t="s">
        <v>680</v>
      </c>
      <c r="F361" s="2">
        <v>2</v>
      </c>
      <c r="G361" s="2">
        <v>1</v>
      </c>
      <c r="H361" s="2">
        <v>1435000</v>
      </c>
      <c r="I361" s="2" t="s">
        <v>16</v>
      </c>
      <c r="J361" s="2" t="s">
        <v>27</v>
      </c>
    </row>
    <row r="362" spans="1:10" ht="217.5" customHeight="1" x14ac:dyDescent="0.25">
      <c r="A362" s="314">
        <v>151</v>
      </c>
      <c r="B362" s="314" t="s">
        <v>681</v>
      </c>
      <c r="C362" s="314" t="s">
        <v>682</v>
      </c>
      <c r="D362" s="314" t="s">
        <v>683</v>
      </c>
      <c r="E362" s="2" t="s">
        <v>72</v>
      </c>
      <c r="F362" s="2">
        <v>2</v>
      </c>
      <c r="G362" s="2">
        <v>0.25</v>
      </c>
      <c r="H362" s="2">
        <v>315210</v>
      </c>
      <c r="I362" s="2" t="s">
        <v>16</v>
      </c>
      <c r="J362" s="2" t="s">
        <v>27</v>
      </c>
    </row>
    <row r="363" spans="1:10" ht="217.5" customHeight="1" x14ac:dyDescent="0.25">
      <c r="A363" s="316">
        <v>359</v>
      </c>
      <c r="B363" s="316"/>
      <c r="C363" s="316" t="s">
        <v>682</v>
      </c>
      <c r="D363" s="316" t="s">
        <v>683</v>
      </c>
      <c r="E363" s="2" t="s">
        <v>72</v>
      </c>
      <c r="F363" s="2">
        <v>2</v>
      </c>
      <c r="G363" s="2">
        <v>0.25</v>
      </c>
      <c r="H363" s="2">
        <v>315210</v>
      </c>
      <c r="I363" s="2" t="s">
        <v>16</v>
      </c>
      <c r="J363" s="2" t="s">
        <v>27</v>
      </c>
    </row>
    <row r="364" spans="1:10" ht="217.5" customHeight="1" x14ac:dyDescent="0.25">
      <c r="A364" s="2">
        <v>152</v>
      </c>
      <c r="B364" s="2" t="s">
        <v>684</v>
      </c>
      <c r="C364" s="5" t="s">
        <v>685</v>
      </c>
      <c r="D364" s="2" t="s">
        <v>686</v>
      </c>
      <c r="E364" s="2" t="s">
        <v>72</v>
      </c>
      <c r="F364" s="2">
        <v>2</v>
      </c>
      <c r="G364" s="2">
        <v>0.25</v>
      </c>
      <c r="H364" s="2">
        <v>312450</v>
      </c>
      <c r="I364" s="2" t="s">
        <v>16</v>
      </c>
      <c r="J364" s="2" t="s">
        <v>27</v>
      </c>
    </row>
    <row r="365" spans="1:10" ht="217.5" customHeight="1" x14ac:dyDescent="0.25">
      <c r="A365" s="2">
        <v>153</v>
      </c>
      <c r="B365" s="2" t="s">
        <v>687</v>
      </c>
      <c r="C365" s="5" t="s">
        <v>688</v>
      </c>
      <c r="D365" s="2" t="s">
        <v>689</v>
      </c>
      <c r="E365" s="2" t="s">
        <v>72</v>
      </c>
      <c r="F365" s="2">
        <v>2</v>
      </c>
      <c r="G365" s="2">
        <v>0.25</v>
      </c>
      <c r="H365" s="2">
        <v>312450</v>
      </c>
      <c r="I365" s="2" t="s">
        <v>16</v>
      </c>
      <c r="J365" s="2" t="s">
        <v>27</v>
      </c>
    </row>
    <row r="366" spans="1:10" ht="217.5" customHeight="1" x14ac:dyDescent="0.25">
      <c r="A366" s="2">
        <v>154</v>
      </c>
      <c r="B366" s="2" t="s">
        <v>690</v>
      </c>
      <c r="C366" s="5" t="s">
        <v>691</v>
      </c>
      <c r="D366" s="2" t="s">
        <v>692</v>
      </c>
      <c r="E366" s="2" t="s">
        <v>72</v>
      </c>
      <c r="F366" s="2">
        <v>2</v>
      </c>
      <c r="G366" s="2">
        <v>0.25</v>
      </c>
      <c r="H366" s="2">
        <v>312410</v>
      </c>
      <c r="I366" s="2" t="s">
        <v>16</v>
      </c>
      <c r="J366" s="2" t="s">
        <v>27</v>
      </c>
    </row>
    <row r="367" spans="1:10" ht="217.5" customHeight="1" x14ac:dyDescent="0.25">
      <c r="A367" s="314">
        <v>155</v>
      </c>
      <c r="B367" s="314" t="s">
        <v>693</v>
      </c>
      <c r="C367" s="314" t="s">
        <v>694</v>
      </c>
      <c r="D367" s="314" t="s">
        <v>695</v>
      </c>
      <c r="E367" s="2" t="s">
        <v>15</v>
      </c>
      <c r="F367" s="2">
        <v>12</v>
      </c>
      <c r="G367" s="2">
        <v>1</v>
      </c>
      <c r="H367" s="2">
        <v>2065000</v>
      </c>
      <c r="I367" s="2" t="s">
        <v>16</v>
      </c>
      <c r="J367" s="2" t="s">
        <v>17</v>
      </c>
    </row>
    <row r="368" spans="1:10" ht="217.5" customHeight="1" x14ac:dyDescent="0.25">
      <c r="A368" s="315">
        <v>364</v>
      </c>
      <c r="B368" s="315"/>
      <c r="C368" s="315" t="s">
        <v>694</v>
      </c>
      <c r="D368" s="315" t="s">
        <v>695</v>
      </c>
      <c r="E368" s="2" t="s">
        <v>696</v>
      </c>
      <c r="F368" s="2">
        <v>1</v>
      </c>
      <c r="G368" s="2">
        <v>1</v>
      </c>
      <c r="H368" s="2">
        <v>1650000</v>
      </c>
      <c r="I368" s="2" t="s">
        <v>16</v>
      </c>
      <c r="J368" s="2" t="s">
        <v>78</v>
      </c>
    </row>
    <row r="369" spans="1:10" ht="217.5" customHeight="1" x14ac:dyDescent="0.25">
      <c r="A369" s="315">
        <v>365</v>
      </c>
      <c r="B369" s="315"/>
      <c r="C369" s="315" t="s">
        <v>694</v>
      </c>
      <c r="D369" s="315" t="s">
        <v>695</v>
      </c>
      <c r="E369" s="2" t="s">
        <v>697</v>
      </c>
      <c r="F369" s="2">
        <v>1</v>
      </c>
      <c r="G369" s="2">
        <v>1</v>
      </c>
      <c r="H369" s="2">
        <v>2065000</v>
      </c>
      <c r="I369" s="2" t="s">
        <v>16</v>
      </c>
      <c r="J369" s="2" t="s">
        <v>17</v>
      </c>
    </row>
    <row r="370" spans="1:10" ht="217.5" customHeight="1" x14ac:dyDescent="0.25">
      <c r="A370" s="316">
        <v>366</v>
      </c>
      <c r="B370" s="316"/>
      <c r="C370" s="316" t="s">
        <v>694</v>
      </c>
      <c r="D370" s="316" t="s">
        <v>695</v>
      </c>
      <c r="E370" s="2" t="s">
        <v>136</v>
      </c>
      <c r="F370" s="2">
        <v>1</v>
      </c>
      <c r="G370" s="2">
        <v>1</v>
      </c>
      <c r="H370" s="2">
        <v>1650000</v>
      </c>
      <c r="I370" s="2" t="s">
        <v>16</v>
      </c>
      <c r="J370" s="2" t="s">
        <v>78</v>
      </c>
    </row>
    <row r="371" spans="1:10" ht="298.5" customHeight="1" x14ac:dyDescent="0.25">
      <c r="A371" s="2">
        <v>156</v>
      </c>
      <c r="B371" s="2" t="s">
        <v>698</v>
      </c>
      <c r="C371" s="5" t="s">
        <v>699</v>
      </c>
      <c r="D371" s="2" t="s">
        <v>700</v>
      </c>
      <c r="E371" s="2" t="s">
        <v>72</v>
      </c>
      <c r="F371" s="2">
        <v>2</v>
      </c>
      <c r="G371" s="2">
        <v>0.25</v>
      </c>
      <c r="H371" s="2">
        <v>315420</v>
      </c>
      <c r="I371" s="2" t="s">
        <v>16</v>
      </c>
      <c r="J371" s="2" t="s">
        <v>27</v>
      </c>
    </row>
    <row r="372" spans="1:10" ht="217.5" customHeight="1" x14ac:dyDescent="0.25">
      <c r="A372" s="2">
        <v>157</v>
      </c>
      <c r="B372" s="2" t="s">
        <v>124</v>
      </c>
      <c r="C372" s="5" t="s">
        <v>125</v>
      </c>
      <c r="D372" s="2" t="s">
        <v>126</v>
      </c>
      <c r="E372" s="2" t="s">
        <v>15</v>
      </c>
      <c r="F372" s="2">
        <v>10</v>
      </c>
      <c r="G372" s="2">
        <v>1</v>
      </c>
      <c r="H372" s="2">
        <v>2065000</v>
      </c>
      <c r="I372" s="2" t="s">
        <v>16</v>
      </c>
      <c r="J372" s="2" t="s">
        <v>17</v>
      </c>
    </row>
    <row r="373" spans="1:10" ht="217.5" customHeight="1" x14ac:dyDescent="0.25">
      <c r="A373" s="2">
        <v>158</v>
      </c>
      <c r="B373" s="2" t="s">
        <v>993</v>
      </c>
      <c r="C373" s="5" t="s">
        <v>994</v>
      </c>
      <c r="D373" s="2" t="s">
        <v>701</v>
      </c>
      <c r="E373" s="2" t="s">
        <v>26</v>
      </c>
      <c r="F373" s="2">
        <v>1</v>
      </c>
      <c r="G373" s="2">
        <v>0.25</v>
      </c>
      <c r="H373" s="2">
        <v>215410</v>
      </c>
      <c r="I373" s="2" t="s">
        <v>16</v>
      </c>
      <c r="J373" s="2" t="s">
        <v>27</v>
      </c>
    </row>
    <row r="374" spans="1:10" ht="217.5" customHeight="1" x14ac:dyDescent="0.25">
      <c r="A374" s="2">
        <v>159</v>
      </c>
      <c r="B374" s="2" t="s">
        <v>702</v>
      </c>
      <c r="C374" s="5" t="s">
        <v>995</v>
      </c>
      <c r="D374" s="2" t="s">
        <v>703</v>
      </c>
      <c r="E374" s="2" t="s">
        <v>26</v>
      </c>
      <c r="F374" s="2">
        <v>1</v>
      </c>
      <c r="G374" s="2">
        <v>0.25</v>
      </c>
      <c r="H374" s="2">
        <v>215410</v>
      </c>
      <c r="I374" s="2" t="s">
        <v>16</v>
      </c>
      <c r="J374" s="2" t="s">
        <v>27</v>
      </c>
    </row>
    <row r="375" spans="1:10" ht="217.5" customHeight="1" x14ac:dyDescent="0.25">
      <c r="A375" s="314">
        <v>160</v>
      </c>
      <c r="B375" s="314" t="s">
        <v>704</v>
      </c>
      <c r="C375" s="314" t="s">
        <v>705</v>
      </c>
      <c r="D375" s="314" t="s">
        <v>706</v>
      </c>
      <c r="E375" s="2" t="s">
        <v>707</v>
      </c>
      <c r="F375" s="2">
        <v>1</v>
      </c>
      <c r="G375" s="2">
        <v>1</v>
      </c>
      <c r="H375" s="2">
        <v>1185320</v>
      </c>
      <c r="I375" s="2" t="s">
        <v>16</v>
      </c>
      <c r="J375" s="2" t="s">
        <v>17</v>
      </c>
    </row>
    <row r="376" spans="1:10" ht="217.5" customHeight="1" x14ac:dyDescent="0.25">
      <c r="A376" s="315">
        <v>372</v>
      </c>
      <c r="B376" s="315"/>
      <c r="C376" s="315" t="s">
        <v>705</v>
      </c>
      <c r="D376" s="315" t="s">
        <v>706</v>
      </c>
      <c r="E376" s="2" t="s">
        <v>376</v>
      </c>
      <c r="F376" s="2">
        <v>1</v>
      </c>
      <c r="G376" s="2">
        <v>1</v>
      </c>
      <c r="H376" s="2">
        <v>1405828</v>
      </c>
      <c r="I376" s="2" t="s">
        <v>16</v>
      </c>
      <c r="J376" s="2" t="s">
        <v>33</v>
      </c>
    </row>
    <row r="377" spans="1:10" ht="217.5" customHeight="1" x14ac:dyDescent="0.25">
      <c r="A377" s="316">
        <v>373</v>
      </c>
      <c r="B377" s="316"/>
      <c r="C377" s="316" t="s">
        <v>705</v>
      </c>
      <c r="D377" s="316" t="s">
        <v>706</v>
      </c>
      <c r="E377" s="2" t="s">
        <v>376</v>
      </c>
      <c r="F377" s="2">
        <v>1</v>
      </c>
      <c r="G377" s="2">
        <v>1</v>
      </c>
      <c r="H377" s="2">
        <v>1405828</v>
      </c>
      <c r="I377" s="2" t="s">
        <v>16</v>
      </c>
      <c r="J377" s="2" t="s">
        <v>33</v>
      </c>
    </row>
    <row r="378" spans="1:10" ht="217.5" customHeight="1" x14ac:dyDescent="0.25">
      <c r="A378" s="314">
        <v>161</v>
      </c>
      <c r="B378" s="314" t="s">
        <v>708</v>
      </c>
      <c r="C378" s="314" t="s">
        <v>709</v>
      </c>
      <c r="D378" s="314" t="s">
        <v>710</v>
      </c>
      <c r="E378" s="2" t="s">
        <v>92</v>
      </c>
      <c r="F378" s="2">
        <v>25</v>
      </c>
      <c r="G378" s="2">
        <v>1</v>
      </c>
      <c r="H378" s="2">
        <v>1900363</v>
      </c>
      <c r="I378" s="2" t="s">
        <v>16</v>
      </c>
      <c r="J378" s="2" t="s">
        <v>33</v>
      </c>
    </row>
    <row r="379" spans="1:10" ht="217.5" customHeight="1" x14ac:dyDescent="0.25">
      <c r="A379" s="315">
        <v>375</v>
      </c>
      <c r="B379" s="315"/>
      <c r="C379" s="315" t="s">
        <v>709</v>
      </c>
      <c r="D379" s="315" t="s">
        <v>710</v>
      </c>
      <c r="E379" s="2" t="s">
        <v>51</v>
      </c>
      <c r="F379" s="2">
        <v>1</v>
      </c>
      <c r="G379" s="2">
        <v>0.5</v>
      </c>
      <c r="H379" s="2">
        <v>879315</v>
      </c>
      <c r="I379" s="2" t="s">
        <v>16</v>
      </c>
      <c r="J379" s="2" t="s">
        <v>33</v>
      </c>
    </row>
    <row r="380" spans="1:10" ht="217.5" customHeight="1" x14ac:dyDescent="0.25">
      <c r="A380" s="315">
        <v>376</v>
      </c>
      <c r="B380" s="315"/>
      <c r="C380" s="315" t="s">
        <v>709</v>
      </c>
      <c r="D380" s="315" t="s">
        <v>710</v>
      </c>
      <c r="E380" s="2" t="s">
        <v>711</v>
      </c>
      <c r="F380" s="2">
        <v>1</v>
      </c>
      <c r="G380" s="2">
        <v>0.25</v>
      </c>
      <c r="H380" s="2">
        <v>248688</v>
      </c>
      <c r="I380" s="2" t="s">
        <v>16</v>
      </c>
      <c r="J380" s="2" t="s">
        <v>27</v>
      </c>
    </row>
    <row r="381" spans="1:10" ht="217.5" customHeight="1" x14ac:dyDescent="0.25">
      <c r="A381" s="316">
        <v>377</v>
      </c>
      <c r="B381" s="316"/>
      <c r="C381" s="316" t="s">
        <v>709</v>
      </c>
      <c r="D381" s="316" t="s">
        <v>710</v>
      </c>
      <c r="E381" s="2" t="s">
        <v>161</v>
      </c>
      <c r="F381" s="2">
        <v>1</v>
      </c>
      <c r="G381" s="2">
        <v>1</v>
      </c>
      <c r="H381" s="2">
        <v>786907</v>
      </c>
      <c r="I381" s="2" t="s">
        <v>22</v>
      </c>
      <c r="J381" s="2" t="s">
        <v>17</v>
      </c>
    </row>
    <row r="382" spans="1:10" ht="313.5" customHeight="1" x14ac:dyDescent="0.25">
      <c r="A382" s="2">
        <v>162</v>
      </c>
      <c r="B382" s="2" t="s">
        <v>712</v>
      </c>
      <c r="C382" s="5" t="s">
        <v>713</v>
      </c>
      <c r="D382" s="2" t="s">
        <v>714</v>
      </c>
      <c r="E382" s="2" t="s">
        <v>715</v>
      </c>
      <c r="F382" s="2">
        <v>1</v>
      </c>
      <c r="G382" s="2">
        <v>1</v>
      </c>
      <c r="H382" s="2">
        <v>1910989</v>
      </c>
      <c r="I382" s="2" t="s">
        <v>16</v>
      </c>
      <c r="J382" s="2" t="s">
        <v>33</v>
      </c>
    </row>
    <row r="383" spans="1:10" ht="217.5" customHeight="1" x14ac:dyDescent="0.25">
      <c r="A383" s="2">
        <v>163</v>
      </c>
      <c r="B383" s="2" t="s">
        <v>395</v>
      </c>
      <c r="C383" s="5" t="s">
        <v>396</v>
      </c>
      <c r="D383" s="2" t="s">
        <v>397</v>
      </c>
      <c r="E383" s="2" t="s">
        <v>716</v>
      </c>
      <c r="F383" s="2">
        <v>1</v>
      </c>
      <c r="G383" s="2">
        <v>1</v>
      </c>
      <c r="H383" s="2">
        <v>784665</v>
      </c>
      <c r="I383" s="2" t="s">
        <v>22</v>
      </c>
      <c r="J383" s="2" t="s">
        <v>78</v>
      </c>
    </row>
    <row r="384" spans="1:10" ht="217.5" customHeight="1" x14ac:dyDescent="0.25">
      <c r="A384" s="314">
        <v>164</v>
      </c>
      <c r="B384" s="314" t="s">
        <v>717</v>
      </c>
      <c r="C384" s="314" t="s">
        <v>718</v>
      </c>
      <c r="D384" s="314" t="s">
        <v>719</v>
      </c>
      <c r="E384" s="2" t="s">
        <v>707</v>
      </c>
      <c r="F384" s="2">
        <v>7</v>
      </c>
      <c r="G384" s="2">
        <v>0.5</v>
      </c>
      <c r="H384" s="2">
        <v>678971</v>
      </c>
      <c r="I384" s="2" t="s">
        <v>162</v>
      </c>
      <c r="J384" s="2" t="s">
        <v>17</v>
      </c>
    </row>
    <row r="385" spans="1:10" ht="217.5" customHeight="1" x14ac:dyDescent="0.25">
      <c r="A385" s="316">
        <v>381</v>
      </c>
      <c r="B385" s="316"/>
      <c r="C385" s="316" t="s">
        <v>718</v>
      </c>
      <c r="D385" s="316" t="s">
        <v>719</v>
      </c>
      <c r="E385" s="2" t="s">
        <v>155</v>
      </c>
      <c r="F385" s="2">
        <v>1</v>
      </c>
      <c r="G385" s="2">
        <v>1</v>
      </c>
      <c r="H385" s="2">
        <v>826514</v>
      </c>
      <c r="I385" s="2" t="s">
        <v>19</v>
      </c>
      <c r="J385" s="2" t="s">
        <v>17</v>
      </c>
    </row>
    <row r="386" spans="1:10" ht="217.5" customHeight="1" x14ac:dyDescent="0.25">
      <c r="A386" s="314">
        <v>165</v>
      </c>
      <c r="B386" s="314" t="s">
        <v>720</v>
      </c>
      <c r="C386" s="314" t="s">
        <v>721</v>
      </c>
      <c r="D386" s="314" t="s">
        <v>722</v>
      </c>
      <c r="E386" s="2" t="s">
        <v>723</v>
      </c>
      <c r="F386" s="2">
        <v>1</v>
      </c>
      <c r="G386" s="2">
        <v>0.5</v>
      </c>
      <c r="H386" s="2">
        <v>89095400</v>
      </c>
      <c r="I386" s="2" t="s">
        <v>19</v>
      </c>
      <c r="J386" s="2" t="s">
        <v>27</v>
      </c>
    </row>
    <row r="387" spans="1:10" ht="217.5" customHeight="1" x14ac:dyDescent="0.25">
      <c r="A387" s="316">
        <v>383</v>
      </c>
      <c r="B387" s="316"/>
      <c r="C387" s="316" t="s">
        <v>721</v>
      </c>
      <c r="D387" s="316" t="s">
        <v>722</v>
      </c>
      <c r="E387" s="2" t="s">
        <v>724</v>
      </c>
      <c r="F387" s="2">
        <v>1</v>
      </c>
      <c r="G387" s="2">
        <v>0.5</v>
      </c>
      <c r="H387" s="2">
        <v>89095400</v>
      </c>
      <c r="I387" s="2" t="s">
        <v>19</v>
      </c>
      <c r="J387" s="2" t="s">
        <v>27</v>
      </c>
    </row>
    <row r="388" spans="1:10" ht="217.5" customHeight="1" x14ac:dyDescent="0.25">
      <c r="A388" s="314">
        <v>166</v>
      </c>
      <c r="B388" s="314" t="s">
        <v>725</v>
      </c>
      <c r="C388" s="314" t="s">
        <v>726</v>
      </c>
      <c r="D388" s="314" t="s">
        <v>727</v>
      </c>
      <c r="E388" s="2" t="s">
        <v>728</v>
      </c>
      <c r="F388" s="2">
        <v>1</v>
      </c>
      <c r="G388" s="2">
        <v>0.5</v>
      </c>
      <c r="H388" s="2">
        <v>1040660</v>
      </c>
      <c r="I388" s="2" t="s">
        <v>16</v>
      </c>
      <c r="J388" s="2" t="s">
        <v>27</v>
      </c>
    </row>
    <row r="389" spans="1:10" ht="217.5" customHeight="1" x14ac:dyDescent="0.25">
      <c r="A389" s="315">
        <v>385</v>
      </c>
      <c r="B389" s="315"/>
      <c r="C389" s="315" t="s">
        <v>726</v>
      </c>
      <c r="D389" s="315" t="s">
        <v>727</v>
      </c>
      <c r="E389" s="2" t="s">
        <v>260</v>
      </c>
      <c r="F389" s="2">
        <v>1</v>
      </c>
      <c r="G389" s="2">
        <v>1</v>
      </c>
      <c r="H389" s="2">
        <v>1281967</v>
      </c>
      <c r="I389" s="2" t="s">
        <v>16</v>
      </c>
      <c r="J389" s="2" t="s">
        <v>27</v>
      </c>
    </row>
    <row r="390" spans="1:10" ht="217.5" customHeight="1" x14ac:dyDescent="0.25">
      <c r="A390" s="316">
        <v>386</v>
      </c>
      <c r="B390" s="316"/>
      <c r="C390" s="316" t="s">
        <v>726</v>
      </c>
      <c r="D390" s="316" t="s">
        <v>727</v>
      </c>
      <c r="E390" s="2" t="s">
        <v>263</v>
      </c>
      <c r="F390" s="2">
        <v>1</v>
      </c>
      <c r="G390" s="2">
        <v>1</v>
      </c>
      <c r="H390" s="2">
        <v>1891969</v>
      </c>
      <c r="I390" s="2" t="s">
        <v>16</v>
      </c>
      <c r="J390" s="2" t="s">
        <v>27</v>
      </c>
    </row>
    <row r="391" spans="1:10" ht="295.5" customHeight="1" x14ac:dyDescent="0.25">
      <c r="A391" s="2">
        <v>167</v>
      </c>
      <c r="B391" s="2" t="s">
        <v>729</v>
      </c>
      <c r="C391" s="5" t="s">
        <v>360</v>
      </c>
      <c r="D391" s="2" t="s">
        <v>730</v>
      </c>
      <c r="E391" s="2" t="s">
        <v>72</v>
      </c>
      <c r="F391" s="2">
        <v>5</v>
      </c>
      <c r="G391" s="2">
        <v>1</v>
      </c>
      <c r="H391" s="2">
        <v>2090399</v>
      </c>
      <c r="I391" s="2" t="s">
        <v>16</v>
      </c>
      <c r="J391" s="2" t="s">
        <v>17</v>
      </c>
    </row>
    <row r="392" spans="1:10" ht="217.5" customHeight="1" x14ac:dyDescent="0.25">
      <c r="A392" s="314">
        <v>168</v>
      </c>
      <c r="B392" s="314" t="s">
        <v>731</v>
      </c>
      <c r="C392" s="314" t="s">
        <v>732</v>
      </c>
      <c r="D392" s="314" t="s">
        <v>733</v>
      </c>
      <c r="E392" s="2" t="s">
        <v>585</v>
      </c>
      <c r="F392" s="2">
        <v>1</v>
      </c>
      <c r="G392" s="2">
        <v>1</v>
      </c>
      <c r="H392" s="2">
        <v>4523400</v>
      </c>
      <c r="I392" s="2" t="s">
        <v>16</v>
      </c>
      <c r="J392" s="2" t="s">
        <v>78</v>
      </c>
    </row>
    <row r="393" spans="1:10" ht="217.5" customHeight="1" x14ac:dyDescent="0.25">
      <c r="A393" s="315">
        <v>389</v>
      </c>
      <c r="B393" s="315"/>
      <c r="C393" s="315" t="s">
        <v>732</v>
      </c>
      <c r="D393" s="315" t="s">
        <v>733</v>
      </c>
      <c r="E393" s="2" t="s">
        <v>734</v>
      </c>
      <c r="F393" s="2">
        <v>1</v>
      </c>
      <c r="G393" s="2">
        <v>1</v>
      </c>
      <c r="H393" s="2">
        <v>3518300</v>
      </c>
      <c r="I393" s="2" t="s">
        <v>16</v>
      </c>
      <c r="J393" s="2" t="s">
        <v>78</v>
      </c>
    </row>
    <row r="394" spans="1:10" ht="217.5" customHeight="1" x14ac:dyDescent="0.25">
      <c r="A394" s="315">
        <v>390</v>
      </c>
      <c r="B394" s="315"/>
      <c r="C394" s="315" t="s">
        <v>732</v>
      </c>
      <c r="D394" s="315" t="s">
        <v>733</v>
      </c>
      <c r="E394" s="2" t="s">
        <v>734</v>
      </c>
      <c r="F394" s="2">
        <v>1</v>
      </c>
      <c r="G394" s="2">
        <v>1</v>
      </c>
      <c r="H394" s="2">
        <v>3518300</v>
      </c>
      <c r="I394" s="2" t="s">
        <v>16</v>
      </c>
      <c r="J394" s="2" t="s">
        <v>78</v>
      </c>
    </row>
    <row r="395" spans="1:10" ht="217.5" customHeight="1" x14ac:dyDescent="0.25">
      <c r="A395" s="315">
        <v>391</v>
      </c>
      <c r="B395" s="315"/>
      <c r="C395" s="315" t="s">
        <v>732</v>
      </c>
      <c r="D395" s="315" t="s">
        <v>733</v>
      </c>
      <c r="E395" s="2" t="s">
        <v>508</v>
      </c>
      <c r="F395" s="2">
        <v>1</v>
      </c>
      <c r="G395" s="2">
        <v>1</v>
      </c>
      <c r="H395" s="2">
        <v>3518300</v>
      </c>
      <c r="I395" s="2" t="s">
        <v>16</v>
      </c>
      <c r="J395" s="2" t="s">
        <v>33</v>
      </c>
    </row>
    <row r="396" spans="1:10" ht="217.5" customHeight="1" x14ac:dyDescent="0.25">
      <c r="A396" s="315">
        <v>392</v>
      </c>
      <c r="B396" s="315"/>
      <c r="C396" s="315" t="s">
        <v>732</v>
      </c>
      <c r="D396" s="315" t="s">
        <v>733</v>
      </c>
      <c r="E396" s="2" t="s">
        <v>274</v>
      </c>
      <c r="F396" s="2">
        <v>1</v>
      </c>
      <c r="G396" s="2">
        <v>1</v>
      </c>
      <c r="H396" s="2">
        <v>3762700</v>
      </c>
      <c r="I396" s="2" t="s">
        <v>16</v>
      </c>
      <c r="J396" s="2" t="s">
        <v>78</v>
      </c>
    </row>
    <row r="397" spans="1:10" ht="217.5" customHeight="1" x14ac:dyDescent="0.25">
      <c r="A397" s="315">
        <v>393</v>
      </c>
      <c r="B397" s="315"/>
      <c r="C397" s="315" t="s">
        <v>732</v>
      </c>
      <c r="D397" s="315" t="s">
        <v>733</v>
      </c>
      <c r="E397" s="2" t="s">
        <v>508</v>
      </c>
      <c r="F397" s="2">
        <v>1</v>
      </c>
      <c r="G397" s="2">
        <v>1</v>
      </c>
      <c r="H397" s="2">
        <v>3518300</v>
      </c>
      <c r="I397" s="2" t="s">
        <v>16</v>
      </c>
      <c r="J397" s="2" t="s">
        <v>33</v>
      </c>
    </row>
    <row r="398" spans="1:10" ht="217.5" customHeight="1" x14ac:dyDescent="0.25">
      <c r="A398" s="315">
        <v>394</v>
      </c>
      <c r="B398" s="315"/>
      <c r="C398" s="315" t="s">
        <v>732</v>
      </c>
      <c r="D398" s="315" t="s">
        <v>733</v>
      </c>
      <c r="E398" s="2" t="s">
        <v>508</v>
      </c>
      <c r="F398" s="2">
        <v>1</v>
      </c>
      <c r="G398" s="2">
        <v>1</v>
      </c>
      <c r="H398" s="2">
        <v>3518300</v>
      </c>
      <c r="I398" s="2" t="s">
        <v>16</v>
      </c>
      <c r="J398" s="2" t="s">
        <v>33</v>
      </c>
    </row>
    <row r="399" spans="1:10" ht="217.5" customHeight="1" x14ac:dyDescent="0.25">
      <c r="A399" s="316">
        <v>395</v>
      </c>
      <c r="B399" s="316"/>
      <c r="C399" s="316" t="s">
        <v>732</v>
      </c>
      <c r="D399" s="316" t="s">
        <v>733</v>
      </c>
      <c r="E399" s="2" t="s">
        <v>186</v>
      </c>
      <c r="F399" s="2">
        <v>1</v>
      </c>
      <c r="G399" s="2">
        <v>1</v>
      </c>
      <c r="H399" s="2">
        <v>3179200</v>
      </c>
      <c r="I399" s="2" t="s">
        <v>16</v>
      </c>
      <c r="J399" s="2" t="s">
        <v>33</v>
      </c>
    </row>
    <row r="400" spans="1:10" ht="217.5" customHeight="1" x14ac:dyDescent="0.25">
      <c r="A400" s="314">
        <v>169</v>
      </c>
      <c r="B400" s="314" t="s">
        <v>735</v>
      </c>
      <c r="C400" s="314" t="s">
        <v>736</v>
      </c>
      <c r="D400" s="314" t="s">
        <v>737</v>
      </c>
      <c r="E400" s="2" t="s">
        <v>531</v>
      </c>
      <c r="F400" s="2">
        <v>1</v>
      </c>
      <c r="G400" s="2">
        <v>1</v>
      </c>
      <c r="H400" s="2">
        <v>1226709</v>
      </c>
      <c r="I400" s="2" t="s">
        <v>19</v>
      </c>
      <c r="J400" s="2" t="s">
        <v>33</v>
      </c>
    </row>
    <row r="401" spans="1:10" ht="217.5" customHeight="1" x14ac:dyDescent="0.25">
      <c r="A401" s="316">
        <v>397</v>
      </c>
      <c r="B401" s="316"/>
      <c r="C401" s="316" t="s">
        <v>736</v>
      </c>
      <c r="D401" s="316" t="s">
        <v>737</v>
      </c>
      <c r="E401" s="2" t="s">
        <v>738</v>
      </c>
      <c r="F401" s="2">
        <v>2</v>
      </c>
      <c r="G401" s="2">
        <v>1</v>
      </c>
      <c r="H401" s="2">
        <v>1226709</v>
      </c>
      <c r="I401" s="2" t="s">
        <v>19</v>
      </c>
      <c r="J401" s="2" t="s">
        <v>27</v>
      </c>
    </row>
    <row r="402" spans="1:10" ht="217.5" customHeight="1" x14ac:dyDescent="0.25">
      <c r="A402" s="314">
        <v>170</v>
      </c>
      <c r="B402" s="314" t="s">
        <v>739</v>
      </c>
      <c r="C402" s="314" t="s">
        <v>740</v>
      </c>
      <c r="D402" s="314" t="s">
        <v>741</v>
      </c>
      <c r="E402" s="2" t="s">
        <v>742</v>
      </c>
      <c r="F402" s="2">
        <v>1</v>
      </c>
      <c r="G402" s="2">
        <v>1</v>
      </c>
      <c r="H402" s="2">
        <v>2090399</v>
      </c>
      <c r="I402" s="2" t="s">
        <v>16</v>
      </c>
      <c r="J402" s="2" t="s">
        <v>33</v>
      </c>
    </row>
    <row r="403" spans="1:10" ht="217.5" customHeight="1" x14ac:dyDescent="0.25">
      <c r="A403" s="315">
        <v>399</v>
      </c>
      <c r="B403" s="315"/>
      <c r="C403" s="315" t="s">
        <v>740</v>
      </c>
      <c r="D403" s="315" t="s">
        <v>741</v>
      </c>
      <c r="E403" s="2" t="s">
        <v>742</v>
      </c>
      <c r="F403" s="2">
        <v>1</v>
      </c>
      <c r="G403" s="2">
        <v>0.5</v>
      </c>
      <c r="H403" s="2">
        <v>2090399</v>
      </c>
      <c r="I403" s="2" t="s">
        <v>16</v>
      </c>
      <c r="J403" s="2" t="s">
        <v>33</v>
      </c>
    </row>
    <row r="404" spans="1:10" ht="217.5" customHeight="1" x14ac:dyDescent="0.25">
      <c r="A404" s="315">
        <v>400</v>
      </c>
      <c r="B404" s="315"/>
      <c r="C404" s="315" t="s">
        <v>740</v>
      </c>
      <c r="D404" s="315" t="s">
        <v>741</v>
      </c>
      <c r="E404" s="2" t="s">
        <v>743</v>
      </c>
      <c r="F404" s="2">
        <v>1</v>
      </c>
      <c r="G404" s="2">
        <v>0.5</v>
      </c>
      <c r="H404" s="2">
        <v>1045200</v>
      </c>
      <c r="I404" s="2" t="s">
        <v>16</v>
      </c>
      <c r="J404" s="2" t="s">
        <v>33</v>
      </c>
    </row>
    <row r="405" spans="1:10" ht="217.5" customHeight="1" x14ac:dyDescent="0.25">
      <c r="A405" s="315">
        <v>401</v>
      </c>
      <c r="B405" s="315"/>
      <c r="C405" s="315" t="s">
        <v>740</v>
      </c>
      <c r="D405" s="315" t="s">
        <v>741</v>
      </c>
      <c r="E405" s="2" t="s">
        <v>744</v>
      </c>
      <c r="F405" s="2">
        <v>1</v>
      </c>
      <c r="G405" s="2">
        <v>1</v>
      </c>
      <c r="H405" s="2">
        <v>2090399</v>
      </c>
      <c r="I405" s="2" t="s">
        <v>16</v>
      </c>
      <c r="J405" s="2" t="s">
        <v>33</v>
      </c>
    </row>
    <row r="406" spans="1:10" ht="217.5" customHeight="1" x14ac:dyDescent="0.25">
      <c r="A406" s="315">
        <v>402</v>
      </c>
      <c r="B406" s="315"/>
      <c r="C406" s="315" t="s">
        <v>740</v>
      </c>
      <c r="D406" s="315" t="s">
        <v>741</v>
      </c>
      <c r="E406" s="2" t="s">
        <v>745</v>
      </c>
      <c r="F406" s="2">
        <v>1</v>
      </c>
      <c r="G406" s="2">
        <v>0.5</v>
      </c>
      <c r="H406" s="2">
        <v>1045200</v>
      </c>
      <c r="I406" s="2" t="s">
        <v>16</v>
      </c>
      <c r="J406" s="2" t="s">
        <v>33</v>
      </c>
    </row>
    <row r="407" spans="1:10" ht="217.5" customHeight="1" x14ac:dyDescent="0.25">
      <c r="A407" s="316">
        <v>403</v>
      </c>
      <c r="B407" s="316"/>
      <c r="C407" s="316" t="s">
        <v>740</v>
      </c>
      <c r="D407" s="316" t="s">
        <v>741</v>
      </c>
      <c r="E407" s="2" t="s">
        <v>746</v>
      </c>
      <c r="F407" s="2">
        <v>2</v>
      </c>
      <c r="G407" s="2">
        <v>0.5</v>
      </c>
      <c r="H407" s="2">
        <v>1045200</v>
      </c>
      <c r="I407" s="2" t="s">
        <v>16</v>
      </c>
      <c r="J407" s="2" t="s">
        <v>33</v>
      </c>
    </row>
    <row r="408" spans="1:10" ht="217.5" customHeight="1" x14ac:dyDescent="0.25">
      <c r="A408" s="2">
        <v>171</v>
      </c>
      <c r="B408" s="2" t="s">
        <v>747</v>
      </c>
      <c r="C408" s="5" t="s">
        <v>748</v>
      </c>
      <c r="D408" s="2" t="s">
        <v>749</v>
      </c>
      <c r="E408" s="2" t="s">
        <v>26</v>
      </c>
      <c r="F408" s="2">
        <v>1</v>
      </c>
      <c r="G408" s="2">
        <v>0.25</v>
      </c>
      <c r="H408" s="2">
        <v>200000</v>
      </c>
      <c r="I408" s="2" t="s">
        <v>16</v>
      </c>
      <c r="J408" s="2" t="s">
        <v>17</v>
      </c>
    </row>
    <row r="409" spans="1:10" ht="217.5" customHeight="1" x14ac:dyDescent="0.25">
      <c r="A409" s="314">
        <v>172</v>
      </c>
      <c r="B409" s="314" t="s">
        <v>750</v>
      </c>
      <c r="C409" s="314" t="s">
        <v>751</v>
      </c>
      <c r="D409" s="314" t="s">
        <v>752</v>
      </c>
      <c r="E409" s="2" t="s">
        <v>753</v>
      </c>
      <c r="F409" s="2">
        <v>1</v>
      </c>
      <c r="G409" s="2">
        <v>1</v>
      </c>
      <c r="H409" s="2">
        <v>2090399</v>
      </c>
      <c r="I409" s="2" t="s">
        <v>16</v>
      </c>
      <c r="J409" s="2" t="s">
        <v>17</v>
      </c>
    </row>
    <row r="410" spans="1:10" ht="217.5" customHeight="1" x14ac:dyDescent="0.25">
      <c r="A410" s="315">
        <v>406</v>
      </c>
      <c r="B410" s="315"/>
      <c r="C410" s="315" t="s">
        <v>751</v>
      </c>
      <c r="D410" s="315" t="s">
        <v>752</v>
      </c>
      <c r="E410" s="2" t="s">
        <v>754</v>
      </c>
      <c r="F410" s="2">
        <v>1</v>
      </c>
      <c r="G410" s="2">
        <v>1</v>
      </c>
      <c r="H410" s="2">
        <v>2090399</v>
      </c>
      <c r="I410" s="2" t="s">
        <v>16</v>
      </c>
      <c r="J410" s="2" t="s">
        <v>17</v>
      </c>
    </row>
    <row r="411" spans="1:10" ht="217.5" customHeight="1" x14ac:dyDescent="0.25">
      <c r="A411" s="315">
        <v>407</v>
      </c>
      <c r="B411" s="315"/>
      <c r="C411" s="315" t="s">
        <v>751</v>
      </c>
      <c r="D411" s="315" t="s">
        <v>752</v>
      </c>
      <c r="E411" s="2" t="s">
        <v>755</v>
      </c>
      <c r="F411" s="2">
        <v>1</v>
      </c>
      <c r="G411" s="2">
        <v>1</v>
      </c>
      <c r="H411" s="2">
        <v>2090399</v>
      </c>
      <c r="I411" s="2" t="s">
        <v>16</v>
      </c>
      <c r="J411" s="2" t="s">
        <v>17</v>
      </c>
    </row>
    <row r="412" spans="1:10" ht="217.5" customHeight="1" x14ac:dyDescent="0.25">
      <c r="A412" s="315">
        <v>408</v>
      </c>
      <c r="B412" s="315"/>
      <c r="C412" s="315" t="s">
        <v>751</v>
      </c>
      <c r="D412" s="315" t="s">
        <v>752</v>
      </c>
      <c r="E412" s="2" t="s">
        <v>756</v>
      </c>
      <c r="F412" s="2">
        <v>1</v>
      </c>
      <c r="G412" s="2">
        <v>0.5</v>
      </c>
      <c r="H412" s="2">
        <v>627119</v>
      </c>
      <c r="I412" s="2" t="s">
        <v>16</v>
      </c>
      <c r="J412" s="2" t="s">
        <v>17</v>
      </c>
    </row>
    <row r="413" spans="1:10" ht="217.5" customHeight="1" x14ac:dyDescent="0.25">
      <c r="A413" s="315">
        <v>409</v>
      </c>
      <c r="B413" s="315"/>
      <c r="C413" s="315" t="s">
        <v>751</v>
      </c>
      <c r="D413" s="315" t="s">
        <v>752</v>
      </c>
      <c r="E413" s="2" t="s">
        <v>757</v>
      </c>
      <c r="F413" s="2">
        <v>1</v>
      </c>
      <c r="G413" s="2">
        <v>0.75</v>
      </c>
      <c r="H413" s="2">
        <v>1567799</v>
      </c>
      <c r="I413" s="2" t="s">
        <v>16</v>
      </c>
      <c r="J413" s="2" t="s">
        <v>17</v>
      </c>
    </row>
    <row r="414" spans="1:10" ht="217.5" customHeight="1" x14ac:dyDescent="0.25">
      <c r="A414" s="316">
        <v>410</v>
      </c>
      <c r="B414" s="316"/>
      <c r="C414" s="316" t="s">
        <v>751</v>
      </c>
      <c r="D414" s="316" t="s">
        <v>752</v>
      </c>
      <c r="E414" s="2" t="s">
        <v>758</v>
      </c>
      <c r="F414" s="2">
        <v>1</v>
      </c>
      <c r="G414" s="2">
        <v>1</v>
      </c>
      <c r="H414" s="2">
        <v>2090399</v>
      </c>
      <c r="I414" s="2" t="s">
        <v>16</v>
      </c>
      <c r="J414" s="2" t="s">
        <v>17</v>
      </c>
    </row>
    <row r="415" spans="1:10" ht="217.5" customHeight="1" x14ac:dyDescent="0.25">
      <c r="A415" s="314">
        <v>173</v>
      </c>
      <c r="B415" s="314" t="s">
        <v>61</v>
      </c>
      <c r="C415" s="314" t="s">
        <v>62</v>
      </c>
      <c r="D415" s="314" t="s">
        <v>63</v>
      </c>
      <c r="E415" s="2" t="s">
        <v>759</v>
      </c>
      <c r="F415" s="2">
        <v>1</v>
      </c>
      <c r="G415" s="2">
        <v>1</v>
      </c>
      <c r="H415" s="2">
        <v>885845</v>
      </c>
      <c r="I415" s="2" t="s">
        <v>16</v>
      </c>
      <c r="J415" s="2" t="s">
        <v>27</v>
      </c>
    </row>
    <row r="416" spans="1:10" ht="217.5" customHeight="1" x14ac:dyDescent="0.25">
      <c r="A416" s="316">
        <v>412</v>
      </c>
      <c r="B416" s="316"/>
      <c r="C416" s="316" t="s">
        <v>62</v>
      </c>
      <c r="D416" s="316" t="s">
        <v>63</v>
      </c>
      <c r="E416" s="2" t="s">
        <v>759</v>
      </c>
      <c r="F416" s="2">
        <v>1</v>
      </c>
      <c r="G416" s="2">
        <v>1</v>
      </c>
      <c r="H416" s="2">
        <v>1058395</v>
      </c>
      <c r="I416" s="2" t="s">
        <v>16</v>
      </c>
      <c r="J416" s="2" t="s">
        <v>27</v>
      </c>
    </row>
    <row r="417" spans="1:10" ht="217.5" customHeight="1" x14ac:dyDescent="0.25">
      <c r="A417" s="2">
        <v>174</v>
      </c>
      <c r="B417" s="2" t="s">
        <v>760</v>
      </c>
      <c r="C417" s="5" t="s">
        <v>761</v>
      </c>
      <c r="D417" s="2" t="s">
        <v>762</v>
      </c>
      <c r="E417" s="2" t="s">
        <v>763</v>
      </c>
      <c r="F417" s="2">
        <v>1</v>
      </c>
      <c r="G417" s="2">
        <v>0.25</v>
      </c>
      <c r="H417" s="2">
        <v>237000</v>
      </c>
      <c r="I417" s="2" t="s">
        <v>22</v>
      </c>
      <c r="J417" s="2" t="s">
        <v>27</v>
      </c>
    </row>
    <row r="418" spans="1:10" ht="217.5" customHeight="1" x14ac:dyDescent="0.25">
      <c r="A418" s="2">
        <v>175</v>
      </c>
      <c r="B418" s="2" t="s">
        <v>764</v>
      </c>
      <c r="C418" s="5" t="s">
        <v>765</v>
      </c>
      <c r="D418" s="2" t="s">
        <v>766</v>
      </c>
      <c r="E418" s="2" t="s">
        <v>767</v>
      </c>
      <c r="F418" s="2">
        <v>1</v>
      </c>
      <c r="G418" s="2">
        <v>1</v>
      </c>
      <c r="H418" s="2">
        <v>1669793</v>
      </c>
      <c r="I418" s="2" t="s">
        <v>16</v>
      </c>
      <c r="J418" s="2" t="s">
        <v>17</v>
      </c>
    </row>
    <row r="419" spans="1:10" ht="217.5" customHeight="1" x14ac:dyDescent="0.25">
      <c r="A419" s="2">
        <v>176</v>
      </c>
      <c r="B419" s="2" t="s">
        <v>768</v>
      </c>
      <c r="C419" s="5" t="s">
        <v>769</v>
      </c>
      <c r="D419" s="2" t="s">
        <v>770</v>
      </c>
      <c r="E419" s="2" t="s">
        <v>771</v>
      </c>
      <c r="F419" s="2">
        <v>3</v>
      </c>
      <c r="G419" s="2">
        <v>1</v>
      </c>
      <c r="H419" s="2">
        <v>950210</v>
      </c>
      <c r="I419" s="2" t="s">
        <v>16</v>
      </c>
      <c r="J419" s="2" t="s">
        <v>27</v>
      </c>
    </row>
    <row r="420" spans="1:10" ht="325.5" customHeight="1" x14ac:dyDescent="0.25">
      <c r="A420" s="2">
        <v>177</v>
      </c>
      <c r="B420" s="2" t="s">
        <v>772</v>
      </c>
      <c r="C420" s="5" t="s">
        <v>773</v>
      </c>
      <c r="D420" s="2" t="s">
        <v>774</v>
      </c>
      <c r="E420" s="2" t="s">
        <v>775</v>
      </c>
      <c r="F420" s="2">
        <v>9</v>
      </c>
      <c r="G420" s="2">
        <v>1</v>
      </c>
      <c r="H420" s="2">
        <v>1050210</v>
      </c>
      <c r="I420" s="2" t="s">
        <v>16</v>
      </c>
      <c r="J420" s="2" t="s">
        <v>27</v>
      </c>
    </row>
    <row r="421" spans="1:10" ht="217.5" customHeight="1" x14ac:dyDescent="0.25">
      <c r="A421" s="2">
        <v>178</v>
      </c>
      <c r="B421" s="2" t="s">
        <v>996</v>
      </c>
      <c r="C421" s="5" t="s">
        <v>776</v>
      </c>
      <c r="D421" s="2" t="s">
        <v>777</v>
      </c>
      <c r="E421" s="2" t="s">
        <v>26</v>
      </c>
      <c r="F421" s="2">
        <v>1</v>
      </c>
      <c r="G421" s="2">
        <v>0.5</v>
      </c>
      <c r="H421" s="2">
        <v>450266</v>
      </c>
      <c r="I421" s="2" t="s">
        <v>19</v>
      </c>
      <c r="J421" s="2" t="s">
        <v>33</v>
      </c>
    </row>
    <row r="422" spans="1:10" ht="217.5" customHeight="1" x14ac:dyDescent="0.25">
      <c r="A422" s="314">
        <v>179</v>
      </c>
      <c r="B422" s="314" t="s">
        <v>778</v>
      </c>
      <c r="C422" s="314" t="s">
        <v>139</v>
      </c>
      <c r="D422" s="314" t="s">
        <v>779</v>
      </c>
      <c r="E422" s="2" t="s">
        <v>297</v>
      </c>
      <c r="F422" s="2">
        <v>1</v>
      </c>
      <c r="G422" s="2">
        <v>0.5</v>
      </c>
      <c r="H422" s="2">
        <v>662013</v>
      </c>
      <c r="I422" s="2" t="s">
        <v>16</v>
      </c>
      <c r="J422" s="2" t="s">
        <v>33</v>
      </c>
    </row>
    <row r="423" spans="1:10" ht="217.5" customHeight="1" x14ac:dyDescent="0.25">
      <c r="A423" s="316">
        <v>419</v>
      </c>
      <c r="B423" s="316"/>
      <c r="C423" s="316" t="s">
        <v>139</v>
      </c>
      <c r="D423" s="316" t="s">
        <v>779</v>
      </c>
      <c r="E423" s="2" t="s">
        <v>780</v>
      </c>
      <c r="F423" s="2">
        <v>1</v>
      </c>
      <c r="G423" s="2">
        <v>0.5</v>
      </c>
      <c r="H423" s="2">
        <v>950233</v>
      </c>
      <c r="I423" s="2" t="s">
        <v>16</v>
      </c>
      <c r="J423" s="2" t="s">
        <v>33</v>
      </c>
    </row>
    <row r="424" spans="1:10" ht="217.5" customHeight="1" x14ac:dyDescent="0.25">
      <c r="A424" s="2">
        <v>180</v>
      </c>
      <c r="B424" s="2" t="s">
        <v>997</v>
      </c>
      <c r="C424" s="5" t="s">
        <v>781</v>
      </c>
      <c r="D424" s="2" t="s">
        <v>782</v>
      </c>
      <c r="E424" s="2" t="s">
        <v>783</v>
      </c>
      <c r="F424" s="2">
        <v>2</v>
      </c>
      <c r="G424" s="2">
        <v>0.25</v>
      </c>
      <c r="H424" s="2">
        <v>229106</v>
      </c>
      <c r="I424" s="2" t="s">
        <v>16</v>
      </c>
      <c r="J424" s="2" t="s">
        <v>27</v>
      </c>
    </row>
    <row r="425" spans="1:10" ht="217.5" customHeight="1" x14ac:dyDescent="0.25">
      <c r="A425" s="314">
        <v>181</v>
      </c>
      <c r="B425" s="314" t="s">
        <v>784</v>
      </c>
      <c r="C425" s="314" t="s">
        <v>785</v>
      </c>
      <c r="D425" s="314" t="s">
        <v>786</v>
      </c>
      <c r="E425" s="2" t="s">
        <v>787</v>
      </c>
      <c r="F425" s="2">
        <v>1</v>
      </c>
      <c r="G425" s="2">
        <v>1</v>
      </c>
      <c r="H425" s="2">
        <v>2568321</v>
      </c>
      <c r="I425" s="2" t="s">
        <v>16</v>
      </c>
      <c r="J425" s="2" t="s">
        <v>33</v>
      </c>
    </row>
    <row r="426" spans="1:10" ht="217.5" customHeight="1" x14ac:dyDescent="0.25">
      <c r="A426" s="315">
        <v>422</v>
      </c>
      <c r="B426" s="315"/>
      <c r="C426" s="315" t="s">
        <v>785</v>
      </c>
      <c r="D426" s="315" t="s">
        <v>786</v>
      </c>
      <c r="E426" s="2" t="s">
        <v>787</v>
      </c>
      <c r="F426" s="2">
        <v>1</v>
      </c>
      <c r="G426" s="2">
        <v>1</v>
      </c>
      <c r="H426" s="2">
        <v>2568321</v>
      </c>
      <c r="I426" s="2" t="s">
        <v>16</v>
      </c>
      <c r="J426" s="2" t="s">
        <v>33</v>
      </c>
    </row>
    <row r="427" spans="1:10" ht="217.5" customHeight="1" x14ac:dyDescent="0.25">
      <c r="A427" s="315">
        <v>423</v>
      </c>
      <c r="B427" s="315"/>
      <c r="C427" s="315" t="s">
        <v>785</v>
      </c>
      <c r="D427" s="315" t="s">
        <v>786</v>
      </c>
      <c r="E427" s="2" t="s">
        <v>787</v>
      </c>
      <c r="F427" s="2">
        <v>1</v>
      </c>
      <c r="G427" s="2">
        <v>1</v>
      </c>
      <c r="H427" s="2">
        <v>2568321</v>
      </c>
      <c r="I427" s="2" t="s">
        <v>16</v>
      </c>
      <c r="J427" s="2" t="s">
        <v>33</v>
      </c>
    </row>
    <row r="428" spans="1:10" ht="217.5" customHeight="1" x14ac:dyDescent="0.25">
      <c r="A428" s="315">
        <v>424</v>
      </c>
      <c r="B428" s="315"/>
      <c r="C428" s="315" t="s">
        <v>785</v>
      </c>
      <c r="D428" s="315" t="s">
        <v>786</v>
      </c>
      <c r="E428" s="2" t="s">
        <v>788</v>
      </c>
      <c r="F428" s="2">
        <v>1</v>
      </c>
      <c r="G428" s="2">
        <v>1</v>
      </c>
      <c r="H428" s="2">
        <v>3827671</v>
      </c>
      <c r="I428" s="2" t="s">
        <v>16</v>
      </c>
      <c r="J428" s="2" t="s">
        <v>78</v>
      </c>
    </row>
    <row r="429" spans="1:10" ht="217.5" customHeight="1" x14ac:dyDescent="0.25">
      <c r="A429" s="316">
        <v>425</v>
      </c>
      <c r="B429" s="316"/>
      <c r="C429" s="316" t="s">
        <v>785</v>
      </c>
      <c r="D429" s="316" t="s">
        <v>786</v>
      </c>
      <c r="E429" s="2" t="s">
        <v>789</v>
      </c>
      <c r="F429" s="2">
        <v>1</v>
      </c>
      <c r="G429" s="2">
        <v>1</v>
      </c>
      <c r="H429" s="2">
        <v>1970032</v>
      </c>
      <c r="I429" s="2" t="s">
        <v>16</v>
      </c>
      <c r="J429" s="2" t="s">
        <v>78</v>
      </c>
    </row>
    <row r="430" spans="1:10" ht="217.5" customHeight="1" x14ac:dyDescent="0.25">
      <c r="A430" s="2">
        <v>182</v>
      </c>
      <c r="B430" s="2" t="s">
        <v>790</v>
      </c>
      <c r="C430" s="5" t="s">
        <v>791</v>
      </c>
      <c r="D430" s="2" t="s">
        <v>792</v>
      </c>
      <c r="E430" s="2" t="s">
        <v>127</v>
      </c>
      <c r="F430" s="2">
        <v>1</v>
      </c>
      <c r="G430" s="2">
        <v>1</v>
      </c>
      <c r="H430" s="2">
        <v>948324</v>
      </c>
      <c r="I430" s="2" t="s">
        <v>22</v>
      </c>
      <c r="J430" s="2" t="s">
        <v>27</v>
      </c>
    </row>
    <row r="431" spans="1:10" ht="325.5" customHeight="1" x14ac:dyDescent="0.25">
      <c r="A431" s="2">
        <v>183</v>
      </c>
      <c r="B431" s="2" t="s">
        <v>793</v>
      </c>
      <c r="C431" s="5" t="s">
        <v>794</v>
      </c>
      <c r="D431" s="2" t="s">
        <v>795</v>
      </c>
      <c r="E431" s="2" t="s">
        <v>796</v>
      </c>
      <c r="F431" s="2">
        <v>1</v>
      </c>
      <c r="G431" s="2">
        <v>1</v>
      </c>
      <c r="H431" s="2">
        <v>1137988</v>
      </c>
      <c r="I431" s="2" t="s">
        <v>19</v>
      </c>
      <c r="J431" s="2" t="s">
        <v>27</v>
      </c>
    </row>
    <row r="432" spans="1:10" ht="217.5" customHeight="1" x14ac:dyDescent="0.25">
      <c r="A432" s="314">
        <v>184</v>
      </c>
      <c r="B432" s="314" t="s">
        <v>797</v>
      </c>
      <c r="C432" s="314" t="s">
        <v>798</v>
      </c>
      <c r="D432" s="314" t="s">
        <v>799</v>
      </c>
      <c r="E432" s="2" t="s">
        <v>394</v>
      </c>
      <c r="F432" s="2">
        <v>6</v>
      </c>
      <c r="G432" s="2">
        <v>1</v>
      </c>
      <c r="H432" s="2">
        <v>1218099</v>
      </c>
      <c r="I432" s="2" t="s">
        <v>16</v>
      </c>
      <c r="J432" s="2" t="s">
        <v>17</v>
      </c>
    </row>
    <row r="433" spans="1:10" ht="217.5" customHeight="1" x14ac:dyDescent="0.25">
      <c r="A433" s="315">
        <v>429</v>
      </c>
      <c r="B433" s="315"/>
      <c r="C433" s="315" t="s">
        <v>798</v>
      </c>
      <c r="D433" s="315" t="s">
        <v>799</v>
      </c>
      <c r="E433" s="2" t="s">
        <v>574</v>
      </c>
      <c r="F433" s="2">
        <v>1</v>
      </c>
      <c r="G433" s="2">
        <v>1</v>
      </c>
      <c r="H433" s="2">
        <v>1218099</v>
      </c>
      <c r="I433" s="2" t="s">
        <v>16</v>
      </c>
      <c r="J433" s="2" t="s">
        <v>27</v>
      </c>
    </row>
    <row r="434" spans="1:10" ht="217.5" customHeight="1" x14ac:dyDescent="0.25">
      <c r="A434" s="316">
        <v>430</v>
      </c>
      <c r="B434" s="316"/>
      <c r="C434" s="316" t="s">
        <v>798</v>
      </c>
      <c r="D434" s="316" t="s">
        <v>799</v>
      </c>
      <c r="E434" s="2" t="s">
        <v>148</v>
      </c>
      <c r="F434" s="2">
        <v>2</v>
      </c>
      <c r="G434" s="2">
        <v>1</v>
      </c>
      <c r="H434" s="2">
        <v>1124686</v>
      </c>
      <c r="I434" s="2" t="s">
        <v>16</v>
      </c>
      <c r="J434" s="2" t="s">
        <v>27</v>
      </c>
    </row>
    <row r="435" spans="1:10" ht="328.5" customHeight="1" x14ac:dyDescent="0.25">
      <c r="A435" s="2">
        <v>185</v>
      </c>
      <c r="B435" s="2" t="s">
        <v>800</v>
      </c>
      <c r="C435" s="5" t="s">
        <v>801</v>
      </c>
      <c r="D435" s="2" t="s">
        <v>802</v>
      </c>
      <c r="E435" s="2" t="s">
        <v>309</v>
      </c>
      <c r="F435" s="2">
        <v>1</v>
      </c>
      <c r="G435" s="2">
        <v>1</v>
      </c>
      <c r="H435" s="2">
        <v>751000</v>
      </c>
      <c r="I435" s="2" t="s">
        <v>19</v>
      </c>
      <c r="J435" s="2" t="s">
        <v>27</v>
      </c>
    </row>
    <row r="436" spans="1:10" ht="217.5" customHeight="1" x14ac:dyDescent="0.25">
      <c r="A436" s="314">
        <v>186</v>
      </c>
      <c r="B436" s="314" t="s">
        <v>803</v>
      </c>
      <c r="C436" s="314" t="s">
        <v>804</v>
      </c>
      <c r="D436" s="314" t="s">
        <v>805</v>
      </c>
      <c r="E436" s="2" t="s">
        <v>135</v>
      </c>
      <c r="F436" s="2">
        <v>1</v>
      </c>
      <c r="G436" s="2">
        <v>1</v>
      </c>
      <c r="H436" s="2">
        <v>1530210</v>
      </c>
      <c r="I436" s="2" t="s">
        <v>16</v>
      </c>
      <c r="J436" s="2" t="s">
        <v>27</v>
      </c>
    </row>
    <row r="437" spans="1:10" ht="217.5" customHeight="1" x14ac:dyDescent="0.25">
      <c r="A437" s="315">
        <v>433</v>
      </c>
      <c r="B437" s="315"/>
      <c r="C437" s="315" t="s">
        <v>804</v>
      </c>
      <c r="D437" s="315" t="s">
        <v>805</v>
      </c>
      <c r="E437" s="2" t="s">
        <v>998</v>
      </c>
      <c r="F437" s="2">
        <v>1</v>
      </c>
      <c r="G437" s="2">
        <v>0.75</v>
      </c>
      <c r="H437" s="2">
        <v>1800210</v>
      </c>
      <c r="I437" s="2" t="s">
        <v>16</v>
      </c>
      <c r="J437" s="2" t="s">
        <v>27</v>
      </c>
    </row>
    <row r="438" spans="1:10" ht="217.5" customHeight="1" x14ac:dyDescent="0.25">
      <c r="A438" s="315">
        <v>434</v>
      </c>
      <c r="B438" s="315"/>
      <c r="C438" s="315" t="s">
        <v>804</v>
      </c>
      <c r="D438" s="315" t="s">
        <v>805</v>
      </c>
      <c r="E438" s="2" t="s">
        <v>148</v>
      </c>
      <c r="F438" s="2">
        <v>1</v>
      </c>
      <c r="G438" s="2">
        <v>1</v>
      </c>
      <c r="H438" s="2">
        <v>1351020</v>
      </c>
      <c r="I438" s="2" t="s">
        <v>16</v>
      </c>
      <c r="J438" s="2" t="s">
        <v>27</v>
      </c>
    </row>
    <row r="439" spans="1:10" ht="217.5" customHeight="1" x14ac:dyDescent="0.25">
      <c r="A439" s="316">
        <v>435</v>
      </c>
      <c r="B439" s="316"/>
      <c r="C439" s="316" t="s">
        <v>804</v>
      </c>
      <c r="D439" s="316" t="s">
        <v>805</v>
      </c>
      <c r="E439" s="2" t="s">
        <v>665</v>
      </c>
      <c r="F439" s="2">
        <v>1</v>
      </c>
      <c r="G439" s="2">
        <v>0.5</v>
      </c>
      <c r="H439" s="2">
        <v>380120</v>
      </c>
      <c r="I439" s="2" t="s">
        <v>19</v>
      </c>
      <c r="J439" s="2" t="s">
        <v>27</v>
      </c>
    </row>
    <row r="440" spans="1:10" ht="382.5" customHeight="1" x14ac:dyDescent="0.25">
      <c r="A440" s="2">
        <v>187</v>
      </c>
      <c r="B440" s="2" t="s">
        <v>806</v>
      </c>
      <c r="C440" s="5" t="s">
        <v>807</v>
      </c>
      <c r="D440" s="2" t="s">
        <v>808</v>
      </c>
      <c r="E440" s="2" t="s">
        <v>268</v>
      </c>
      <c r="F440" s="2">
        <v>1</v>
      </c>
      <c r="G440" s="2">
        <v>1</v>
      </c>
      <c r="H440" s="2">
        <v>2000000</v>
      </c>
      <c r="I440" s="2" t="s">
        <v>16</v>
      </c>
      <c r="J440" s="2" t="s">
        <v>78</v>
      </c>
    </row>
    <row r="441" spans="1:10" ht="217.5" customHeight="1" x14ac:dyDescent="0.25">
      <c r="A441" s="2">
        <v>188</v>
      </c>
      <c r="B441" s="2" t="s">
        <v>814</v>
      </c>
      <c r="C441" s="5" t="s">
        <v>815</v>
      </c>
      <c r="D441" s="2" t="s">
        <v>816</v>
      </c>
      <c r="E441" s="2" t="s">
        <v>26</v>
      </c>
      <c r="F441" s="2">
        <v>1</v>
      </c>
      <c r="G441" s="2">
        <v>0.25</v>
      </c>
      <c r="H441" s="2">
        <v>215420</v>
      </c>
      <c r="I441" s="2" t="s">
        <v>16</v>
      </c>
      <c r="J441" s="2" t="s">
        <v>27</v>
      </c>
    </row>
    <row r="442" spans="1:10" ht="217.5" customHeight="1" x14ac:dyDescent="0.25">
      <c r="A442" s="2">
        <v>189</v>
      </c>
      <c r="B442" s="2" t="s">
        <v>817</v>
      </c>
      <c r="C442" s="5" t="s">
        <v>818</v>
      </c>
      <c r="D442" s="2" t="s">
        <v>819</v>
      </c>
      <c r="E442" s="2" t="s">
        <v>163</v>
      </c>
      <c r="F442" s="2">
        <v>1</v>
      </c>
      <c r="G442" s="2">
        <v>0.5</v>
      </c>
      <c r="H442" s="2">
        <v>315410</v>
      </c>
      <c r="I442" s="2" t="s">
        <v>16</v>
      </c>
      <c r="J442" s="2" t="s">
        <v>27</v>
      </c>
    </row>
    <row r="443" spans="1:10" ht="217.5" customHeight="1" x14ac:dyDescent="0.25">
      <c r="A443" s="2">
        <v>190</v>
      </c>
      <c r="B443" s="2" t="s">
        <v>820</v>
      </c>
      <c r="C443" s="5" t="s">
        <v>821</v>
      </c>
      <c r="D443" s="2" t="s">
        <v>822</v>
      </c>
      <c r="E443" s="2" t="s">
        <v>26</v>
      </c>
      <c r="F443" s="2">
        <v>1</v>
      </c>
      <c r="G443" s="2">
        <v>0.25</v>
      </c>
      <c r="H443" s="2">
        <v>215410</v>
      </c>
      <c r="I443" s="2" t="s">
        <v>16</v>
      </c>
      <c r="J443" s="2" t="s">
        <v>27</v>
      </c>
    </row>
    <row r="444" spans="1:10" ht="217.5" customHeight="1" x14ac:dyDescent="0.25">
      <c r="A444" s="2">
        <v>191</v>
      </c>
      <c r="B444" s="2" t="s">
        <v>823</v>
      </c>
      <c r="C444" s="5" t="s">
        <v>824</v>
      </c>
      <c r="D444" s="2" t="s">
        <v>825</v>
      </c>
      <c r="E444" s="2" t="s">
        <v>26</v>
      </c>
      <c r="F444" s="2">
        <v>1</v>
      </c>
      <c r="G444" s="2">
        <v>0.25</v>
      </c>
      <c r="H444" s="2">
        <v>215410</v>
      </c>
      <c r="I444" s="2" t="s">
        <v>16</v>
      </c>
      <c r="J444" s="2" t="s">
        <v>27</v>
      </c>
    </row>
    <row r="445" spans="1:10" ht="310.5" customHeight="1" x14ac:dyDescent="0.25">
      <c r="A445" s="2">
        <v>192</v>
      </c>
      <c r="B445" s="2" t="s">
        <v>826</v>
      </c>
      <c r="C445" s="5" t="s">
        <v>827</v>
      </c>
      <c r="D445" s="2" t="s">
        <v>828</v>
      </c>
      <c r="E445" s="2" t="s">
        <v>829</v>
      </c>
      <c r="F445" s="2">
        <v>1</v>
      </c>
      <c r="G445" s="2">
        <v>1</v>
      </c>
      <c r="H445" s="2">
        <v>991000</v>
      </c>
      <c r="I445" s="2" t="s">
        <v>19</v>
      </c>
      <c r="J445" s="2" t="s">
        <v>33</v>
      </c>
    </row>
    <row r="446" spans="1:10" ht="217.5" customHeight="1" x14ac:dyDescent="0.25">
      <c r="A446" s="2">
        <v>193</v>
      </c>
      <c r="B446" s="2" t="s">
        <v>830</v>
      </c>
      <c r="C446" s="5" t="s">
        <v>831</v>
      </c>
      <c r="D446" s="2" t="s">
        <v>832</v>
      </c>
      <c r="E446" s="2" t="s">
        <v>26</v>
      </c>
      <c r="F446" s="2">
        <v>1</v>
      </c>
      <c r="G446" s="2">
        <v>0.25</v>
      </c>
      <c r="H446" s="2">
        <v>215410</v>
      </c>
      <c r="I446" s="2" t="s">
        <v>16</v>
      </c>
      <c r="J446" s="2" t="s">
        <v>27</v>
      </c>
    </row>
    <row r="447" spans="1:10" ht="217.5" customHeight="1" x14ac:dyDescent="0.25">
      <c r="A447" s="2">
        <v>194</v>
      </c>
      <c r="B447" s="2" t="s">
        <v>833</v>
      </c>
      <c r="C447" s="5" t="s">
        <v>834</v>
      </c>
      <c r="D447" s="2" t="s">
        <v>835</v>
      </c>
      <c r="E447" s="2" t="s">
        <v>15</v>
      </c>
      <c r="F447" s="2">
        <v>40</v>
      </c>
      <c r="G447" s="2">
        <v>1</v>
      </c>
      <c r="H447" s="2">
        <v>1350210</v>
      </c>
      <c r="I447" s="2" t="s">
        <v>16</v>
      </c>
      <c r="J447" s="2" t="s">
        <v>27</v>
      </c>
    </row>
    <row r="448" spans="1:10" ht="217.5" customHeight="1" x14ac:dyDescent="0.25">
      <c r="A448" s="2">
        <v>195</v>
      </c>
      <c r="B448" s="2" t="s">
        <v>836</v>
      </c>
      <c r="C448" s="5" t="s">
        <v>837</v>
      </c>
      <c r="D448" s="2" t="s">
        <v>838</v>
      </c>
      <c r="E448" s="2" t="s">
        <v>839</v>
      </c>
      <c r="F448" s="2">
        <v>1</v>
      </c>
      <c r="G448" s="2">
        <v>1</v>
      </c>
      <c r="H448" s="2">
        <v>1757686</v>
      </c>
      <c r="I448" s="2" t="s">
        <v>19</v>
      </c>
      <c r="J448" s="2" t="s">
        <v>33</v>
      </c>
    </row>
    <row r="449" spans="1:10" ht="127.5" customHeight="1" x14ac:dyDescent="0.25">
      <c r="A449" s="314">
        <v>196</v>
      </c>
      <c r="B449" s="314" t="s">
        <v>840</v>
      </c>
      <c r="C449" s="314" t="s">
        <v>841</v>
      </c>
      <c r="D449" s="314" t="s">
        <v>842</v>
      </c>
      <c r="E449" s="2" t="s">
        <v>508</v>
      </c>
      <c r="F449" s="2">
        <v>1</v>
      </c>
      <c r="G449" s="2">
        <v>1</v>
      </c>
      <c r="H449" s="2">
        <v>1573814</v>
      </c>
      <c r="I449" s="2" t="s">
        <v>16</v>
      </c>
      <c r="J449" s="2" t="s">
        <v>33</v>
      </c>
    </row>
    <row r="450" spans="1:10" ht="127.5" customHeight="1" x14ac:dyDescent="0.25">
      <c r="A450" s="316">
        <v>450</v>
      </c>
      <c r="B450" s="316"/>
      <c r="C450" s="316" t="s">
        <v>841</v>
      </c>
      <c r="D450" s="316" t="s">
        <v>842</v>
      </c>
      <c r="E450" s="2" t="s">
        <v>843</v>
      </c>
      <c r="F450" s="2">
        <v>1</v>
      </c>
      <c r="G450" s="2">
        <v>1</v>
      </c>
      <c r="H450" s="2">
        <v>1138138</v>
      </c>
      <c r="I450" s="2" t="s">
        <v>16</v>
      </c>
      <c r="J450" s="2" t="s">
        <v>17</v>
      </c>
    </row>
    <row r="451" spans="1:10" ht="127.5" customHeight="1" x14ac:dyDescent="0.25">
      <c r="A451" s="314">
        <v>197</v>
      </c>
      <c r="B451" s="314" t="s">
        <v>844</v>
      </c>
      <c r="C451" s="314" t="s">
        <v>845</v>
      </c>
      <c r="D451" s="314" t="s">
        <v>846</v>
      </c>
      <c r="E451" s="2" t="s">
        <v>847</v>
      </c>
      <c r="F451" s="2">
        <v>1</v>
      </c>
      <c r="G451" s="2">
        <v>1</v>
      </c>
      <c r="H451" s="2">
        <v>1118872</v>
      </c>
      <c r="I451" s="2" t="s">
        <v>16</v>
      </c>
      <c r="J451" s="2" t="s">
        <v>33</v>
      </c>
    </row>
    <row r="452" spans="1:10" ht="127.5" customHeight="1" x14ac:dyDescent="0.25">
      <c r="A452" s="315">
        <v>452</v>
      </c>
      <c r="B452" s="315"/>
      <c r="C452" s="315" t="s">
        <v>845</v>
      </c>
      <c r="D452" s="315" t="s">
        <v>846</v>
      </c>
      <c r="E452" s="2" t="s">
        <v>848</v>
      </c>
      <c r="F452" s="2">
        <v>1</v>
      </c>
      <c r="G452" s="2">
        <v>1</v>
      </c>
      <c r="H452" s="2">
        <v>1118872</v>
      </c>
      <c r="I452" s="2" t="s">
        <v>16</v>
      </c>
      <c r="J452" s="2" t="s">
        <v>33</v>
      </c>
    </row>
    <row r="453" spans="1:10" ht="127.5" customHeight="1" x14ac:dyDescent="0.25">
      <c r="A453" s="315">
        <v>453</v>
      </c>
      <c r="B453" s="315"/>
      <c r="C453" s="315" t="s">
        <v>845</v>
      </c>
      <c r="D453" s="315" t="s">
        <v>846</v>
      </c>
      <c r="E453" s="2" t="s">
        <v>848</v>
      </c>
      <c r="F453" s="2">
        <v>1</v>
      </c>
      <c r="G453" s="2">
        <v>1</v>
      </c>
      <c r="H453" s="2">
        <v>1118872</v>
      </c>
      <c r="I453" s="2" t="s">
        <v>16</v>
      </c>
      <c r="J453" s="2" t="s">
        <v>33</v>
      </c>
    </row>
    <row r="454" spans="1:10" ht="127.5" customHeight="1" x14ac:dyDescent="0.25">
      <c r="A454" s="315">
        <v>454</v>
      </c>
      <c r="B454" s="315"/>
      <c r="C454" s="315" t="s">
        <v>845</v>
      </c>
      <c r="D454" s="315" t="s">
        <v>846</v>
      </c>
      <c r="E454" s="2" t="s">
        <v>848</v>
      </c>
      <c r="F454" s="2">
        <v>1</v>
      </c>
      <c r="G454" s="2">
        <v>1</v>
      </c>
      <c r="H454" s="2">
        <v>1118872</v>
      </c>
      <c r="I454" s="2" t="s">
        <v>16</v>
      </c>
      <c r="J454" s="2" t="s">
        <v>33</v>
      </c>
    </row>
    <row r="455" spans="1:10" ht="127.5" customHeight="1" x14ac:dyDescent="0.25">
      <c r="A455" s="316">
        <v>455</v>
      </c>
      <c r="B455" s="316"/>
      <c r="C455" s="316" t="s">
        <v>845</v>
      </c>
      <c r="D455" s="316" t="s">
        <v>846</v>
      </c>
      <c r="E455" s="2" t="s">
        <v>848</v>
      </c>
      <c r="F455" s="2">
        <v>1</v>
      </c>
      <c r="G455" s="2">
        <v>0.5</v>
      </c>
      <c r="H455" s="2">
        <v>1118872</v>
      </c>
      <c r="I455" s="2" t="s">
        <v>16</v>
      </c>
      <c r="J455" s="2" t="s">
        <v>33</v>
      </c>
    </row>
    <row r="456" spans="1:10" ht="217.5" customHeight="1" x14ac:dyDescent="0.25">
      <c r="A456" s="2">
        <v>198</v>
      </c>
      <c r="B456" s="2" t="s">
        <v>849</v>
      </c>
      <c r="C456" s="5" t="s">
        <v>850</v>
      </c>
      <c r="D456" s="2" t="s">
        <v>851</v>
      </c>
      <c r="E456" s="2" t="s">
        <v>592</v>
      </c>
      <c r="F456" s="2">
        <v>1</v>
      </c>
      <c r="G456" s="2">
        <v>0.5</v>
      </c>
      <c r="H456" s="2">
        <v>470096</v>
      </c>
      <c r="I456" s="2" t="s">
        <v>19</v>
      </c>
      <c r="J456" s="2" t="s">
        <v>33</v>
      </c>
    </row>
    <row r="457" spans="1:10" ht="331.5" customHeight="1" x14ac:dyDescent="0.25">
      <c r="A457" s="2">
        <v>199</v>
      </c>
      <c r="B457" s="2" t="s">
        <v>852</v>
      </c>
      <c r="C457" s="5" t="s">
        <v>853</v>
      </c>
      <c r="D457" s="2" t="s">
        <v>854</v>
      </c>
      <c r="E457" s="2" t="s">
        <v>855</v>
      </c>
      <c r="F457" s="2">
        <v>1</v>
      </c>
      <c r="G457" s="2">
        <v>1</v>
      </c>
      <c r="H457" s="2">
        <v>1688599</v>
      </c>
      <c r="I457" s="2" t="s">
        <v>16</v>
      </c>
      <c r="J457" s="2" t="s">
        <v>78</v>
      </c>
    </row>
    <row r="458" spans="1:10" ht="217.5" customHeight="1" x14ac:dyDescent="0.25">
      <c r="A458" s="2">
        <v>200</v>
      </c>
      <c r="B458" s="2" t="s">
        <v>856</v>
      </c>
      <c r="C458" s="5" t="s">
        <v>857</v>
      </c>
      <c r="D458" s="2" t="s">
        <v>858</v>
      </c>
      <c r="E458" s="2" t="s">
        <v>859</v>
      </c>
      <c r="F458" s="2">
        <v>2</v>
      </c>
      <c r="G458" s="2">
        <v>1</v>
      </c>
      <c r="H458" s="2">
        <v>850000</v>
      </c>
      <c r="I458" s="2" t="s">
        <v>19</v>
      </c>
      <c r="J458" s="2" t="s">
        <v>27</v>
      </c>
    </row>
    <row r="459" spans="1:10" ht="217.5" customHeight="1" x14ac:dyDescent="0.25">
      <c r="A459" s="314">
        <v>201</v>
      </c>
      <c r="B459" s="314" t="s">
        <v>860</v>
      </c>
      <c r="C459" s="314" t="s">
        <v>580</v>
      </c>
      <c r="D459" s="314" t="s">
        <v>861</v>
      </c>
      <c r="E459" s="2" t="s">
        <v>862</v>
      </c>
      <c r="F459" s="2">
        <v>10</v>
      </c>
      <c r="G459" s="2">
        <v>1</v>
      </c>
      <c r="H459" s="2">
        <v>850000</v>
      </c>
      <c r="I459" s="2" t="s">
        <v>19</v>
      </c>
      <c r="J459" s="2" t="s">
        <v>27</v>
      </c>
    </row>
    <row r="460" spans="1:10" ht="217.5" customHeight="1" x14ac:dyDescent="0.25">
      <c r="A460" s="316">
        <v>460</v>
      </c>
      <c r="B460" s="316"/>
      <c r="C460" s="316" t="s">
        <v>580</v>
      </c>
      <c r="D460" s="316" t="s">
        <v>861</v>
      </c>
      <c r="E460" s="2" t="s">
        <v>186</v>
      </c>
      <c r="F460" s="2">
        <v>3</v>
      </c>
      <c r="G460" s="2">
        <v>1</v>
      </c>
      <c r="H460" s="2">
        <v>1300000</v>
      </c>
      <c r="I460" s="2" t="s">
        <v>16</v>
      </c>
      <c r="J460" s="2" t="s">
        <v>27</v>
      </c>
    </row>
    <row r="461" spans="1:10" ht="385.5" customHeight="1" x14ac:dyDescent="0.25">
      <c r="A461" s="2">
        <v>202</v>
      </c>
      <c r="B461" s="2" t="s">
        <v>863</v>
      </c>
      <c r="C461" s="5" t="s">
        <v>864</v>
      </c>
      <c r="D461" s="2" t="s">
        <v>512</v>
      </c>
      <c r="E461" s="2" t="s">
        <v>865</v>
      </c>
      <c r="F461" s="2">
        <v>6</v>
      </c>
      <c r="G461" s="2">
        <v>1</v>
      </c>
      <c r="H461" s="2">
        <v>1350500</v>
      </c>
      <c r="I461" s="2" t="s">
        <v>16</v>
      </c>
      <c r="J461" s="2" t="s">
        <v>27</v>
      </c>
    </row>
    <row r="462" spans="1:10" ht="217.5" customHeight="1" x14ac:dyDescent="0.25">
      <c r="A462" s="2">
        <v>203</v>
      </c>
      <c r="B462" s="2" t="s">
        <v>999</v>
      </c>
      <c r="C462" s="5" t="s">
        <v>866</v>
      </c>
      <c r="D462" s="2" t="s">
        <v>867</v>
      </c>
      <c r="E462" s="2" t="s">
        <v>868</v>
      </c>
      <c r="F462" s="2">
        <v>3</v>
      </c>
      <c r="G462" s="2">
        <v>1</v>
      </c>
      <c r="H462" s="2">
        <v>1350000</v>
      </c>
      <c r="I462" s="2" t="s">
        <v>16</v>
      </c>
      <c r="J462" s="2" t="s">
        <v>27</v>
      </c>
    </row>
    <row r="463" spans="1:10" ht="175.5" customHeight="1" x14ac:dyDescent="0.25">
      <c r="A463" s="314">
        <v>204</v>
      </c>
      <c r="B463" s="314" t="s">
        <v>869</v>
      </c>
      <c r="C463" s="314" t="s">
        <v>870</v>
      </c>
      <c r="D463" s="314" t="s">
        <v>871</v>
      </c>
      <c r="E463" s="2" t="s">
        <v>707</v>
      </c>
      <c r="F463" s="2">
        <v>1</v>
      </c>
      <c r="G463" s="2">
        <v>1</v>
      </c>
      <c r="H463" s="2">
        <v>1226709</v>
      </c>
      <c r="I463" s="2" t="s">
        <v>19</v>
      </c>
      <c r="J463" s="2" t="s">
        <v>27</v>
      </c>
    </row>
    <row r="464" spans="1:10" ht="175.5" customHeight="1" x14ac:dyDescent="0.25">
      <c r="A464" s="315">
        <v>464</v>
      </c>
      <c r="B464" s="315"/>
      <c r="C464" s="315" t="s">
        <v>870</v>
      </c>
      <c r="D464" s="315" t="s">
        <v>871</v>
      </c>
      <c r="E464" s="2" t="s">
        <v>707</v>
      </c>
      <c r="F464" s="2">
        <v>1</v>
      </c>
      <c r="G464" s="2">
        <v>1</v>
      </c>
      <c r="H464" s="2">
        <v>1226709</v>
      </c>
      <c r="I464" s="2" t="s">
        <v>19</v>
      </c>
      <c r="J464" s="2" t="s">
        <v>27</v>
      </c>
    </row>
    <row r="465" spans="1:10" ht="175.5" customHeight="1" x14ac:dyDescent="0.25">
      <c r="A465" s="315">
        <v>465</v>
      </c>
      <c r="B465" s="315"/>
      <c r="C465" s="315" t="s">
        <v>870</v>
      </c>
      <c r="D465" s="315" t="s">
        <v>871</v>
      </c>
      <c r="E465" s="2" t="s">
        <v>707</v>
      </c>
      <c r="F465" s="2">
        <v>1</v>
      </c>
      <c r="G465" s="2">
        <v>1</v>
      </c>
      <c r="H465" s="2">
        <v>1226709</v>
      </c>
      <c r="I465" s="2" t="s">
        <v>19</v>
      </c>
      <c r="J465" s="2" t="s">
        <v>27</v>
      </c>
    </row>
    <row r="466" spans="1:10" ht="175.5" customHeight="1" x14ac:dyDescent="0.25">
      <c r="A466" s="315">
        <v>466</v>
      </c>
      <c r="B466" s="315"/>
      <c r="C466" s="315" t="s">
        <v>870</v>
      </c>
      <c r="D466" s="315" t="s">
        <v>871</v>
      </c>
      <c r="E466" s="2" t="s">
        <v>163</v>
      </c>
      <c r="F466" s="2">
        <v>1</v>
      </c>
      <c r="G466" s="2">
        <v>1</v>
      </c>
      <c r="H466" s="2">
        <v>1484318</v>
      </c>
      <c r="I466" s="2" t="s">
        <v>16</v>
      </c>
      <c r="J466" s="2" t="s">
        <v>33</v>
      </c>
    </row>
    <row r="467" spans="1:10" ht="175.5" customHeight="1" x14ac:dyDescent="0.25">
      <c r="A467" s="316">
        <v>467</v>
      </c>
      <c r="B467" s="316"/>
      <c r="C467" s="316" t="s">
        <v>870</v>
      </c>
      <c r="D467" s="316" t="s">
        <v>871</v>
      </c>
      <c r="E467" s="2" t="s">
        <v>26</v>
      </c>
      <c r="F467" s="2">
        <v>1</v>
      </c>
      <c r="G467" s="2">
        <v>1</v>
      </c>
      <c r="H467" s="2">
        <v>1484318</v>
      </c>
      <c r="I467" s="2" t="s">
        <v>16</v>
      </c>
      <c r="J467" s="2" t="s">
        <v>33</v>
      </c>
    </row>
    <row r="468" spans="1:10" ht="175.5" customHeight="1" x14ac:dyDescent="0.25">
      <c r="A468" s="2">
        <v>205</v>
      </c>
      <c r="B468" s="2" t="s">
        <v>872</v>
      </c>
      <c r="C468" s="5" t="s">
        <v>873</v>
      </c>
      <c r="D468" s="2" t="s">
        <v>874</v>
      </c>
      <c r="E468" s="2" t="s">
        <v>58</v>
      </c>
      <c r="F468" s="2">
        <v>1</v>
      </c>
      <c r="G468" s="2">
        <v>1</v>
      </c>
      <c r="H468" s="2">
        <v>1023071</v>
      </c>
      <c r="I468" s="2" t="s">
        <v>16</v>
      </c>
      <c r="J468" s="2" t="s">
        <v>27</v>
      </c>
    </row>
    <row r="469" spans="1:10" ht="400.5" customHeight="1" x14ac:dyDescent="0.25">
      <c r="A469" s="2">
        <v>206</v>
      </c>
      <c r="B469" s="2" t="s">
        <v>875</v>
      </c>
      <c r="C469" s="5" t="s">
        <v>876</v>
      </c>
      <c r="D469" s="2" t="s">
        <v>877</v>
      </c>
      <c r="E469" s="7" t="s">
        <v>878</v>
      </c>
      <c r="F469" s="2">
        <v>16</v>
      </c>
      <c r="G469" s="2">
        <v>1</v>
      </c>
      <c r="H469" s="2">
        <v>2040366</v>
      </c>
      <c r="I469" s="2" t="s">
        <v>16</v>
      </c>
      <c r="J469" s="2" t="s">
        <v>17</v>
      </c>
    </row>
    <row r="470" spans="1:10" ht="217.5" customHeight="1" x14ac:dyDescent="0.25">
      <c r="A470" s="314">
        <v>207</v>
      </c>
      <c r="B470" s="314" t="s">
        <v>879</v>
      </c>
      <c r="C470" s="314" t="s">
        <v>880</v>
      </c>
      <c r="D470" s="314" t="s">
        <v>881</v>
      </c>
      <c r="E470" s="2" t="s">
        <v>882</v>
      </c>
      <c r="F470" s="2">
        <v>1</v>
      </c>
      <c r="G470" s="2">
        <v>1</v>
      </c>
      <c r="H470" s="2">
        <v>800000</v>
      </c>
      <c r="I470" s="2" t="s">
        <v>19</v>
      </c>
      <c r="J470" s="2" t="s">
        <v>33</v>
      </c>
    </row>
    <row r="471" spans="1:10" ht="217.5" customHeight="1" x14ac:dyDescent="0.25">
      <c r="A471" s="315">
        <v>472</v>
      </c>
      <c r="B471" s="315"/>
      <c r="C471" s="315" t="s">
        <v>880</v>
      </c>
      <c r="D471" s="315" t="s">
        <v>881</v>
      </c>
      <c r="E471" s="2" t="s">
        <v>314</v>
      </c>
      <c r="F471" s="2">
        <v>1</v>
      </c>
      <c r="G471" s="2">
        <v>1</v>
      </c>
      <c r="H471" s="2">
        <v>1400000</v>
      </c>
      <c r="I471" s="2" t="s">
        <v>16</v>
      </c>
      <c r="J471" s="2" t="s">
        <v>78</v>
      </c>
    </row>
    <row r="472" spans="1:10" ht="217.5" customHeight="1" x14ac:dyDescent="0.25">
      <c r="A472" s="316">
        <v>473</v>
      </c>
      <c r="B472" s="316"/>
      <c r="C472" s="316" t="s">
        <v>880</v>
      </c>
      <c r="D472" s="316" t="s">
        <v>881</v>
      </c>
      <c r="E472" s="2" t="s">
        <v>883</v>
      </c>
      <c r="F472" s="2">
        <v>1</v>
      </c>
      <c r="G472" s="2">
        <v>1</v>
      </c>
      <c r="H472" s="2">
        <v>1300000</v>
      </c>
      <c r="I472" s="2" t="s">
        <v>16</v>
      </c>
      <c r="J472" s="2" t="s">
        <v>33</v>
      </c>
    </row>
    <row r="473" spans="1:10" ht="217.5" customHeight="1" x14ac:dyDescent="0.25">
      <c r="A473" s="314">
        <v>208</v>
      </c>
      <c r="B473" s="314" t="s">
        <v>884</v>
      </c>
      <c r="C473" s="314" t="s">
        <v>885</v>
      </c>
      <c r="D473" s="314" t="s">
        <v>886</v>
      </c>
      <c r="E473" s="2" t="s">
        <v>978</v>
      </c>
      <c r="F473" s="2">
        <v>1</v>
      </c>
      <c r="G473" s="2">
        <v>1</v>
      </c>
      <c r="H473" s="2">
        <v>850210</v>
      </c>
      <c r="I473" s="2" t="s">
        <v>19</v>
      </c>
      <c r="J473" s="2" t="s">
        <v>27</v>
      </c>
    </row>
    <row r="474" spans="1:10" ht="217.5" customHeight="1" x14ac:dyDescent="0.25">
      <c r="A474" s="315">
        <v>475</v>
      </c>
      <c r="B474" s="315"/>
      <c r="C474" s="315" t="s">
        <v>885</v>
      </c>
      <c r="D474" s="315" t="s">
        <v>886</v>
      </c>
      <c r="E474" s="2" t="s">
        <v>887</v>
      </c>
      <c r="F474" s="2">
        <v>1</v>
      </c>
      <c r="G474" s="2">
        <v>1</v>
      </c>
      <c r="H474" s="2">
        <v>850000</v>
      </c>
      <c r="I474" s="2" t="s">
        <v>19</v>
      </c>
      <c r="J474" s="2" t="s">
        <v>27</v>
      </c>
    </row>
    <row r="475" spans="1:10" ht="217.5" customHeight="1" x14ac:dyDescent="0.25">
      <c r="A475" s="315">
        <v>476</v>
      </c>
      <c r="B475" s="315"/>
      <c r="C475" s="315" t="s">
        <v>885</v>
      </c>
      <c r="D475" s="315" t="s">
        <v>886</v>
      </c>
      <c r="E475" s="2" t="s">
        <v>888</v>
      </c>
      <c r="F475" s="2">
        <v>2</v>
      </c>
      <c r="G475" s="2">
        <v>1</v>
      </c>
      <c r="H475" s="2">
        <v>747264</v>
      </c>
      <c r="I475" s="2" t="s">
        <v>22</v>
      </c>
      <c r="J475" s="2" t="s">
        <v>27</v>
      </c>
    </row>
    <row r="476" spans="1:10" ht="217.5" customHeight="1" x14ac:dyDescent="0.25">
      <c r="A476" s="316">
        <v>477</v>
      </c>
      <c r="B476" s="316"/>
      <c r="C476" s="316" t="s">
        <v>885</v>
      </c>
      <c r="D476" s="316" t="s">
        <v>886</v>
      </c>
      <c r="E476" s="2" t="s">
        <v>889</v>
      </c>
      <c r="F476" s="2">
        <v>1</v>
      </c>
      <c r="G476" s="2">
        <v>1</v>
      </c>
      <c r="H476" s="2">
        <v>850000</v>
      </c>
      <c r="I476" s="2" t="s">
        <v>19</v>
      </c>
      <c r="J476" s="2" t="s">
        <v>27</v>
      </c>
    </row>
    <row r="477" spans="1:10" ht="346.5" customHeight="1" x14ac:dyDescent="0.25">
      <c r="A477" s="2">
        <v>209</v>
      </c>
      <c r="B477" s="2" t="s">
        <v>890</v>
      </c>
      <c r="C477" s="5" t="s">
        <v>891</v>
      </c>
      <c r="D477" s="2" t="s">
        <v>892</v>
      </c>
      <c r="E477" s="2" t="s">
        <v>893</v>
      </c>
      <c r="F477" s="2">
        <v>1</v>
      </c>
      <c r="G477" s="2">
        <v>0.25</v>
      </c>
      <c r="H477" s="2">
        <v>1954033</v>
      </c>
      <c r="I477" s="2" t="s">
        <v>16</v>
      </c>
      <c r="J477" s="2" t="s">
        <v>17</v>
      </c>
    </row>
    <row r="478" spans="1:10" ht="217.5" customHeight="1" x14ac:dyDescent="0.25">
      <c r="A478" s="2">
        <v>210</v>
      </c>
      <c r="B478" s="2" t="s">
        <v>894</v>
      </c>
      <c r="C478" s="5" t="s">
        <v>895</v>
      </c>
      <c r="D478" s="2" t="s">
        <v>896</v>
      </c>
      <c r="E478" s="2" t="s">
        <v>897</v>
      </c>
      <c r="F478" s="2">
        <v>1</v>
      </c>
      <c r="G478" s="2">
        <v>1</v>
      </c>
      <c r="H478" s="2">
        <v>19540033</v>
      </c>
      <c r="I478" s="2" t="s">
        <v>16</v>
      </c>
      <c r="J478" s="2" t="s">
        <v>17</v>
      </c>
    </row>
    <row r="479" spans="1:10" ht="217.5" customHeight="1" x14ac:dyDescent="0.25">
      <c r="A479" s="314">
        <v>211</v>
      </c>
      <c r="B479" s="314" t="s">
        <v>898</v>
      </c>
      <c r="C479" s="314" t="s">
        <v>899</v>
      </c>
      <c r="D479" s="314" t="s">
        <v>900</v>
      </c>
      <c r="E479" s="2" t="s">
        <v>18</v>
      </c>
      <c r="F479" s="2">
        <v>1</v>
      </c>
      <c r="G479" s="2">
        <v>1</v>
      </c>
      <c r="H479" s="2">
        <v>800000</v>
      </c>
      <c r="I479" s="2" t="s">
        <v>19</v>
      </c>
      <c r="J479" s="2" t="s">
        <v>17</v>
      </c>
    </row>
    <row r="480" spans="1:10" ht="217.5" customHeight="1" x14ac:dyDescent="0.25">
      <c r="A480" s="316">
        <v>481</v>
      </c>
      <c r="B480" s="316"/>
      <c r="C480" s="316" t="s">
        <v>899</v>
      </c>
      <c r="D480" s="316" t="s">
        <v>900</v>
      </c>
      <c r="E480" s="2" t="s">
        <v>251</v>
      </c>
      <c r="F480" s="2">
        <v>1</v>
      </c>
      <c r="G480" s="2">
        <v>1</v>
      </c>
      <c r="H480" s="2">
        <v>600000</v>
      </c>
      <c r="I480" s="2" t="s">
        <v>162</v>
      </c>
      <c r="J480" s="2" t="s">
        <v>17</v>
      </c>
    </row>
    <row r="481" spans="1:10" ht="217.5" customHeight="1" x14ac:dyDescent="0.25">
      <c r="A481" s="314">
        <v>212</v>
      </c>
      <c r="B481" s="314" t="s">
        <v>901</v>
      </c>
      <c r="C481" s="314" t="s">
        <v>902</v>
      </c>
      <c r="D481" s="314" t="s">
        <v>903</v>
      </c>
      <c r="E481" s="2" t="s">
        <v>904</v>
      </c>
      <c r="F481" s="2">
        <v>3</v>
      </c>
      <c r="G481" s="2">
        <v>1</v>
      </c>
      <c r="H481" s="2">
        <v>1038448</v>
      </c>
      <c r="I481" s="2" t="s">
        <v>19</v>
      </c>
      <c r="J481" s="2" t="s">
        <v>27</v>
      </c>
    </row>
    <row r="482" spans="1:10" ht="217.5" customHeight="1" x14ac:dyDescent="0.25">
      <c r="A482" s="315">
        <v>483</v>
      </c>
      <c r="B482" s="315"/>
      <c r="C482" s="315" t="s">
        <v>902</v>
      </c>
      <c r="D482" s="315" t="s">
        <v>903</v>
      </c>
      <c r="E482" s="2" t="s">
        <v>148</v>
      </c>
      <c r="F482" s="2">
        <v>1</v>
      </c>
      <c r="G482" s="2">
        <v>1</v>
      </c>
      <c r="H482" s="2">
        <v>1461719</v>
      </c>
      <c r="I482" s="2" t="s">
        <v>19</v>
      </c>
      <c r="J482" s="2" t="s">
        <v>27</v>
      </c>
    </row>
    <row r="483" spans="1:10" ht="217.5" customHeight="1" x14ac:dyDescent="0.25">
      <c r="A483" s="315">
        <v>484</v>
      </c>
      <c r="B483" s="315"/>
      <c r="C483" s="315" t="s">
        <v>902</v>
      </c>
      <c r="D483" s="315" t="s">
        <v>903</v>
      </c>
      <c r="E483" s="2" t="s">
        <v>905</v>
      </c>
      <c r="F483" s="2">
        <v>2</v>
      </c>
      <c r="G483" s="2">
        <v>1</v>
      </c>
      <c r="H483" s="2">
        <v>1038448</v>
      </c>
      <c r="I483" s="2" t="s">
        <v>19</v>
      </c>
      <c r="J483" s="2" t="s">
        <v>27</v>
      </c>
    </row>
    <row r="484" spans="1:10" ht="217.5" customHeight="1" x14ac:dyDescent="0.25">
      <c r="A484" s="316">
        <v>485</v>
      </c>
      <c r="B484" s="316"/>
      <c r="C484" s="316" t="s">
        <v>902</v>
      </c>
      <c r="D484" s="316" t="s">
        <v>903</v>
      </c>
      <c r="E484" s="2" t="s">
        <v>906</v>
      </c>
      <c r="F484" s="2">
        <v>2</v>
      </c>
      <c r="G484" s="2">
        <v>1</v>
      </c>
      <c r="H484" s="2">
        <v>1461719</v>
      </c>
      <c r="I484" s="2" t="s">
        <v>16</v>
      </c>
      <c r="J484" s="2" t="s">
        <v>33</v>
      </c>
    </row>
    <row r="485" spans="1:10" ht="316.5" customHeight="1" x14ac:dyDescent="0.25">
      <c r="A485" s="2">
        <v>213</v>
      </c>
      <c r="B485" s="2" t="s">
        <v>907</v>
      </c>
      <c r="C485" s="5" t="s">
        <v>908</v>
      </c>
      <c r="D485" s="2" t="s">
        <v>909</v>
      </c>
      <c r="E485" s="2" t="s">
        <v>45</v>
      </c>
      <c r="F485" s="2">
        <v>25</v>
      </c>
      <c r="G485" s="2">
        <v>1</v>
      </c>
      <c r="H485" s="2">
        <v>1928707</v>
      </c>
      <c r="I485" s="2" t="s">
        <v>16</v>
      </c>
      <c r="J485" s="2" t="s">
        <v>27</v>
      </c>
    </row>
    <row r="486" spans="1:10" ht="298.5" customHeight="1" x14ac:dyDescent="0.25">
      <c r="A486" s="2">
        <v>214</v>
      </c>
      <c r="B486" s="2" t="s">
        <v>910</v>
      </c>
      <c r="C486" s="5" t="s">
        <v>911</v>
      </c>
      <c r="D486" s="2" t="s">
        <v>912</v>
      </c>
      <c r="E486" s="2" t="s">
        <v>913</v>
      </c>
      <c r="F486" s="2">
        <v>1</v>
      </c>
      <c r="G486" s="2">
        <v>1</v>
      </c>
      <c r="H486" s="2">
        <v>700000</v>
      </c>
      <c r="I486" s="2" t="s">
        <v>16</v>
      </c>
      <c r="J486" s="2" t="s">
        <v>17</v>
      </c>
    </row>
    <row r="487" spans="1:10" ht="253.5" customHeight="1" x14ac:dyDescent="0.25">
      <c r="A487" s="2">
        <v>215</v>
      </c>
      <c r="B487" s="2" t="s">
        <v>914</v>
      </c>
      <c r="C487" s="5" t="s">
        <v>915</v>
      </c>
      <c r="D487" s="2" t="s">
        <v>916</v>
      </c>
      <c r="E487" s="2" t="s">
        <v>917</v>
      </c>
      <c r="F487" s="2">
        <v>2</v>
      </c>
      <c r="G487" s="2">
        <v>1</v>
      </c>
      <c r="H487" s="2">
        <v>1350000</v>
      </c>
      <c r="I487" s="2" t="s">
        <v>16</v>
      </c>
      <c r="J487" s="2" t="s">
        <v>27</v>
      </c>
    </row>
    <row r="488" spans="1:10" ht="292.5" customHeight="1" x14ac:dyDescent="0.25">
      <c r="A488" s="2">
        <v>216</v>
      </c>
      <c r="B488" s="2" t="s">
        <v>918</v>
      </c>
      <c r="C488" s="5" t="s">
        <v>919</v>
      </c>
      <c r="D488" s="2" t="s">
        <v>920</v>
      </c>
      <c r="E488" s="2" t="s">
        <v>921</v>
      </c>
      <c r="F488" s="2">
        <v>6</v>
      </c>
      <c r="G488" s="2">
        <v>0.25</v>
      </c>
      <c r="H488" s="2">
        <v>750210</v>
      </c>
      <c r="I488" s="2" t="s">
        <v>16</v>
      </c>
      <c r="J488" s="2" t="s">
        <v>27</v>
      </c>
    </row>
    <row r="489" spans="1:10" ht="217.5" customHeight="1" x14ac:dyDescent="0.25">
      <c r="A489" s="2">
        <v>217</v>
      </c>
      <c r="B489" s="2" t="s">
        <v>922</v>
      </c>
      <c r="C489" s="5" t="s">
        <v>923</v>
      </c>
      <c r="D489" s="2" t="s">
        <v>924</v>
      </c>
      <c r="E489" s="2" t="s">
        <v>925</v>
      </c>
      <c r="F489" s="2">
        <v>3</v>
      </c>
      <c r="G489" s="2">
        <v>0.5</v>
      </c>
      <c r="H489" s="2">
        <v>515201</v>
      </c>
      <c r="I489" s="2" t="s">
        <v>16</v>
      </c>
      <c r="J489" s="2" t="s">
        <v>27</v>
      </c>
    </row>
    <row r="490" spans="1:10" ht="337.5" customHeight="1" x14ac:dyDescent="0.25">
      <c r="A490" s="2">
        <v>218</v>
      </c>
      <c r="B490" s="2" t="s">
        <v>926</v>
      </c>
      <c r="C490" s="5" t="s">
        <v>927</v>
      </c>
      <c r="D490" s="2" t="s">
        <v>928</v>
      </c>
      <c r="E490" s="2" t="s">
        <v>72</v>
      </c>
      <c r="F490" s="2">
        <v>3</v>
      </c>
      <c r="G490" s="2">
        <v>0.25</v>
      </c>
      <c r="H490" s="2">
        <v>512410</v>
      </c>
      <c r="I490" s="2" t="s">
        <v>16</v>
      </c>
      <c r="J490" s="2" t="s">
        <v>27</v>
      </c>
    </row>
    <row r="491" spans="1:10" ht="319.5" customHeight="1" x14ac:dyDescent="0.25">
      <c r="A491" s="314">
        <v>219</v>
      </c>
      <c r="B491" s="314" t="s">
        <v>929</v>
      </c>
      <c r="C491" s="314" t="s">
        <v>930</v>
      </c>
      <c r="D491" s="314" t="s">
        <v>931</v>
      </c>
      <c r="E491" s="2" t="s">
        <v>932</v>
      </c>
      <c r="F491" s="2">
        <v>4</v>
      </c>
      <c r="G491" s="2">
        <v>0.75</v>
      </c>
      <c r="H491" s="2">
        <v>985210</v>
      </c>
      <c r="I491" s="2" t="s">
        <v>16</v>
      </c>
      <c r="J491" s="2" t="s">
        <v>27</v>
      </c>
    </row>
    <row r="492" spans="1:10" ht="313.5" customHeight="1" x14ac:dyDescent="0.25">
      <c r="A492" s="316">
        <v>493</v>
      </c>
      <c r="B492" s="316"/>
      <c r="C492" s="316" t="s">
        <v>930</v>
      </c>
      <c r="D492" s="316" t="s">
        <v>931</v>
      </c>
      <c r="E492" s="2" t="s">
        <v>789</v>
      </c>
      <c r="F492" s="2">
        <v>1</v>
      </c>
      <c r="G492" s="2">
        <v>1</v>
      </c>
      <c r="H492" s="2">
        <v>985210</v>
      </c>
      <c r="I492" s="2" t="s">
        <v>16</v>
      </c>
      <c r="J492" s="2" t="s">
        <v>27</v>
      </c>
    </row>
    <row r="493" spans="1:10" ht="217.5" customHeight="1" x14ac:dyDescent="0.25">
      <c r="A493" s="314">
        <v>220</v>
      </c>
      <c r="B493" s="314" t="s">
        <v>933</v>
      </c>
      <c r="C493" s="314" t="s">
        <v>934</v>
      </c>
      <c r="D493" s="314" t="s">
        <v>935</v>
      </c>
      <c r="E493" s="2" t="s">
        <v>936</v>
      </c>
      <c r="F493" s="2">
        <v>1</v>
      </c>
      <c r="G493" s="2">
        <v>0.25</v>
      </c>
      <c r="H493" s="2">
        <v>699000</v>
      </c>
      <c r="I493" s="2" t="s">
        <v>16</v>
      </c>
      <c r="J493" s="2" t="s">
        <v>17</v>
      </c>
    </row>
    <row r="494" spans="1:10" ht="217.5" customHeight="1" x14ac:dyDescent="0.25">
      <c r="A494" s="316">
        <v>495</v>
      </c>
      <c r="B494" s="316"/>
      <c r="C494" s="316" t="s">
        <v>934</v>
      </c>
      <c r="D494" s="316" t="s">
        <v>935</v>
      </c>
      <c r="E494" s="2" t="s">
        <v>937</v>
      </c>
      <c r="F494" s="2">
        <v>1</v>
      </c>
      <c r="G494" s="2">
        <v>0.25</v>
      </c>
      <c r="H494" s="2">
        <v>198000</v>
      </c>
      <c r="I494" s="2" t="s">
        <v>16</v>
      </c>
      <c r="J494" s="2" t="s">
        <v>17</v>
      </c>
    </row>
    <row r="495" spans="1:10" ht="346.5" customHeight="1" x14ac:dyDescent="0.25">
      <c r="A495" s="314">
        <v>221</v>
      </c>
      <c r="B495" s="314" t="s">
        <v>938</v>
      </c>
      <c r="C495" s="314" t="s">
        <v>939</v>
      </c>
      <c r="D495" s="314" t="s">
        <v>940</v>
      </c>
      <c r="E495" s="2" t="s">
        <v>941</v>
      </c>
      <c r="F495" s="2">
        <v>1</v>
      </c>
      <c r="G495" s="2">
        <v>1</v>
      </c>
      <c r="H495" s="2">
        <v>1162673</v>
      </c>
      <c r="I495" s="2" t="s">
        <v>16</v>
      </c>
      <c r="J495" s="2" t="s">
        <v>33</v>
      </c>
    </row>
    <row r="496" spans="1:10" ht="346.5" customHeight="1" x14ac:dyDescent="0.25">
      <c r="A496" s="315">
        <v>497</v>
      </c>
      <c r="B496" s="315"/>
      <c r="C496" s="315" t="s">
        <v>939</v>
      </c>
      <c r="D496" s="315" t="s">
        <v>940</v>
      </c>
      <c r="E496" s="2" t="s">
        <v>942</v>
      </c>
      <c r="F496" s="2">
        <v>1</v>
      </c>
      <c r="G496" s="2">
        <v>1</v>
      </c>
      <c r="H496" s="2">
        <v>1162673</v>
      </c>
      <c r="I496" s="2" t="s">
        <v>16</v>
      </c>
      <c r="J496" s="2" t="s">
        <v>33</v>
      </c>
    </row>
    <row r="497" spans="1:10" ht="409.5" customHeight="1" x14ac:dyDescent="0.25">
      <c r="A497" s="315">
        <v>498</v>
      </c>
      <c r="B497" s="315"/>
      <c r="C497" s="315" t="s">
        <v>939</v>
      </c>
      <c r="D497" s="315" t="s">
        <v>940</v>
      </c>
      <c r="E497" s="2" t="s">
        <v>943</v>
      </c>
      <c r="F497" s="2">
        <v>1</v>
      </c>
      <c r="G497" s="2">
        <v>1</v>
      </c>
      <c r="H497" s="2">
        <v>1218039</v>
      </c>
      <c r="I497" s="2" t="s">
        <v>16</v>
      </c>
      <c r="J497" s="2" t="s">
        <v>33</v>
      </c>
    </row>
    <row r="498" spans="1:10" ht="346.5" customHeight="1" x14ac:dyDescent="0.25">
      <c r="A498" s="315">
        <v>499</v>
      </c>
      <c r="B498" s="315"/>
      <c r="C498" s="315" t="s">
        <v>939</v>
      </c>
      <c r="D498" s="315" t="s">
        <v>940</v>
      </c>
      <c r="E498" s="2" t="s">
        <v>15</v>
      </c>
      <c r="F498" s="2">
        <v>1</v>
      </c>
      <c r="G498" s="2">
        <v>1</v>
      </c>
      <c r="H498" s="2">
        <v>1162673</v>
      </c>
      <c r="I498" s="2" t="s">
        <v>16</v>
      </c>
      <c r="J498" s="2" t="s">
        <v>33</v>
      </c>
    </row>
    <row r="499" spans="1:10" ht="217.5" customHeight="1" x14ac:dyDescent="0.25">
      <c r="A499" s="316">
        <v>500</v>
      </c>
      <c r="B499" s="316"/>
      <c r="C499" s="316" t="s">
        <v>939</v>
      </c>
      <c r="D499" s="316" t="s">
        <v>940</v>
      </c>
      <c r="E499" s="2" t="s">
        <v>15</v>
      </c>
      <c r="F499" s="2">
        <v>10</v>
      </c>
      <c r="G499" s="2">
        <v>0.5</v>
      </c>
      <c r="H499" s="2">
        <v>517427</v>
      </c>
      <c r="I499" s="2" t="s">
        <v>16</v>
      </c>
      <c r="J499" s="2" t="s">
        <v>33</v>
      </c>
    </row>
    <row r="500" spans="1:10" ht="217.5" customHeight="1" x14ac:dyDescent="0.25">
      <c r="A500" s="314">
        <v>222</v>
      </c>
      <c r="B500" s="314" t="s">
        <v>944</v>
      </c>
      <c r="C500" s="314" t="s">
        <v>945</v>
      </c>
      <c r="D500" s="314" t="s">
        <v>946</v>
      </c>
      <c r="E500" s="2" t="s">
        <v>155</v>
      </c>
      <c r="F500" s="2">
        <v>2</v>
      </c>
      <c r="G500" s="2">
        <v>1</v>
      </c>
      <c r="H500" s="2">
        <v>1619002</v>
      </c>
      <c r="I500" s="2" t="s">
        <v>19</v>
      </c>
      <c r="J500" s="2" t="s">
        <v>27</v>
      </c>
    </row>
    <row r="501" spans="1:10" ht="217.5" customHeight="1" x14ac:dyDescent="0.25">
      <c r="A501" s="315">
        <v>502</v>
      </c>
      <c r="B501" s="315"/>
      <c r="C501" s="315" t="s">
        <v>945</v>
      </c>
      <c r="D501" s="315" t="s">
        <v>946</v>
      </c>
      <c r="E501" s="2" t="s">
        <v>248</v>
      </c>
      <c r="F501" s="2">
        <v>1</v>
      </c>
      <c r="G501" s="2">
        <v>1</v>
      </c>
      <c r="H501" s="2">
        <v>1619002</v>
      </c>
      <c r="I501" s="2" t="s">
        <v>19</v>
      </c>
      <c r="J501" s="2" t="s">
        <v>27</v>
      </c>
    </row>
    <row r="502" spans="1:10" ht="217.5" customHeight="1" x14ac:dyDescent="0.25">
      <c r="A502" s="315">
        <v>503</v>
      </c>
      <c r="B502" s="315"/>
      <c r="C502" s="315" t="s">
        <v>945</v>
      </c>
      <c r="D502" s="315" t="s">
        <v>946</v>
      </c>
      <c r="E502" s="2" t="s">
        <v>947</v>
      </c>
      <c r="F502" s="2">
        <v>1</v>
      </c>
      <c r="G502" s="2">
        <v>1</v>
      </c>
      <c r="H502" s="2">
        <v>1619002</v>
      </c>
      <c r="I502" s="2" t="s">
        <v>19</v>
      </c>
      <c r="J502" s="2" t="s">
        <v>27</v>
      </c>
    </row>
    <row r="503" spans="1:10" ht="217.5" customHeight="1" x14ac:dyDescent="0.25">
      <c r="A503" s="315">
        <v>504</v>
      </c>
      <c r="B503" s="315"/>
      <c r="C503" s="315" t="s">
        <v>945</v>
      </c>
      <c r="D503" s="315" t="s">
        <v>946</v>
      </c>
      <c r="E503" s="2" t="s">
        <v>948</v>
      </c>
      <c r="F503" s="2">
        <v>1</v>
      </c>
      <c r="G503" s="2">
        <v>1</v>
      </c>
      <c r="H503" s="2">
        <v>1619002</v>
      </c>
      <c r="I503" s="2" t="s">
        <v>19</v>
      </c>
      <c r="J503" s="2" t="s">
        <v>27</v>
      </c>
    </row>
    <row r="504" spans="1:10" ht="217.5" customHeight="1" x14ac:dyDescent="0.25">
      <c r="A504" s="315">
        <v>505</v>
      </c>
      <c r="B504" s="315"/>
      <c r="C504" s="315" t="s">
        <v>945</v>
      </c>
      <c r="D504" s="315" t="s">
        <v>946</v>
      </c>
      <c r="E504" s="2" t="s">
        <v>949</v>
      </c>
      <c r="F504" s="2">
        <v>1</v>
      </c>
      <c r="G504" s="2">
        <v>1</v>
      </c>
      <c r="H504" s="2">
        <v>1619002</v>
      </c>
      <c r="I504" s="2" t="s">
        <v>22</v>
      </c>
      <c r="J504" s="2" t="s">
        <v>27</v>
      </c>
    </row>
    <row r="505" spans="1:10" ht="217.5" customHeight="1" x14ac:dyDescent="0.25">
      <c r="A505" s="315">
        <v>506</v>
      </c>
      <c r="B505" s="315"/>
      <c r="C505" s="315" t="s">
        <v>945</v>
      </c>
      <c r="D505" s="315" t="s">
        <v>946</v>
      </c>
      <c r="E505" s="2" t="s">
        <v>18</v>
      </c>
      <c r="F505" s="2">
        <v>1</v>
      </c>
      <c r="G505" s="2">
        <v>1</v>
      </c>
      <c r="H505" s="2">
        <v>1619002</v>
      </c>
      <c r="I505" s="2" t="s">
        <v>22</v>
      </c>
      <c r="J505" s="2" t="s">
        <v>27</v>
      </c>
    </row>
    <row r="506" spans="1:10" ht="217.5" customHeight="1" x14ac:dyDescent="0.25">
      <c r="A506" s="315">
        <v>507</v>
      </c>
      <c r="B506" s="315"/>
      <c r="C506" s="315" t="s">
        <v>945</v>
      </c>
      <c r="D506" s="315" t="s">
        <v>946</v>
      </c>
      <c r="E506" s="2" t="s">
        <v>950</v>
      </c>
      <c r="F506" s="2">
        <v>3</v>
      </c>
      <c r="G506" s="2">
        <v>1</v>
      </c>
      <c r="H506" s="2">
        <v>1619002</v>
      </c>
      <c r="I506" s="2" t="s">
        <v>22</v>
      </c>
      <c r="J506" s="2" t="s">
        <v>27</v>
      </c>
    </row>
    <row r="507" spans="1:10" ht="217.5" customHeight="1" x14ac:dyDescent="0.25">
      <c r="A507" s="315">
        <v>508</v>
      </c>
      <c r="B507" s="315"/>
      <c r="C507" s="315" t="s">
        <v>945</v>
      </c>
      <c r="D507" s="315" t="s">
        <v>946</v>
      </c>
      <c r="E507" s="2" t="s">
        <v>862</v>
      </c>
      <c r="F507" s="2">
        <v>1</v>
      </c>
      <c r="G507" s="2">
        <v>1</v>
      </c>
      <c r="H507" s="2">
        <v>805000</v>
      </c>
      <c r="I507" s="2" t="s">
        <v>19</v>
      </c>
      <c r="J507" s="2" t="s">
        <v>27</v>
      </c>
    </row>
    <row r="508" spans="1:10" ht="217.5" customHeight="1" x14ac:dyDescent="0.25">
      <c r="A508" s="316">
        <v>509</v>
      </c>
      <c r="B508" s="316"/>
      <c r="C508" s="316" t="s">
        <v>945</v>
      </c>
      <c r="D508" s="316" t="s">
        <v>979</v>
      </c>
      <c r="E508" s="2" t="s">
        <v>951</v>
      </c>
      <c r="F508" s="2">
        <v>20</v>
      </c>
      <c r="G508" s="2">
        <v>1</v>
      </c>
      <c r="H508" s="2">
        <v>1600000</v>
      </c>
      <c r="I508" s="2" t="s">
        <v>19</v>
      </c>
      <c r="J508" s="2" t="s">
        <v>27</v>
      </c>
    </row>
    <row r="509" spans="1:10" ht="217.5" customHeight="1" x14ac:dyDescent="0.25">
      <c r="A509" s="4">
        <v>223</v>
      </c>
      <c r="B509" s="4" t="s">
        <v>952</v>
      </c>
      <c r="C509" s="4" t="s">
        <v>953</v>
      </c>
      <c r="D509" s="4" t="s">
        <v>954</v>
      </c>
      <c r="E509" s="2" t="s">
        <v>955</v>
      </c>
      <c r="F509" s="2">
        <v>4</v>
      </c>
      <c r="G509" s="2">
        <v>1</v>
      </c>
      <c r="H509" s="2">
        <v>2090399</v>
      </c>
      <c r="I509" s="2" t="s">
        <v>16</v>
      </c>
      <c r="J509" s="2" t="s">
        <v>17</v>
      </c>
    </row>
    <row r="510" spans="1:10" ht="217.5" customHeight="1" x14ac:dyDescent="0.25">
      <c r="A510" s="2">
        <v>224</v>
      </c>
      <c r="B510" s="2" t="s">
        <v>1000</v>
      </c>
      <c r="C510" s="5" t="s">
        <v>956</v>
      </c>
      <c r="D510" s="2" t="s">
        <v>957</v>
      </c>
      <c r="E510" s="2" t="s">
        <v>958</v>
      </c>
      <c r="F510" s="2">
        <v>1</v>
      </c>
      <c r="G510" s="2">
        <v>1</v>
      </c>
      <c r="H510" s="2">
        <v>1125000</v>
      </c>
      <c r="I510" s="2" t="s">
        <v>16</v>
      </c>
      <c r="J510" s="2" t="s">
        <v>27</v>
      </c>
    </row>
    <row r="511" spans="1:10" ht="217.5" customHeight="1" x14ac:dyDescent="0.25">
      <c r="A511" s="2">
        <v>225</v>
      </c>
      <c r="B511" s="2" t="s">
        <v>959</v>
      </c>
      <c r="C511" s="5" t="s">
        <v>960</v>
      </c>
      <c r="D511" s="2" t="s">
        <v>961</v>
      </c>
      <c r="E511" s="2" t="s">
        <v>962</v>
      </c>
      <c r="F511" s="2">
        <v>1</v>
      </c>
      <c r="G511" s="2">
        <v>0.75</v>
      </c>
      <c r="H511" s="2">
        <v>989000</v>
      </c>
      <c r="I511" s="2" t="s">
        <v>16</v>
      </c>
      <c r="J511" s="2" t="s">
        <v>27</v>
      </c>
    </row>
    <row r="512" spans="1:10" ht="217.5" customHeight="1" x14ac:dyDescent="0.25">
      <c r="A512" s="314">
        <v>226</v>
      </c>
      <c r="B512" s="314" t="s">
        <v>963</v>
      </c>
      <c r="C512" s="314" t="s">
        <v>964</v>
      </c>
      <c r="D512" s="314" t="s">
        <v>965</v>
      </c>
      <c r="E512" s="2" t="s">
        <v>122</v>
      </c>
      <c r="F512" s="2">
        <v>1</v>
      </c>
      <c r="G512" s="2">
        <v>1</v>
      </c>
      <c r="H512" s="2">
        <v>2050000</v>
      </c>
      <c r="I512" s="2" t="s">
        <v>16</v>
      </c>
      <c r="J512" s="2" t="s">
        <v>17</v>
      </c>
    </row>
    <row r="513" spans="1:10" ht="217.5" customHeight="1" x14ac:dyDescent="0.25">
      <c r="A513" s="316">
        <v>517</v>
      </c>
      <c r="B513" s="316"/>
      <c r="C513" s="316" t="s">
        <v>964</v>
      </c>
      <c r="D513" s="316" t="s">
        <v>965</v>
      </c>
      <c r="E513" s="2" t="s">
        <v>966</v>
      </c>
      <c r="F513" s="2">
        <v>1</v>
      </c>
      <c r="G513" s="2">
        <v>1</v>
      </c>
      <c r="H513" s="2">
        <v>2050000</v>
      </c>
      <c r="I513" s="2" t="s">
        <v>16</v>
      </c>
      <c r="J513" s="2" t="s">
        <v>17</v>
      </c>
    </row>
    <row r="514" spans="1:10" ht="343.5" customHeight="1" x14ac:dyDescent="0.25">
      <c r="A514" s="2">
        <v>227</v>
      </c>
      <c r="B514" s="2" t="s">
        <v>967</v>
      </c>
      <c r="C514" s="5" t="s">
        <v>968</v>
      </c>
      <c r="D514" s="2" t="s">
        <v>969</v>
      </c>
      <c r="E514" s="2" t="s">
        <v>970</v>
      </c>
      <c r="F514" s="2">
        <v>2</v>
      </c>
      <c r="G514" s="2">
        <v>1</v>
      </c>
      <c r="H514" s="2">
        <v>2090399</v>
      </c>
      <c r="I514" s="2" t="s">
        <v>16</v>
      </c>
      <c r="J514" s="2" t="s">
        <v>17</v>
      </c>
    </row>
    <row r="515" spans="1:10" ht="217.5" customHeight="1" x14ac:dyDescent="0.25">
      <c r="A515" s="2">
        <v>228</v>
      </c>
      <c r="B515" s="2" t="s">
        <v>971</v>
      </c>
      <c r="C515" s="5" t="s">
        <v>972</v>
      </c>
      <c r="D515" s="2" t="s">
        <v>973</v>
      </c>
      <c r="E515" s="2" t="s">
        <v>72</v>
      </c>
      <c r="F515" s="2">
        <v>3</v>
      </c>
      <c r="G515" s="2">
        <v>0.25</v>
      </c>
      <c r="H515" s="2">
        <v>315420</v>
      </c>
      <c r="I515" s="2" t="s">
        <v>16</v>
      </c>
      <c r="J515" s="2" t="s">
        <v>27</v>
      </c>
    </row>
    <row r="516" spans="1:10" ht="217.5" customHeight="1" x14ac:dyDescent="0.25">
      <c r="A516" s="321">
        <v>229</v>
      </c>
      <c r="B516" s="323" t="s">
        <v>1001</v>
      </c>
      <c r="C516" s="323" t="s">
        <v>1002</v>
      </c>
      <c r="D516" s="324" t="s">
        <v>1003</v>
      </c>
      <c r="E516" s="2" t="s">
        <v>1004</v>
      </c>
      <c r="F516" s="2">
        <v>1</v>
      </c>
      <c r="G516" s="2">
        <v>1</v>
      </c>
      <c r="H516" s="2">
        <v>2518652</v>
      </c>
      <c r="I516" s="2" t="s">
        <v>19</v>
      </c>
      <c r="J516" s="8" t="s">
        <v>1005</v>
      </c>
    </row>
    <row r="517" spans="1:10" ht="217.5" customHeight="1" x14ac:dyDescent="0.25">
      <c r="A517" s="321"/>
      <c r="B517" s="323"/>
      <c r="C517" s="323"/>
      <c r="D517" s="324"/>
      <c r="E517" s="2" t="s">
        <v>1006</v>
      </c>
      <c r="F517" s="2">
        <v>3</v>
      </c>
      <c r="G517" s="2">
        <v>1</v>
      </c>
      <c r="H517" s="2">
        <v>2014620</v>
      </c>
      <c r="I517" s="2" t="s">
        <v>19</v>
      </c>
      <c r="J517" s="8" t="s">
        <v>1005</v>
      </c>
    </row>
    <row r="518" spans="1:10" ht="217.5" customHeight="1" x14ac:dyDescent="0.25">
      <c r="A518" s="321"/>
      <c r="B518" s="323"/>
      <c r="C518" s="323"/>
      <c r="D518" s="324"/>
      <c r="E518" s="2" t="s">
        <v>1007</v>
      </c>
      <c r="F518" s="2">
        <v>1</v>
      </c>
      <c r="G518" s="2">
        <v>1</v>
      </c>
      <c r="H518" s="2">
        <v>2014620</v>
      </c>
      <c r="I518" s="2" t="s">
        <v>19</v>
      </c>
      <c r="J518" s="8" t="s">
        <v>1005</v>
      </c>
    </row>
    <row r="519" spans="1:10" ht="217.5" customHeight="1" x14ac:dyDescent="0.25">
      <c r="A519" s="321"/>
      <c r="B519" s="323"/>
      <c r="C519" s="323"/>
      <c r="D519" s="324"/>
      <c r="E519" s="2" t="s">
        <v>1008</v>
      </c>
      <c r="F519" s="2">
        <v>1</v>
      </c>
      <c r="G519" s="2">
        <v>1</v>
      </c>
      <c r="H519" s="2">
        <v>2014620</v>
      </c>
      <c r="I519" s="2" t="s">
        <v>19</v>
      </c>
      <c r="J519" s="8" t="s">
        <v>1005</v>
      </c>
    </row>
    <row r="520" spans="1:10" ht="217.5" customHeight="1" x14ac:dyDescent="0.25">
      <c r="A520" s="321"/>
      <c r="B520" s="323"/>
      <c r="C520" s="323"/>
      <c r="D520" s="324"/>
      <c r="E520" s="2" t="s">
        <v>1009</v>
      </c>
      <c r="F520" s="2">
        <v>2</v>
      </c>
      <c r="G520" s="2">
        <v>1</v>
      </c>
      <c r="H520" s="2">
        <v>2296684</v>
      </c>
      <c r="I520" s="2" t="s">
        <v>19</v>
      </c>
      <c r="J520" s="8" t="s">
        <v>1005</v>
      </c>
    </row>
    <row r="521" spans="1:10" ht="217.5" customHeight="1" x14ac:dyDescent="0.25">
      <c r="A521" s="321"/>
      <c r="B521" s="323"/>
      <c r="C521" s="323"/>
      <c r="D521" s="324"/>
      <c r="E521" s="2" t="s">
        <v>1010</v>
      </c>
      <c r="F521" s="2">
        <v>1</v>
      </c>
      <c r="G521" s="2">
        <v>1</v>
      </c>
      <c r="H521" s="2">
        <v>2245599</v>
      </c>
      <c r="I521" s="2" t="s">
        <v>19</v>
      </c>
      <c r="J521" s="8" t="s">
        <v>1005</v>
      </c>
    </row>
    <row r="522" spans="1:10" ht="217.5" customHeight="1" x14ac:dyDescent="0.25">
      <c r="A522" s="321"/>
      <c r="B522" s="323"/>
      <c r="C522" s="323"/>
      <c r="D522" s="324"/>
      <c r="E522" s="2" t="s">
        <v>1011</v>
      </c>
      <c r="F522" s="2">
        <v>1</v>
      </c>
      <c r="G522" s="2">
        <v>1</v>
      </c>
      <c r="H522" s="2">
        <v>2372574</v>
      </c>
      <c r="I522" s="2" t="s">
        <v>19</v>
      </c>
      <c r="J522" s="8" t="s">
        <v>1005</v>
      </c>
    </row>
    <row r="523" spans="1:10" ht="217.5" customHeight="1" x14ac:dyDescent="0.25">
      <c r="A523" s="321"/>
      <c r="B523" s="323"/>
      <c r="C523" s="323"/>
      <c r="D523" s="324"/>
      <c r="E523" s="2" t="s">
        <v>1012</v>
      </c>
      <c r="F523" s="2">
        <v>2</v>
      </c>
      <c r="G523" s="2">
        <v>1</v>
      </c>
      <c r="H523" s="2">
        <v>1779420</v>
      </c>
      <c r="I523" s="2" t="s">
        <v>19</v>
      </c>
      <c r="J523" s="8" t="s">
        <v>1005</v>
      </c>
    </row>
    <row r="524" spans="1:10" ht="217.5" customHeight="1" x14ac:dyDescent="0.25">
      <c r="A524" s="321"/>
      <c r="B524" s="323"/>
      <c r="C524" s="323"/>
      <c r="D524" s="324"/>
      <c r="E524" s="2" t="s">
        <v>1013</v>
      </c>
      <c r="F524" s="2">
        <v>1</v>
      </c>
      <c r="G524" s="2">
        <v>1</v>
      </c>
      <c r="H524" s="2">
        <v>2372574</v>
      </c>
      <c r="I524" s="2" t="s">
        <v>19</v>
      </c>
      <c r="J524" s="8" t="s">
        <v>1005</v>
      </c>
    </row>
    <row r="525" spans="1:10" ht="217.5" customHeight="1" x14ac:dyDescent="0.25">
      <c r="A525" s="321"/>
      <c r="B525" s="323"/>
      <c r="C525" s="323"/>
      <c r="D525" s="324"/>
      <c r="E525" s="2" t="s">
        <v>1014</v>
      </c>
      <c r="F525" s="2">
        <v>1</v>
      </c>
      <c r="G525" s="2">
        <v>1</v>
      </c>
      <c r="H525" s="2">
        <v>2374574</v>
      </c>
      <c r="I525" s="2" t="s">
        <v>19</v>
      </c>
      <c r="J525" s="8" t="s">
        <v>1005</v>
      </c>
    </row>
    <row r="526" spans="1:10" ht="217.5" customHeight="1" x14ac:dyDescent="0.25">
      <c r="A526" s="321"/>
      <c r="B526" s="323"/>
      <c r="C526" s="323"/>
      <c r="D526" s="324"/>
      <c r="E526" s="2" t="s">
        <v>1015</v>
      </c>
      <c r="F526" s="2">
        <v>1</v>
      </c>
      <c r="G526" s="2">
        <v>1</v>
      </c>
      <c r="H526" s="2">
        <v>2245599</v>
      </c>
      <c r="I526" s="2" t="s">
        <v>19</v>
      </c>
      <c r="J526" s="8" t="s">
        <v>1005</v>
      </c>
    </row>
    <row r="527" spans="1:10" ht="217.5" customHeight="1" x14ac:dyDescent="0.25">
      <c r="A527" s="321"/>
      <c r="B527" s="323"/>
      <c r="C527" s="323"/>
      <c r="D527" s="324"/>
      <c r="E527" s="2" t="s">
        <v>951</v>
      </c>
      <c r="F527" s="2">
        <v>17</v>
      </c>
      <c r="G527" s="2">
        <v>1</v>
      </c>
      <c r="H527" s="2">
        <v>1779420</v>
      </c>
      <c r="I527" s="2" t="s">
        <v>19</v>
      </c>
      <c r="J527" s="8" t="s">
        <v>1005</v>
      </c>
    </row>
    <row r="528" spans="1:10" ht="217.5" customHeight="1" x14ac:dyDescent="0.25">
      <c r="A528" s="321"/>
      <c r="B528" s="323"/>
      <c r="C528" s="323"/>
      <c r="D528" s="324"/>
      <c r="E528" s="2" t="s">
        <v>1016</v>
      </c>
      <c r="F528" s="2">
        <v>1</v>
      </c>
      <c r="G528" s="2">
        <v>1</v>
      </c>
      <c r="H528" s="2">
        <v>2799402</v>
      </c>
      <c r="I528" s="2" t="s">
        <v>19</v>
      </c>
      <c r="J528" s="8" t="s">
        <v>1005</v>
      </c>
    </row>
    <row r="529" spans="1:10" ht="217.5" customHeight="1" x14ac:dyDescent="0.25">
      <c r="A529" s="321"/>
      <c r="B529" s="323"/>
      <c r="C529" s="323"/>
      <c r="D529" s="324"/>
      <c r="E529" s="2" t="s">
        <v>1017</v>
      </c>
      <c r="F529" s="2">
        <v>1</v>
      </c>
      <c r="G529" s="2">
        <v>1</v>
      </c>
      <c r="H529" s="2">
        <v>2028168</v>
      </c>
      <c r="I529" s="2" t="s">
        <v>19</v>
      </c>
      <c r="J529" s="8" t="s">
        <v>1005</v>
      </c>
    </row>
    <row r="530" spans="1:10" ht="217.5" customHeight="1" x14ac:dyDescent="0.25">
      <c r="A530" s="321">
        <v>230</v>
      </c>
      <c r="B530" s="322" t="s">
        <v>1018</v>
      </c>
      <c r="C530" s="323" t="s">
        <v>1019</v>
      </c>
      <c r="D530" s="324" t="s">
        <v>1020</v>
      </c>
      <c r="E530" s="2" t="s">
        <v>1021</v>
      </c>
      <c r="F530" s="2">
        <v>225</v>
      </c>
      <c r="G530" s="2">
        <v>1</v>
      </c>
      <c r="H530" s="2">
        <v>850000</v>
      </c>
      <c r="I530" s="2" t="s">
        <v>19</v>
      </c>
      <c r="J530" s="8"/>
    </row>
    <row r="531" spans="1:10" ht="217.5" customHeight="1" x14ac:dyDescent="0.25">
      <c r="A531" s="321"/>
      <c r="B531" s="322"/>
      <c r="C531" s="323"/>
      <c r="D531" s="324"/>
      <c r="E531" s="2" t="s">
        <v>1022</v>
      </c>
      <c r="F531" s="2">
        <v>15</v>
      </c>
      <c r="G531" s="2">
        <v>1</v>
      </c>
      <c r="H531" s="2">
        <v>850000</v>
      </c>
      <c r="I531" s="2" t="s">
        <v>19</v>
      </c>
      <c r="J531" s="8"/>
    </row>
    <row r="532" spans="1:10" ht="217.5" customHeight="1" x14ac:dyDescent="0.25">
      <c r="A532" s="321"/>
      <c r="B532" s="322"/>
      <c r="C532" s="323"/>
      <c r="D532" s="324"/>
      <c r="E532" s="2" t="s">
        <v>18</v>
      </c>
      <c r="F532" s="2">
        <v>15</v>
      </c>
      <c r="G532" s="2">
        <v>1</v>
      </c>
      <c r="H532" s="2">
        <v>850000</v>
      </c>
      <c r="I532" s="2" t="s">
        <v>19</v>
      </c>
      <c r="J532" s="8"/>
    </row>
    <row r="533" spans="1:10" ht="217.5" customHeight="1" x14ac:dyDescent="0.25">
      <c r="A533" s="321"/>
      <c r="B533" s="322"/>
      <c r="C533" s="323"/>
      <c r="D533" s="324"/>
      <c r="E533" s="2" t="s">
        <v>1023</v>
      </c>
      <c r="F533" s="2">
        <v>20</v>
      </c>
      <c r="G533" s="2">
        <v>1</v>
      </c>
      <c r="H533" s="2">
        <v>850000</v>
      </c>
      <c r="I533" s="2" t="s">
        <v>19</v>
      </c>
      <c r="J533" s="8"/>
    </row>
    <row r="534" spans="1:10" ht="217.5" customHeight="1" x14ac:dyDescent="0.25">
      <c r="A534" s="321"/>
      <c r="B534" s="322"/>
      <c r="C534" s="323"/>
      <c r="D534" s="324"/>
      <c r="E534" s="2" t="s">
        <v>1024</v>
      </c>
      <c r="F534" s="2">
        <v>20</v>
      </c>
      <c r="G534" s="2">
        <v>1</v>
      </c>
      <c r="H534" s="2">
        <v>850000</v>
      </c>
      <c r="I534" s="2" t="s">
        <v>19</v>
      </c>
      <c r="J534" s="8"/>
    </row>
    <row r="535" spans="1:10" ht="115.5" customHeight="1" x14ac:dyDescent="0.25">
      <c r="A535" s="321">
        <v>231</v>
      </c>
      <c r="B535" s="322" t="s">
        <v>1025</v>
      </c>
      <c r="C535" s="323" t="s">
        <v>1026</v>
      </c>
      <c r="D535" s="324" t="s">
        <v>1027</v>
      </c>
      <c r="E535" s="2" t="s">
        <v>1028</v>
      </c>
      <c r="F535" s="2">
        <v>10</v>
      </c>
      <c r="G535" s="2">
        <v>1</v>
      </c>
      <c r="H535" s="2">
        <v>850000</v>
      </c>
      <c r="I535" s="2" t="s">
        <v>19</v>
      </c>
      <c r="J535" s="8" t="s">
        <v>27</v>
      </c>
    </row>
    <row r="536" spans="1:10" ht="115.5" customHeight="1" x14ac:dyDescent="0.25">
      <c r="A536" s="321"/>
      <c r="B536" s="322"/>
      <c r="C536" s="323"/>
      <c r="D536" s="324"/>
      <c r="E536" s="2" t="s">
        <v>1029</v>
      </c>
      <c r="F536" s="2">
        <v>2</v>
      </c>
      <c r="G536" s="2">
        <v>1</v>
      </c>
      <c r="H536" s="2">
        <v>850000</v>
      </c>
      <c r="I536" s="2" t="s">
        <v>19</v>
      </c>
      <c r="J536" s="8" t="s">
        <v>27</v>
      </c>
    </row>
    <row r="537" spans="1:10" ht="115.5" customHeight="1" x14ac:dyDescent="0.25">
      <c r="A537" s="321"/>
      <c r="B537" s="322"/>
      <c r="C537" s="323"/>
      <c r="D537" s="324"/>
      <c r="E537" s="2" t="s">
        <v>1030</v>
      </c>
      <c r="F537" s="2">
        <v>5</v>
      </c>
      <c r="G537" s="2">
        <v>1</v>
      </c>
      <c r="H537" s="2">
        <v>850000</v>
      </c>
      <c r="I537" s="2" t="s">
        <v>19</v>
      </c>
      <c r="J537" s="8" t="s">
        <v>27</v>
      </c>
    </row>
    <row r="538" spans="1:10" ht="115.5" customHeight="1" x14ac:dyDescent="0.25">
      <c r="A538" s="321"/>
      <c r="B538" s="322"/>
      <c r="C538" s="323"/>
      <c r="D538" s="324"/>
      <c r="E538" s="2" t="s">
        <v>1031</v>
      </c>
      <c r="F538" s="2">
        <v>2</v>
      </c>
      <c r="G538" s="2">
        <v>1</v>
      </c>
      <c r="H538" s="2">
        <v>850000</v>
      </c>
      <c r="I538" s="2" t="s">
        <v>19</v>
      </c>
      <c r="J538" s="8" t="s">
        <v>27</v>
      </c>
    </row>
    <row r="539" spans="1:10" ht="115.5" customHeight="1" x14ac:dyDescent="0.25">
      <c r="A539" s="321"/>
      <c r="B539" s="322"/>
      <c r="C539" s="323"/>
      <c r="D539" s="324"/>
      <c r="E539" s="2" t="s">
        <v>1032</v>
      </c>
      <c r="F539" s="2">
        <v>2</v>
      </c>
      <c r="G539" s="2">
        <v>1</v>
      </c>
      <c r="H539" s="2">
        <v>850000</v>
      </c>
      <c r="I539" s="2" t="s">
        <v>19</v>
      </c>
      <c r="J539" s="8" t="s">
        <v>27</v>
      </c>
    </row>
    <row r="540" spans="1:10" ht="217.5" customHeight="1" x14ac:dyDescent="0.25">
      <c r="A540" s="321">
        <v>232</v>
      </c>
      <c r="B540" s="322" t="s">
        <v>1033</v>
      </c>
      <c r="C540" s="323" t="s">
        <v>1034</v>
      </c>
      <c r="D540" s="324" t="s">
        <v>1035</v>
      </c>
      <c r="E540" s="2" t="s">
        <v>812</v>
      </c>
      <c r="F540" s="2">
        <v>50</v>
      </c>
      <c r="G540" s="2">
        <v>1</v>
      </c>
      <c r="H540" s="2">
        <v>750000</v>
      </c>
      <c r="I540" s="2" t="s">
        <v>19</v>
      </c>
      <c r="J540" s="8" t="s">
        <v>17</v>
      </c>
    </row>
    <row r="541" spans="1:10" ht="217.5" customHeight="1" x14ac:dyDescent="0.25">
      <c r="A541" s="321">
        <v>304</v>
      </c>
      <c r="B541" s="322"/>
      <c r="C541" s="323" t="s">
        <v>1034</v>
      </c>
      <c r="D541" s="324" t="s">
        <v>1035</v>
      </c>
      <c r="E541" s="2" t="s">
        <v>813</v>
      </c>
      <c r="F541" s="2">
        <v>50</v>
      </c>
      <c r="G541" s="2">
        <v>1</v>
      </c>
      <c r="H541" s="2">
        <v>750000</v>
      </c>
      <c r="I541" s="2" t="s">
        <v>19</v>
      </c>
      <c r="J541" s="8" t="s">
        <v>17</v>
      </c>
    </row>
    <row r="542" spans="1:10" ht="217.5" customHeight="1" x14ac:dyDescent="0.25">
      <c r="A542" s="321">
        <v>305</v>
      </c>
      <c r="B542" s="322"/>
      <c r="C542" s="323" t="s">
        <v>1034</v>
      </c>
      <c r="D542" s="324" t="s">
        <v>1035</v>
      </c>
      <c r="E542" s="2" t="s">
        <v>1021</v>
      </c>
      <c r="F542" s="2">
        <v>50</v>
      </c>
      <c r="G542" s="2">
        <v>1</v>
      </c>
      <c r="H542" s="2">
        <v>750000</v>
      </c>
      <c r="I542" s="2" t="s">
        <v>19</v>
      </c>
      <c r="J542" s="8" t="s">
        <v>17</v>
      </c>
    </row>
    <row r="543" spans="1:10" ht="217.5" customHeight="1" x14ac:dyDescent="0.25">
      <c r="A543" s="9">
        <v>233</v>
      </c>
      <c r="B543" s="10" t="s">
        <v>1036</v>
      </c>
      <c r="C543" s="2" t="s">
        <v>1037</v>
      </c>
      <c r="D543" s="3" t="s">
        <v>1038</v>
      </c>
      <c r="E543" s="2" t="s">
        <v>1021</v>
      </c>
      <c r="F543" s="2">
        <v>10</v>
      </c>
      <c r="G543" s="2">
        <v>1</v>
      </c>
      <c r="H543" s="2">
        <v>850000</v>
      </c>
      <c r="I543" s="2" t="s">
        <v>19</v>
      </c>
      <c r="J543" s="8" t="s">
        <v>27</v>
      </c>
    </row>
    <row r="544" spans="1:10" ht="217.5" customHeight="1" x14ac:dyDescent="0.25">
      <c r="A544" s="9">
        <v>234</v>
      </c>
      <c r="B544" s="10" t="s">
        <v>1039</v>
      </c>
      <c r="C544" s="2" t="s">
        <v>1037</v>
      </c>
      <c r="D544" s="3" t="s">
        <v>1038</v>
      </c>
      <c r="E544" s="2" t="s">
        <v>1021</v>
      </c>
      <c r="F544" s="2">
        <v>10</v>
      </c>
      <c r="G544" s="2">
        <v>1</v>
      </c>
      <c r="H544" s="2">
        <v>850000</v>
      </c>
      <c r="I544" s="2" t="s">
        <v>19</v>
      </c>
      <c r="J544" s="8" t="s">
        <v>27</v>
      </c>
    </row>
    <row r="545" spans="1:10" ht="217.5" customHeight="1" x14ac:dyDescent="0.25">
      <c r="A545" s="9">
        <v>235</v>
      </c>
      <c r="B545" s="10" t="s">
        <v>1040</v>
      </c>
      <c r="C545" s="2" t="s">
        <v>1041</v>
      </c>
      <c r="D545" s="3" t="s">
        <v>1042</v>
      </c>
      <c r="E545" s="2" t="s">
        <v>1021</v>
      </c>
      <c r="F545" s="2">
        <v>30</v>
      </c>
      <c r="G545" s="2">
        <v>1</v>
      </c>
      <c r="H545" s="2">
        <v>850000</v>
      </c>
      <c r="I545" s="2" t="s">
        <v>19</v>
      </c>
      <c r="J545" s="8" t="s">
        <v>27</v>
      </c>
    </row>
    <row r="546" spans="1:10" ht="217.5" customHeight="1" x14ac:dyDescent="0.25">
      <c r="A546" s="9">
        <v>236</v>
      </c>
      <c r="B546" s="10" t="s">
        <v>1043</v>
      </c>
      <c r="C546" s="2" t="s">
        <v>1044</v>
      </c>
      <c r="D546" s="3" t="s">
        <v>1045</v>
      </c>
      <c r="E546" s="2" t="s">
        <v>812</v>
      </c>
      <c r="F546" s="2">
        <v>20</v>
      </c>
      <c r="G546" s="2">
        <v>1</v>
      </c>
      <c r="H546" s="2">
        <v>850000</v>
      </c>
      <c r="I546" s="2" t="s">
        <v>19</v>
      </c>
      <c r="J546" s="8" t="s">
        <v>27</v>
      </c>
    </row>
    <row r="547" spans="1:10" ht="217.5" customHeight="1" x14ac:dyDescent="0.25">
      <c r="A547" s="321">
        <v>237</v>
      </c>
      <c r="B547" s="322" t="s">
        <v>1046</v>
      </c>
      <c r="C547" s="323" t="s">
        <v>1047</v>
      </c>
      <c r="D547" s="324" t="s">
        <v>1048</v>
      </c>
      <c r="E547" s="2" t="s">
        <v>1049</v>
      </c>
      <c r="F547" s="2">
        <v>15</v>
      </c>
      <c r="G547" s="2">
        <v>1</v>
      </c>
      <c r="H547" s="2">
        <v>1500000</v>
      </c>
      <c r="I547" s="2" t="s">
        <v>19</v>
      </c>
      <c r="J547" s="8" t="s">
        <v>27</v>
      </c>
    </row>
    <row r="548" spans="1:10" ht="217.5" customHeight="1" x14ac:dyDescent="0.25">
      <c r="A548" s="321"/>
      <c r="B548" s="322"/>
      <c r="C548" s="323"/>
      <c r="D548" s="324"/>
      <c r="E548" s="2" t="s">
        <v>1050</v>
      </c>
      <c r="F548" s="2">
        <v>15</v>
      </c>
      <c r="G548" s="2">
        <v>1</v>
      </c>
      <c r="H548" s="2">
        <v>1500000</v>
      </c>
      <c r="I548" s="2" t="s">
        <v>19</v>
      </c>
      <c r="J548" s="8" t="s">
        <v>27</v>
      </c>
    </row>
    <row r="549" spans="1:10" ht="217.5" customHeight="1" x14ac:dyDescent="0.25">
      <c r="A549" s="321"/>
      <c r="B549" s="322"/>
      <c r="C549" s="323"/>
      <c r="D549" s="324"/>
      <c r="E549" s="2" t="s">
        <v>1051</v>
      </c>
      <c r="F549" s="2">
        <v>10</v>
      </c>
      <c r="G549" s="2">
        <v>1</v>
      </c>
      <c r="H549" s="2">
        <v>1500000</v>
      </c>
      <c r="I549" s="2" t="s">
        <v>19</v>
      </c>
      <c r="J549" s="8" t="s">
        <v>27</v>
      </c>
    </row>
    <row r="550" spans="1:10" ht="217.5" customHeight="1" x14ac:dyDescent="0.25">
      <c r="A550" s="9">
        <v>238</v>
      </c>
      <c r="B550" s="10" t="s">
        <v>1052</v>
      </c>
      <c r="C550" s="2" t="s">
        <v>1053</v>
      </c>
      <c r="D550" s="3" t="s">
        <v>1054</v>
      </c>
      <c r="E550" s="2" t="s">
        <v>1021</v>
      </c>
      <c r="F550" s="2">
        <v>30</v>
      </c>
      <c r="G550" s="2">
        <v>1</v>
      </c>
      <c r="H550" s="2">
        <v>850000</v>
      </c>
      <c r="I550" s="2" t="s">
        <v>19</v>
      </c>
      <c r="J550" s="8" t="s">
        <v>17</v>
      </c>
    </row>
    <row r="551" spans="1:10" ht="217.5" customHeight="1" x14ac:dyDescent="0.25">
      <c r="A551" s="9">
        <v>239</v>
      </c>
      <c r="B551" s="10" t="s">
        <v>1055</v>
      </c>
      <c r="C551" s="2" t="s">
        <v>1056</v>
      </c>
      <c r="D551" s="3" t="s">
        <v>1057</v>
      </c>
      <c r="E551" s="2" t="s">
        <v>1021</v>
      </c>
      <c r="F551" s="2">
        <v>50</v>
      </c>
      <c r="G551" s="2">
        <v>1</v>
      </c>
      <c r="H551" s="2">
        <v>750000</v>
      </c>
      <c r="I551" s="2" t="s">
        <v>19</v>
      </c>
      <c r="J551" s="8" t="s">
        <v>17</v>
      </c>
    </row>
    <row r="552" spans="1:10" ht="217.5" customHeight="1" x14ac:dyDescent="0.25">
      <c r="A552" s="9">
        <v>240</v>
      </c>
      <c r="B552" s="10" t="s">
        <v>1058</v>
      </c>
      <c r="C552" s="2" t="s">
        <v>1059</v>
      </c>
      <c r="D552" s="3" t="s">
        <v>1060</v>
      </c>
      <c r="E552" s="2" t="s">
        <v>1021</v>
      </c>
      <c r="F552" s="2">
        <v>50</v>
      </c>
      <c r="G552" s="2">
        <v>1</v>
      </c>
      <c r="H552" s="2">
        <v>800000</v>
      </c>
      <c r="I552" s="2" t="s">
        <v>1061</v>
      </c>
      <c r="J552" s="8" t="s">
        <v>17</v>
      </c>
    </row>
    <row r="553" spans="1:10" ht="217.5" customHeight="1" x14ac:dyDescent="0.25">
      <c r="A553" s="9">
        <v>241</v>
      </c>
      <c r="B553" s="10" t="s">
        <v>1062</v>
      </c>
      <c r="C553" s="2" t="s">
        <v>1063</v>
      </c>
      <c r="D553" s="3" t="s">
        <v>1064</v>
      </c>
      <c r="E553" s="2" t="s">
        <v>1065</v>
      </c>
      <c r="F553" s="2">
        <v>5</v>
      </c>
      <c r="G553" s="2">
        <v>1</v>
      </c>
      <c r="H553" s="2">
        <v>900000</v>
      </c>
      <c r="I553" s="2" t="s">
        <v>1061</v>
      </c>
      <c r="J553" s="8" t="s">
        <v>17</v>
      </c>
    </row>
    <row r="554" spans="1:10" ht="217.5" customHeight="1" x14ac:dyDescent="0.25">
      <c r="A554" s="321">
        <v>242</v>
      </c>
      <c r="B554" s="322" t="s">
        <v>1066</v>
      </c>
      <c r="C554" s="323" t="s">
        <v>1067</v>
      </c>
      <c r="D554" s="324" t="s">
        <v>1068</v>
      </c>
      <c r="E554" s="2" t="s">
        <v>1069</v>
      </c>
      <c r="F554" s="2">
        <v>10</v>
      </c>
      <c r="G554" s="2">
        <v>1</v>
      </c>
      <c r="H554" s="2">
        <v>900000</v>
      </c>
      <c r="I554" s="2" t="s">
        <v>1061</v>
      </c>
      <c r="J554" s="8" t="s">
        <v>17</v>
      </c>
    </row>
    <row r="555" spans="1:10" ht="217.5" customHeight="1" x14ac:dyDescent="0.25">
      <c r="A555" s="321"/>
      <c r="B555" s="322"/>
      <c r="C555" s="323"/>
      <c r="D555" s="324"/>
      <c r="E555" s="2" t="s">
        <v>1070</v>
      </c>
      <c r="F555" s="2">
        <v>10</v>
      </c>
      <c r="G555" s="2">
        <v>1</v>
      </c>
      <c r="H555" s="2">
        <v>900000</v>
      </c>
      <c r="I555" s="2" t="s">
        <v>1061</v>
      </c>
      <c r="J555" s="8" t="s">
        <v>17</v>
      </c>
    </row>
    <row r="556" spans="1:10" ht="217.5" customHeight="1" x14ac:dyDescent="0.25">
      <c r="A556" s="9">
        <v>243</v>
      </c>
      <c r="B556" s="10" t="s">
        <v>1058</v>
      </c>
      <c r="C556" s="2" t="s">
        <v>1071</v>
      </c>
      <c r="D556" s="3" t="s">
        <v>1072</v>
      </c>
      <c r="E556" s="2" t="s">
        <v>1021</v>
      </c>
      <c r="F556" s="2">
        <v>10</v>
      </c>
      <c r="G556" s="2">
        <v>1</v>
      </c>
      <c r="H556" s="2">
        <v>800000</v>
      </c>
      <c r="I556" s="2" t="s">
        <v>1061</v>
      </c>
      <c r="J556" s="8" t="s">
        <v>17</v>
      </c>
    </row>
    <row r="557" spans="1:10" ht="217.5" customHeight="1" x14ac:dyDescent="0.25">
      <c r="A557" s="9">
        <v>244</v>
      </c>
      <c r="B557" s="10" t="s">
        <v>1058</v>
      </c>
      <c r="C557" s="2" t="s">
        <v>1073</v>
      </c>
      <c r="D557" s="3" t="s">
        <v>1074</v>
      </c>
      <c r="E557" s="2" t="s">
        <v>1021</v>
      </c>
      <c r="F557" s="2">
        <v>10</v>
      </c>
      <c r="G557" s="2">
        <v>1</v>
      </c>
      <c r="H557" s="2">
        <v>800000</v>
      </c>
      <c r="I557" s="2" t="s">
        <v>1061</v>
      </c>
      <c r="J557" s="8" t="s">
        <v>17</v>
      </c>
    </row>
    <row r="558" spans="1:10" ht="217.5" customHeight="1" x14ac:dyDescent="0.25">
      <c r="A558" s="9">
        <v>245</v>
      </c>
      <c r="B558" s="10" t="s">
        <v>1075</v>
      </c>
      <c r="C558" s="2" t="s">
        <v>1076</v>
      </c>
      <c r="D558" s="3" t="s">
        <v>1077</v>
      </c>
      <c r="E558" s="2" t="s">
        <v>1078</v>
      </c>
      <c r="F558" s="2">
        <v>3</v>
      </c>
      <c r="G558" s="2">
        <v>1</v>
      </c>
      <c r="H558" s="2">
        <v>1300000</v>
      </c>
      <c r="I558" s="2" t="s">
        <v>1061</v>
      </c>
      <c r="J558" s="8" t="s">
        <v>17</v>
      </c>
    </row>
    <row r="559" spans="1:10" ht="217.5" customHeight="1" x14ac:dyDescent="0.25">
      <c r="A559" s="11">
        <v>246</v>
      </c>
      <c r="B559" s="2" t="s">
        <v>1079</v>
      </c>
      <c r="C559" s="2" t="s">
        <v>1080</v>
      </c>
      <c r="D559" s="3" t="s">
        <v>1081</v>
      </c>
      <c r="E559" s="2" t="s">
        <v>1021</v>
      </c>
      <c r="F559" s="2">
        <v>10</v>
      </c>
      <c r="G559" s="2">
        <v>1</v>
      </c>
      <c r="H559" s="2">
        <v>750000</v>
      </c>
      <c r="I559" s="2" t="s">
        <v>19</v>
      </c>
      <c r="J559" s="8" t="s">
        <v>17</v>
      </c>
    </row>
    <row r="560" spans="1:10" ht="217.5" customHeight="1" x14ac:dyDescent="0.25">
      <c r="A560" s="11">
        <v>247</v>
      </c>
      <c r="B560" s="2" t="s">
        <v>1082</v>
      </c>
      <c r="C560" s="2" t="s">
        <v>1083</v>
      </c>
      <c r="D560" s="3" t="s">
        <v>1084</v>
      </c>
      <c r="E560" s="2" t="s">
        <v>1021</v>
      </c>
      <c r="F560" s="2">
        <v>5</v>
      </c>
      <c r="G560" s="2">
        <v>1</v>
      </c>
      <c r="H560" s="2">
        <v>750000</v>
      </c>
      <c r="I560" s="2" t="s">
        <v>19</v>
      </c>
      <c r="J560" s="8" t="s">
        <v>17</v>
      </c>
    </row>
    <row r="561" spans="1:10" ht="217.5" customHeight="1" x14ac:dyDescent="0.25">
      <c r="A561" s="11">
        <v>248</v>
      </c>
      <c r="B561" s="2" t="s">
        <v>1085</v>
      </c>
      <c r="C561" s="2" t="s">
        <v>1080</v>
      </c>
      <c r="D561" s="3" t="s">
        <v>1081</v>
      </c>
      <c r="E561" s="2" t="s">
        <v>1021</v>
      </c>
      <c r="F561" s="2">
        <v>10</v>
      </c>
      <c r="G561" s="2">
        <v>1</v>
      </c>
      <c r="H561" s="2">
        <v>750000</v>
      </c>
      <c r="I561" s="2" t="s">
        <v>19</v>
      </c>
      <c r="J561" s="8" t="s">
        <v>17</v>
      </c>
    </row>
    <row r="562" spans="1:10" ht="217.5" customHeight="1" x14ac:dyDescent="0.25">
      <c r="A562" s="11">
        <v>249</v>
      </c>
      <c r="B562" s="2" t="s">
        <v>1086</v>
      </c>
      <c r="C562" s="2" t="s">
        <v>1087</v>
      </c>
      <c r="D562" s="3" t="s">
        <v>1088</v>
      </c>
      <c r="E562" s="2" t="s">
        <v>1021</v>
      </c>
      <c r="F562" s="2">
        <v>100</v>
      </c>
      <c r="G562" s="2">
        <v>1</v>
      </c>
      <c r="H562" s="2">
        <v>850000</v>
      </c>
      <c r="I562" s="2" t="s">
        <v>19</v>
      </c>
      <c r="J562" s="8" t="s">
        <v>17</v>
      </c>
    </row>
    <row r="563" spans="1:10" ht="217.5" customHeight="1" x14ac:dyDescent="0.25">
      <c r="A563" s="11">
        <v>250</v>
      </c>
      <c r="B563" s="2" t="s">
        <v>1089</v>
      </c>
      <c r="C563" s="2" t="s">
        <v>1080</v>
      </c>
      <c r="D563" s="3" t="s">
        <v>1081</v>
      </c>
      <c r="E563" s="2" t="s">
        <v>1021</v>
      </c>
      <c r="F563" s="2">
        <v>5</v>
      </c>
      <c r="G563" s="2">
        <v>1</v>
      </c>
      <c r="H563" s="2">
        <v>750000</v>
      </c>
      <c r="I563" s="2" t="s">
        <v>19</v>
      </c>
      <c r="J563" s="8" t="s">
        <v>17</v>
      </c>
    </row>
    <row r="564" spans="1:10" ht="217.5" customHeight="1" x14ac:dyDescent="0.25">
      <c r="A564" s="325">
        <v>251</v>
      </c>
      <c r="B564" s="323" t="s">
        <v>1090</v>
      </c>
      <c r="C564" s="323" t="s">
        <v>1091</v>
      </c>
      <c r="D564" s="324" t="s">
        <v>1092</v>
      </c>
      <c r="E564" s="2" t="s">
        <v>1093</v>
      </c>
      <c r="F564" s="2">
        <v>10</v>
      </c>
      <c r="G564" s="2">
        <v>1</v>
      </c>
      <c r="H564" s="2">
        <v>750000</v>
      </c>
      <c r="I564" s="2" t="s">
        <v>19</v>
      </c>
      <c r="J564" s="8" t="s">
        <v>17</v>
      </c>
    </row>
    <row r="565" spans="1:10" ht="217.5" customHeight="1" x14ac:dyDescent="0.25">
      <c r="A565" s="325"/>
      <c r="B565" s="323"/>
      <c r="C565" s="323"/>
      <c r="D565" s="324"/>
      <c r="E565" s="2" t="s">
        <v>1070</v>
      </c>
      <c r="F565" s="2">
        <v>10</v>
      </c>
      <c r="G565" s="2">
        <v>1</v>
      </c>
      <c r="H565" s="2">
        <v>750000</v>
      </c>
      <c r="I565" s="2" t="s">
        <v>19</v>
      </c>
      <c r="J565" s="8" t="s">
        <v>17</v>
      </c>
    </row>
    <row r="566" spans="1:10" ht="217.5" customHeight="1" x14ac:dyDescent="0.25">
      <c r="A566" s="11">
        <v>252</v>
      </c>
      <c r="B566" s="2" t="s">
        <v>1094</v>
      </c>
      <c r="C566" s="2" t="s">
        <v>1095</v>
      </c>
      <c r="D566" s="3" t="s">
        <v>1096</v>
      </c>
      <c r="E566" s="2" t="s">
        <v>1021</v>
      </c>
      <c r="F566" s="2">
        <v>100</v>
      </c>
      <c r="G566" s="2">
        <v>1</v>
      </c>
      <c r="H566" s="2">
        <v>750000</v>
      </c>
      <c r="I566" s="2" t="s">
        <v>19</v>
      </c>
      <c r="J566" s="8" t="s">
        <v>27</v>
      </c>
    </row>
    <row r="567" spans="1:10" ht="217.5" customHeight="1" x14ac:dyDescent="0.25">
      <c r="A567" s="325">
        <v>253</v>
      </c>
      <c r="B567" s="323" t="s">
        <v>1097</v>
      </c>
      <c r="C567" s="323" t="s">
        <v>1098</v>
      </c>
      <c r="D567" s="324"/>
      <c r="E567" s="2" t="s">
        <v>1021</v>
      </c>
      <c r="F567" s="2">
        <v>20</v>
      </c>
      <c r="G567" s="2">
        <v>1</v>
      </c>
      <c r="H567" s="2">
        <v>750000</v>
      </c>
      <c r="I567" s="2" t="s">
        <v>19</v>
      </c>
      <c r="J567" s="8" t="s">
        <v>27</v>
      </c>
    </row>
    <row r="568" spans="1:10" ht="217.5" customHeight="1" x14ac:dyDescent="0.25">
      <c r="A568" s="325"/>
      <c r="B568" s="323"/>
      <c r="C568" s="323"/>
      <c r="D568" s="324"/>
      <c r="E568" s="2" t="s">
        <v>1070</v>
      </c>
      <c r="F568" s="2">
        <v>10</v>
      </c>
      <c r="G568" s="2">
        <v>1</v>
      </c>
      <c r="H568" s="2">
        <v>750000</v>
      </c>
      <c r="I568" s="2" t="s">
        <v>19</v>
      </c>
      <c r="J568" s="8" t="s">
        <v>27</v>
      </c>
    </row>
    <row r="569" spans="1:10" ht="217.5" customHeight="1" x14ac:dyDescent="0.25">
      <c r="A569" s="325">
        <v>254</v>
      </c>
      <c r="B569" s="323" t="s">
        <v>1099</v>
      </c>
      <c r="C569" s="323" t="s">
        <v>1100</v>
      </c>
      <c r="D569" s="324" t="s">
        <v>1101</v>
      </c>
      <c r="E569" s="2" t="s">
        <v>1021</v>
      </c>
      <c r="F569" s="2">
        <v>70</v>
      </c>
      <c r="G569" s="2">
        <v>1</v>
      </c>
      <c r="H569" s="2">
        <v>750000</v>
      </c>
      <c r="I569" s="2" t="s">
        <v>19</v>
      </c>
      <c r="J569" s="8" t="s">
        <v>17</v>
      </c>
    </row>
    <row r="570" spans="1:10" ht="217.5" customHeight="1" x14ac:dyDescent="0.25">
      <c r="A570" s="325"/>
      <c r="B570" s="323"/>
      <c r="C570" s="323"/>
      <c r="D570" s="324"/>
      <c r="E570" s="2" t="s">
        <v>1070</v>
      </c>
      <c r="F570" s="2">
        <v>10</v>
      </c>
      <c r="G570" s="2">
        <v>1</v>
      </c>
      <c r="H570" s="2">
        <v>750000</v>
      </c>
      <c r="I570" s="2" t="s">
        <v>19</v>
      </c>
      <c r="J570" s="8" t="s">
        <v>27</v>
      </c>
    </row>
    <row r="571" spans="1:10" ht="217.5" customHeight="1" x14ac:dyDescent="0.25">
      <c r="A571" s="11">
        <v>255</v>
      </c>
      <c r="B571" s="2" t="s">
        <v>1102</v>
      </c>
      <c r="C571" s="2" t="s">
        <v>1103</v>
      </c>
      <c r="D571" s="3"/>
      <c r="E571" s="2" t="s">
        <v>1104</v>
      </c>
      <c r="F571" s="2">
        <v>8</v>
      </c>
      <c r="G571" s="2">
        <v>1</v>
      </c>
      <c r="H571" s="2" t="s">
        <v>1105</v>
      </c>
      <c r="I571" s="2" t="s">
        <v>19</v>
      </c>
      <c r="J571" s="8" t="s">
        <v>17</v>
      </c>
    </row>
    <row r="572" spans="1:10" ht="217.5" customHeight="1" x14ac:dyDescent="0.25">
      <c r="A572" s="11">
        <v>256</v>
      </c>
      <c r="B572" s="2" t="s">
        <v>1106</v>
      </c>
      <c r="C572" s="2" t="s">
        <v>1103</v>
      </c>
      <c r="D572" s="3"/>
      <c r="E572" s="2" t="s">
        <v>1021</v>
      </c>
      <c r="F572" s="2">
        <v>20</v>
      </c>
      <c r="G572" s="2">
        <v>1</v>
      </c>
      <c r="H572" s="2">
        <v>750000</v>
      </c>
      <c r="I572" s="2" t="s">
        <v>19</v>
      </c>
      <c r="J572" s="8" t="s">
        <v>17</v>
      </c>
    </row>
    <row r="573" spans="1:10" ht="217.5" customHeight="1" x14ac:dyDescent="0.25">
      <c r="A573" s="11">
        <v>257</v>
      </c>
      <c r="B573" s="2" t="s">
        <v>1107</v>
      </c>
      <c r="C573" s="2" t="s">
        <v>1103</v>
      </c>
      <c r="D573" s="3"/>
      <c r="E573" s="2" t="s">
        <v>1108</v>
      </c>
      <c r="F573" s="2">
        <v>4</v>
      </c>
      <c r="G573" s="2">
        <v>1</v>
      </c>
      <c r="H573" s="2">
        <v>750000</v>
      </c>
      <c r="I573" s="2" t="s">
        <v>19</v>
      </c>
      <c r="J573" s="8" t="s">
        <v>17</v>
      </c>
    </row>
    <row r="574" spans="1:10" ht="217.5" customHeight="1" x14ac:dyDescent="0.25">
      <c r="A574" s="11">
        <v>258</v>
      </c>
      <c r="B574" s="2" t="s">
        <v>1109</v>
      </c>
      <c r="C574" s="2" t="s">
        <v>1110</v>
      </c>
      <c r="D574" s="3" t="s">
        <v>1111</v>
      </c>
      <c r="E574" s="2" t="s">
        <v>1021</v>
      </c>
      <c r="F574" s="2">
        <v>5</v>
      </c>
      <c r="G574" s="2">
        <v>1</v>
      </c>
      <c r="H574" s="2">
        <v>750000</v>
      </c>
      <c r="I574" s="2" t="s">
        <v>19</v>
      </c>
      <c r="J574" s="8" t="s">
        <v>17</v>
      </c>
    </row>
    <row r="575" spans="1:10" ht="217.5" customHeight="1" x14ac:dyDescent="0.25">
      <c r="A575" s="11">
        <v>259</v>
      </c>
      <c r="B575" s="2" t="s">
        <v>1112</v>
      </c>
      <c r="C575" s="2" t="s">
        <v>1113</v>
      </c>
      <c r="D575" s="3" t="s">
        <v>1114</v>
      </c>
      <c r="E575" s="2" t="s">
        <v>1021</v>
      </c>
      <c r="F575" s="2">
        <v>10</v>
      </c>
      <c r="G575" s="2">
        <v>1</v>
      </c>
      <c r="H575" s="2">
        <v>750000</v>
      </c>
      <c r="I575" s="2" t="s">
        <v>19</v>
      </c>
      <c r="J575" s="8" t="s">
        <v>17</v>
      </c>
    </row>
    <row r="576" spans="1:10" ht="217.5" customHeight="1" x14ac:dyDescent="0.25">
      <c r="A576" s="11">
        <v>260</v>
      </c>
      <c r="B576" s="2" t="s">
        <v>1115</v>
      </c>
      <c r="C576" s="2" t="s">
        <v>1116</v>
      </c>
      <c r="D576" s="3" t="s">
        <v>1117</v>
      </c>
      <c r="E576" s="2" t="s">
        <v>1118</v>
      </c>
      <c r="F576" s="2">
        <v>20</v>
      </c>
      <c r="G576" s="2">
        <v>1</v>
      </c>
      <c r="H576" s="2">
        <v>1800000</v>
      </c>
      <c r="I576" s="2" t="s">
        <v>1061</v>
      </c>
      <c r="J576" s="8" t="s">
        <v>17</v>
      </c>
    </row>
    <row r="577" spans="1:10" ht="217.5" customHeight="1" x14ac:dyDescent="0.25">
      <c r="A577" s="11">
        <v>261</v>
      </c>
      <c r="B577" s="2" t="s">
        <v>1119</v>
      </c>
      <c r="C577" s="2" t="s">
        <v>1120</v>
      </c>
      <c r="D577" s="3" t="s">
        <v>1121</v>
      </c>
      <c r="E577" s="2" t="s">
        <v>1122</v>
      </c>
      <c r="F577" s="2">
        <v>10</v>
      </c>
      <c r="G577" s="2">
        <v>1</v>
      </c>
      <c r="H577" s="2" t="s">
        <v>1105</v>
      </c>
      <c r="I577" s="2" t="s">
        <v>19</v>
      </c>
      <c r="J577" s="8" t="s">
        <v>17</v>
      </c>
    </row>
    <row r="578" spans="1:10" ht="217.5" customHeight="1" x14ac:dyDescent="0.25">
      <c r="A578" s="11">
        <v>262</v>
      </c>
      <c r="B578" s="2" t="s">
        <v>1123</v>
      </c>
      <c r="C578" s="2" t="s">
        <v>1124</v>
      </c>
      <c r="D578" s="3" t="s">
        <v>1125</v>
      </c>
      <c r="E578" s="2" t="s">
        <v>1021</v>
      </c>
      <c r="F578" s="2">
        <v>50</v>
      </c>
      <c r="G578" s="2">
        <v>1</v>
      </c>
      <c r="H578" s="2">
        <v>750000</v>
      </c>
      <c r="I578" s="2" t="s">
        <v>19</v>
      </c>
      <c r="J578" s="8" t="s">
        <v>17</v>
      </c>
    </row>
    <row r="579" spans="1:10" ht="217.5" customHeight="1" x14ac:dyDescent="0.25">
      <c r="A579" s="11">
        <v>263</v>
      </c>
      <c r="B579" s="2" t="s">
        <v>1126</v>
      </c>
      <c r="C579" s="2" t="s">
        <v>1127</v>
      </c>
      <c r="D579" s="3" t="s">
        <v>1128</v>
      </c>
      <c r="E579" s="2" t="s">
        <v>157</v>
      </c>
      <c r="F579" s="2">
        <v>1</v>
      </c>
      <c r="G579" s="2">
        <v>1</v>
      </c>
      <c r="H579" s="2" t="s">
        <v>1129</v>
      </c>
      <c r="I579" s="2" t="s">
        <v>1130</v>
      </c>
      <c r="J579" s="8" t="s">
        <v>17</v>
      </c>
    </row>
    <row r="580" spans="1:10" ht="217.5" customHeight="1" x14ac:dyDescent="0.25">
      <c r="A580" s="11">
        <v>264</v>
      </c>
      <c r="B580" s="2" t="s">
        <v>1131</v>
      </c>
      <c r="C580" s="2" t="s">
        <v>1132</v>
      </c>
      <c r="D580" s="3" t="s">
        <v>1133</v>
      </c>
      <c r="E580" s="2" t="s">
        <v>951</v>
      </c>
      <c r="F580" s="2">
        <v>10</v>
      </c>
      <c r="G580" s="2">
        <v>1</v>
      </c>
      <c r="H580" s="2" t="s">
        <v>1105</v>
      </c>
      <c r="I580" s="2" t="s">
        <v>19</v>
      </c>
      <c r="J580" s="8" t="s">
        <v>17</v>
      </c>
    </row>
    <row r="581" spans="1:10" ht="217.5" customHeight="1" x14ac:dyDescent="0.25">
      <c r="A581" s="11">
        <v>265</v>
      </c>
      <c r="B581" s="2" t="s">
        <v>1134</v>
      </c>
      <c r="C581" s="2" t="s">
        <v>1127</v>
      </c>
      <c r="D581" s="3" t="s">
        <v>1135</v>
      </c>
      <c r="E581" s="2" t="s">
        <v>1021</v>
      </c>
      <c r="F581" s="2">
        <v>100</v>
      </c>
      <c r="G581" s="2">
        <v>1</v>
      </c>
      <c r="H581" s="2">
        <v>750000</v>
      </c>
      <c r="I581" s="2" t="s">
        <v>19</v>
      </c>
      <c r="J581" s="8" t="s">
        <v>17</v>
      </c>
    </row>
    <row r="582" spans="1:10" ht="217.5" customHeight="1" x14ac:dyDescent="0.25">
      <c r="A582" s="325">
        <v>266</v>
      </c>
      <c r="B582" s="323" t="s">
        <v>809</v>
      </c>
      <c r="C582" s="323" t="s">
        <v>810</v>
      </c>
      <c r="D582" s="324" t="s">
        <v>811</v>
      </c>
      <c r="E582" s="2" t="s">
        <v>812</v>
      </c>
      <c r="F582" s="2">
        <v>125</v>
      </c>
      <c r="G582" s="2">
        <v>1</v>
      </c>
      <c r="H582" s="2">
        <v>750000</v>
      </c>
      <c r="I582" s="2" t="s">
        <v>19</v>
      </c>
      <c r="J582" s="8" t="s">
        <v>27</v>
      </c>
    </row>
    <row r="583" spans="1:10" ht="217.5" customHeight="1" x14ac:dyDescent="0.25">
      <c r="A583" s="325">
        <v>350</v>
      </c>
      <c r="B583" s="323"/>
      <c r="C583" s="323" t="s">
        <v>810</v>
      </c>
      <c r="D583" s="324" t="s">
        <v>811</v>
      </c>
      <c r="E583" s="2" t="s">
        <v>813</v>
      </c>
      <c r="F583" s="2">
        <v>125</v>
      </c>
      <c r="G583" s="2">
        <v>1</v>
      </c>
      <c r="H583" s="2">
        <v>750000</v>
      </c>
      <c r="I583" s="2" t="s">
        <v>19</v>
      </c>
      <c r="J583" s="8" t="s">
        <v>27</v>
      </c>
    </row>
    <row r="584" spans="1:10" ht="217.5" customHeight="1" x14ac:dyDescent="0.25">
      <c r="A584" s="12">
        <v>267</v>
      </c>
      <c r="B584" s="2" t="s">
        <v>1136</v>
      </c>
      <c r="C584" s="2" t="s">
        <v>1137</v>
      </c>
      <c r="D584" s="3" t="s">
        <v>1138</v>
      </c>
      <c r="E584" s="2" t="s">
        <v>1139</v>
      </c>
      <c r="F584" s="2">
        <v>50</v>
      </c>
      <c r="G584" s="4">
        <v>1</v>
      </c>
      <c r="H584" s="4">
        <v>1000000</v>
      </c>
      <c r="I584" s="2" t="s">
        <v>19</v>
      </c>
      <c r="J584" s="8" t="s">
        <v>27</v>
      </c>
    </row>
    <row r="585" spans="1:10" ht="217.5" customHeight="1" x14ac:dyDescent="0.25">
      <c r="A585" s="12">
        <v>268</v>
      </c>
      <c r="B585" s="2" t="s">
        <v>1140</v>
      </c>
      <c r="C585" s="2" t="s">
        <v>1080</v>
      </c>
      <c r="D585" s="3" t="s">
        <v>1141</v>
      </c>
      <c r="E585" s="2" t="s">
        <v>1142</v>
      </c>
      <c r="F585" s="2">
        <v>10</v>
      </c>
      <c r="G585" s="4">
        <v>1</v>
      </c>
      <c r="H585" s="4">
        <v>1000000</v>
      </c>
      <c r="I585" s="2" t="s">
        <v>1130</v>
      </c>
      <c r="J585" s="8" t="s">
        <v>27</v>
      </c>
    </row>
    <row r="586" spans="1:10" ht="217.5" customHeight="1" x14ac:dyDescent="0.25">
      <c r="A586" s="12">
        <v>269</v>
      </c>
      <c r="B586" s="2" t="s">
        <v>1143</v>
      </c>
      <c r="C586" s="2" t="s">
        <v>1053</v>
      </c>
      <c r="D586" s="3" t="s">
        <v>1144</v>
      </c>
      <c r="E586" s="2" t="s">
        <v>1145</v>
      </c>
      <c r="F586" s="2">
        <v>10</v>
      </c>
      <c r="G586" s="4">
        <v>1</v>
      </c>
      <c r="H586" s="4">
        <v>1000000</v>
      </c>
      <c r="I586" s="2" t="s">
        <v>19</v>
      </c>
      <c r="J586" s="8" t="s">
        <v>27</v>
      </c>
    </row>
    <row r="587" spans="1:10" ht="217.5" customHeight="1" x14ac:dyDescent="0.25">
      <c r="A587" s="12">
        <v>270</v>
      </c>
      <c r="B587" s="2" t="s">
        <v>1146</v>
      </c>
      <c r="C587" s="2" t="s">
        <v>1147</v>
      </c>
      <c r="D587" s="3" t="s">
        <v>1148</v>
      </c>
      <c r="E587" s="2" t="s">
        <v>1149</v>
      </c>
      <c r="F587" s="2">
        <v>5</v>
      </c>
      <c r="G587" s="4">
        <v>1</v>
      </c>
      <c r="H587" s="4">
        <v>1500000</v>
      </c>
      <c r="I587" s="2" t="s">
        <v>19</v>
      </c>
      <c r="J587" s="8" t="s">
        <v>27</v>
      </c>
    </row>
    <row r="588" spans="1:10" ht="217.5" customHeight="1" x14ac:dyDescent="0.25">
      <c r="A588" s="12">
        <v>271</v>
      </c>
      <c r="B588" s="2" t="s">
        <v>1150</v>
      </c>
      <c r="C588" s="2" t="s">
        <v>1151</v>
      </c>
      <c r="D588" s="3"/>
      <c r="E588" s="2" t="s">
        <v>1031</v>
      </c>
      <c r="F588" s="2">
        <v>10</v>
      </c>
      <c r="G588" s="4">
        <v>1</v>
      </c>
      <c r="H588" s="4">
        <v>1000000</v>
      </c>
      <c r="I588" s="2" t="s">
        <v>19</v>
      </c>
      <c r="J588" s="8" t="s">
        <v>27</v>
      </c>
    </row>
    <row r="589" spans="1:10" ht="217.5" customHeight="1" x14ac:dyDescent="0.25">
      <c r="A589" s="2">
        <v>272</v>
      </c>
      <c r="B589" s="2" t="s">
        <v>1152</v>
      </c>
      <c r="C589" s="2" t="s">
        <v>1153</v>
      </c>
      <c r="D589" s="3"/>
      <c r="E589" s="2" t="s">
        <v>1154</v>
      </c>
      <c r="F589" s="2">
        <v>22</v>
      </c>
      <c r="G589" s="4">
        <v>1</v>
      </c>
      <c r="H589" s="4">
        <v>950210</v>
      </c>
      <c r="I589" s="2" t="s">
        <v>19</v>
      </c>
      <c r="J589" s="8" t="s">
        <v>27</v>
      </c>
    </row>
    <row r="590" spans="1:10" ht="133.5" customHeight="1" thickBot="1" x14ac:dyDescent="0.3">
      <c r="A590" s="326" t="s">
        <v>1155</v>
      </c>
      <c r="B590" s="327"/>
      <c r="C590" s="327"/>
      <c r="D590" s="327"/>
      <c r="E590" s="328"/>
      <c r="F590" s="13">
        <f>SUM(F4:F589)</f>
        <v>2956</v>
      </c>
      <c r="G590" s="14">
        <f>SUM(G516:G589)</f>
        <v>74</v>
      </c>
      <c r="H590" s="13" t="s">
        <v>1156</v>
      </c>
      <c r="I590" s="13" t="s">
        <v>1156</v>
      </c>
      <c r="J590" s="13" t="s">
        <v>1156</v>
      </c>
    </row>
  </sheetData>
  <sheetProtection formatCells="0" formatColumns="0" formatRows="0" insertColumns="0" insertRows="0" insertHyperlinks="0" deleteColumns="0" deleteRows="0" sort="0" autoFilter="0" pivotTables="0"/>
  <mergeCells count="441">
    <mergeCell ref="F203:F204"/>
    <mergeCell ref="G203:G204"/>
    <mergeCell ref="H203:H204"/>
    <mergeCell ref="I203:I204"/>
    <mergeCell ref="J203:J204"/>
    <mergeCell ref="A590:E590"/>
    <mergeCell ref="E203:E204"/>
    <mergeCell ref="A203:A204"/>
    <mergeCell ref="B203:B204"/>
    <mergeCell ref="C203:C204"/>
    <mergeCell ref="D203:D204"/>
    <mergeCell ref="B491:B492"/>
    <mergeCell ref="A491:A492"/>
    <mergeCell ref="C491:C492"/>
    <mergeCell ref="D491:D492"/>
    <mergeCell ref="A569:A570"/>
    <mergeCell ref="B569:B570"/>
    <mergeCell ref="C569:C570"/>
    <mergeCell ref="D569:D570"/>
    <mergeCell ref="A582:A583"/>
    <mergeCell ref="B582:B583"/>
    <mergeCell ref="C582:C583"/>
    <mergeCell ref="D582:D583"/>
    <mergeCell ref="A564:A565"/>
    <mergeCell ref="B564:B565"/>
    <mergeCell ref="C564:C565"/>
    <mergeCell ref="D564:D565"/>
    <mergeCell ref="A567:A568"/>
    <mergeCell ref="B567:B568"/>
    <mergeCell ref="C567:C568"/>
    <mergeCell ref="D567:D568"/>
    <mergeCell ref="A547:A549"/>
    <mergeCell ref="B547:B549"/>
    <mergeCell ref="C547:C549"/>
    <mergeCell ref="D547:D549"/>
    <mergeCell ref="A554:A555"/>
    <mergeCell ref="B554:B555"/>
    <mergeCell ref="C554:C555"/>
    <mergeCell ref="D554:D555"/>
    <mergeCell ref="A535:A539"/>
    <mergeCell ref="B535:B539"/>
    <mergeCell ref="C535:C539"/>
    <mergeCell ref="D535:D539"/>
    <mergeCell ref="A540:A542"/>
    <mergeCell ref="B540:B542"/>
    <mergeCell ref="C540:C542"/>
    <mergeCell ref="D540:D542"/>
    <mergeCell ref="A516:A529"/>
    <mergeCell ref="B516:B529"/>
    <mergeCell ref="C516:C529"/>
    <mergeCell ref="D516:D529"/>
    <mergeCell ref="A530:A534"/>
    <mergeCell ref="B530:B534"/>
    <mergeCell ref="C530:C534"/>
    <mergeCell ref="D530:D534"/>
    <mergeCell ref="B512:B513"/>
    <mergeCell ref="A512:A513"/>
    <mergeCell ref="C512:C513"/>
    <mergeCell ref="D512:D513"/>
    <mergeCell ref="B495:B499"/>
    <mergeCell ref="A495:A499"/>
    <mergeCell ref="C495:C499"/>
    <mergeCell ref="D495:D499"/>
    <mergeCell ref="B500:B508"/>
    <mergeCell ref="A500:A508"/>
    <mergeCell ref="C500:C508"/>
    <mergeCell ref="D500:D508"/>
    <mergeCell ref="B481:B484"/>
    <mergeCell ref="A481:A484"/>
    <mergeCell ref="C481:C484"/>
    <mergeCell ref="D481:D484"/>
    <mergeCell ref="B493:B494"/>
    <mergeCell ref="A493:A494"/>
    <mergeCell ref="C493:C494"/>
    <mergeCell ref="D493:D494"/>
    <mergeCell ref="B473:B476"/>
    <mergeCell ref="A473:A476"/>
    <mergeCell ref="C473:C476"/>
    <mergeCell ref="D473:D476"/>
    <mergeCell ref="B479:B480"/>
    <mergeCell ref="A479:A480"/>
    <mergeCell ref="C479:C480"/>
    <mergeCell ref="D479:D480"/>
    <mergeCell ref="B463:B467"/>
    <mergeCell ref="A463:A467"/>
    <mergeCell ref="C463:C467"/>
    <mergeCell ref="D463:D467"/>
    <mergeCell ref="B470:B472"/>
    <mergeCell ref="A470:A472"/>
    <mergeCell ref="C470:C472"/>
    <mergeCell ref="D470:D472"/>
    <mergeCell ref="B451:B455"/>
    <mergeCell ref="A451:A455"/>
    <mergeCell ref="C451:C455"/>
    <mergeCell ref="D451:D455"/>
    <mergeCell ref="B459:B460"/>
    <mergeCell ref="A459:A460"/>
    <mergeCell ref="C459:C460"/>
    <mergeCell ref="D459:D460"/>
    <mergeCell ref="B436:B439"/>
    <mergeCell ref="A436:A439"/>
    <mergeCell ref="C436:C439"/>
    <mergeCell ref="D436:D439"/>
    <mergeCell ref="B449:B450"/>
    <mergeCell ref="A449:A450"/>
    <mergeCell ref="C449:C450"/>
    <mergeCell ref="D449:D450"/>
    <mergeCell ref="B425:B429"/>
    <mergeCell ref="A425:A429"/>
    <mergeCell ref="C425:C429"/>
    <mergeCell ref="D425:D429"/>
    <mergeCell ref="B432:B434"/>
    <mergeCell ref="A432:A434"/>
    <mergeCell ref="C432:C434"/>
    <mergeCell ref="D432:D434"/>
    <mergeCell ref="B415:B416"/>
    <mergeCell ref="A415:A416"/>
    <mergeCell ref="C415:C416"/>
    <mergeCell ref="D415:D416"/>
    <mergeCell ref="B422:B423"/>
    <mergeCell ref="A422:A423"/>
    <mergeCell ref="C422:C423"/>
    <mergeCell ref="D422:D423"/>
    <mergeCell ref="B402:B407"/>
    <mergeCell ref="A402:A407"/>
    <mergeCell ref="C402:C407"/>
    <mergeCell ref="D402:D407"/>
    <mergeCell ref="B409:B414"/>
    <mergeCell ref="A409:A414"/>
    <mergeCell ref="C409:C414"/>
    <mergeCell ref="D409:D414"/>
    <mergeCell ref="B392:B399"/>
    <mergeCell ref="A392:A399"/>
    <mergeCell ref="C392:C399"/>
    <mergeCell ref="D392:D399"/>
    <mergeCell ref="B400:B401"/>
    <mergeCell ref="A400:A401"/>
    <mergeCell ref="C400:C401"/>
    <mergeCell ref="D400:D401"/>
    <mergeCell ref="B386:B387"/>
    <mergeCell ref="A386:A387"/>
    <mergeCell ref="C386:C387"/>
    <mergeCell ref="D386:D387"/>
    <mergeCell ref="B388:B390"/>
    <mergeCell ref="A388:A390"/>
    <mergeCell ref="C388:C390"/>
    <mergeCell ref="D388:D390"/>
    <mergeCell ref="B378:B381"/>
    <mergeCell ref="A378:A381"/>
    <mergeCell ref="C378:C381"/>
    <mergeCell ref="D378:D381"/>
    <mergeCell ref="B384:B385"/>
    <mergeCell ref="A384:A385"/>
    <mergeCell ref="C384:C385"/>
    <mergeCell ref="D384:D385"/>
    <mergeCell ref="B367:B370"/>
    <mergeCell ref="A367:A370"/>
    <mergeCell ref="C367:C370"/>
    <mergeCell ref="D367:D370"/>
    <mergeCell ref="B375:B377"/>
    <mergeCell ref="A375:A377"/>
    <mergeCell ref="C375:C377"/>
    <mergeCell ref="D375:D377"/>
    <mergeCell ref="B357:B359"/>
    <mergeCell ref="A357:A359"/>
    <mergeCell ref="C357:C359"/>
    <mergeCell ref="D357:D359"/>
    <mergeCell ref="B362:B363"/>
    <mergeCell ref="A362:A363"/>
    <mergeCell ref="C362:C363"/>
    <mergeCell ref="D362:D363"/>
    <mergeCell ref="B351:B352"/>
    <mergeCell ref="A351:A352"/>
    <mergeCell ref="C351:C352"/>
    <mergeCell ref="D351:D352"/>
    <mergeCell ref="B354:B355"/>
    <mergeCell ref="A354:A355"/>
    <mergeCell ref="C354:C355"/>
    <mergeCell ref="D354:D355"/>
    <mergeCell ref="B325:B342"/>
    <mergeCell ref="A325:A342"/>
    <mergeCell ref="C325:C342"/>
    <mergeCell ref="D325:D342"/>
    <mergeCell ref="B344:B349"/>
    <mergeCell ref="A344:A349"/>
    <mergeCell ref="C344:C349"/>
    <mergeCell ref="D344:D349"/>
    <mergeCell ref="A316:A317"/>
    <mergeCell ref="B316:B317"/>
    <mergeCell ref="C316:C317"/>
    <mergeCell ref="D316:D317"/>
    <mergeCell ref="B320:B324"/>
    <mergeCell ref="A320:A324"/>
    <mergeCell ref="C320:C324"/>
    <mergeCell ref="D320:D324"/>
    <mergeCell ref="B303:B304"/>
    <mergeCell ref="A303:A304"/>
    <mergeCell ref="C303:C304"/>
    <mergeCell ref="D303:D304"/>
    <mergeCell ref="B306:B315"/>
    <mergeCell ref="A306:A315"/>
    <mergeCell ref="C306:C315"/>
    <mergeCell ref="D306:D315"/>
    <mergeCell ref="A298:A302"/>
    <mergeCell ref="B298:B302"/>
    <mergeCell ref="C298:C302"/>
    <mergeCell ref="D298:D302"/>
    <mergeCell ref="B290:B291"/>
    <mergeCell ref="A290:A291"/>
    <mergeCell ref="C290:C291"/>
    <mergeCell ref="D290:D291"/>
    <mergeCell ref="B292:B296"/>
    <mergeCell ref="A292:A296"/>
    <mergeCell ref="C292:C296"/>
    <mergeCell ref="D292:D296"/>
    <mergeCell ref="B280:B281"/>
    <mergeCell ref="A280:A281"/>
    <mergeCell ref="C280:C281"/>
    <mergeCell ref="D280:D281"/>
    <mergeCell ref="B282:B286"/>
    <mergeCell ref="A282:A286"/>
    <mergeCell ref="C282:C286"/>
    <mergeCell ref="D282:D286"/>
    <mergeCell ref="B271:B272"/>
    <mergeCell ref="A271:A272"/>
    <mergeCell ref="C271:C272"/>
    <mergeCell ref="D271:D272"/>
    <mergeCell ref="B275:B279"/>
    <mergeCell ref="A275:A279"/>
    <mergeCell ref="C275:C279"/>
    <mergeCell ref="D275:D279"/>
    <mergeCell ref="B260:B261"/>
    <mergeCell ref="A260:A261"/>
    <mergeCell ref="C260:C261"/>
    <mergeCell ref="D260:D261"/>
    <mergeCell ref="B264:B269"/>
    <mergeCell ref="A264:A269"/>
    <mergeCell ref="C264:C269"/>
    <mergeCell ref="D264:D269"/>
    <mergeCell ref="B248:B252"/>
    <mergeCell ref="A248:A252"/>
    <mergeCell ref="C248:C252"/>
    <mergeCell ref="D248:D252"/>
    <mergeCell ref="B253:B256"/>
    <mergeCell ref="A253:A256"/>
    <mergeCell ref="C253:C256"/>
    <mergeCell ref="D253:D256"/>
    <mergeCell ref="B240:B242"/>
    <mergeCell ref="A240:A242"/>
    <mergeCell ref="C240:C242"/>
    <mergeCell ref="D240:D242"/>
    <mergeCell ref="B244:B247"/>
    <mergeCell ref="A244:A247"/>
    <mergeCell ref="C244:C247"/>
    <mergeCell ref="D244:D247"/>
    <mergeCell ref="B232:B233"/>
    <mergeCell ref="A232:A233"/>
    <mergeCell ref="C232:C233"/>
    <mergeCell ref="D232:D233"/>
    <mergeCell ref="B234:B238"/>
    <mergeCell ref="A234:A238"/>
    <mergeCell ref="C234:C238"/>
    <mergeCell ref="D234:D238"/>
    <mergeCell ref="B227:B228"/>
    <mergeCell ref="A227:A228"/>
    <mergeCell ref="C227:C228"/>
    <mergeCell ref="D227:D228"/>
    <mergeCell ref="B230:B231"/>
    <mergeCell ref="A230:A231"/>
    <mergeCell ref="C230:C231"/>
    <mergeCell ref="D230:D231"/>
    <mergeCell ref="B214:B215"/>
    <mergeCell ref="A214:A215"/>
    <mergeCell ref="C214:C215"/>
    <mergeCell ref="D214:D215"/>
    <mergeCell ref="B217:B223"/>
    <mergeCell ref="A217:A223"/>
    <mergeCell ref="C217:C223"/>
    <mergeCell ref="D217:D223"/>
    <mergeCell ref="B197:B202"/>
    <mergeCell ref="A197:A202"/>
    <mergeCell ref="C197:C202"/>
    <mergeCell ref="D197:D202"/>
    <mergeCell ref="B205:B206"/>
    <mergeCell ref="A205:A206"/>
    <mergeCell ref="C205:C206"/>
    <mergeCell ref="D205:D206"/>
    <mergeCell ref="B191:B192"/>
    <mergeCell ref="A191:A192"/>
    <mergeCell ref="C191:C192"/>
    <mergeCell ref="D191:D192"/>
    <mergeCell ref="B194:B196"/>
    <mergeCell ref="A194:A196"/>
    <mergeCell ref="C194:C196"/>
    <mergeCell ref="D194:D196"/>
    <mergeCell ref="B186:B187"/>
    <mergeCell ref="A186:A187"/>
    <mergeCell ref="C186:C187"/>
    <mergeCell ref="D186:D187"/>
    <mergeCell ref="B188:B189"/>
    <mergeCell ref="A188:A189"/>
    <mergeCell ref="C188:C189"/>
    <mergeCell ref="D188:D189"/>
    <mergeCell ref="B176:B178"/>
    <mergeCell ref="A176:A178"/>
    <mergeCell ref="C176:C178"/>
    <mergeCell ref="D176:D178"/>
    <mergeCell ref="B180:B185"/>
    <mergeCell ref="A180:A185"/>
    <mergeCell ref="C180:C185"/>
    <mergeCell ref="D180:D185"/>
    <mergeCell ref="B172:B173"/>
    <mergeCell ref="A172:A173"/>
    <mergeCell ref="C172:C173"/>
    <mergeCell ref="D172:D173"/>
    <mergeCell ref="B174:B175"/>
    <mergeCell ref="A174:A175"/>
    <mergeCell ref="C174:C175"/>
    <mergeCell ref="D174:D175"/>
    <mergeCell ref="B156:B158"/>
    <mergeCell ref="A156:A158"/>
    <mergeCell ref="C156:C158"/>
    <mergeCell ref="D156:D158"/>
    <mergeCell ref="B164:B169"/>
    <mergeCell ref="A164:A169"/>
    <mergeCell ref="C164:C169"/>
    <mergeCell ref="D164:D169"/>
    <mergeCell ref="B149:B150"/>
    <mergeCell ref="A149:A150"/>
    <mergeCell ref="C149:C150"/>
    <mergeCell ref="D149:D150"/>
    <mergeCell ref="B151:B154"/>
    <mergeCell ref="A151:A154"/>
    <mergeCell ref="C151:C154"/>
    <mergeCell ref="D151:D154"/>
    <mergeCell ref="B137:B143"/>
    <mergeCell ref="A137:A143"/>
    <mergeCell ref="C137:C143"/>
    <mergeCell ref="D137:D143"/>
    <mergeCell ref="B146:B148"/>
    <mergeCell ref="A146:A148"/>
    <mergeCell ref="C146:C148"/>
    <mergeCell ref="D146:D148"/>
    <mergeCell ref="B123:B127"/>
    <mergeCell ref="A123:A127"/>
    <mergeCell ref="C123:C127"/>
    <mergeCell ref="D123:D127"/>
    <mergeCell ref="B128:B136"/>
    <mergeCell ref="A128:A136"/>
    <mergeCell ref="C128:C136"/>
    <mergeCell ref="D128:D136"/>
    <mergeCell ref="B116:B117"/>
    <mergeCell ref="A116:A117"/>
    <mergeCell ref="C116:C117"/>
    <mergeCell ref="D116:D117"/>
    <mergeCell ref="B120:B121"/>
    <mergeCell ref="A120:A121"/>
    <mergeCell ref="C120:C121"/>
    <mergeCell ref="D120:D121"/>
    <mergeCell ref="B112:B113"/>
    <mergeCell ref="A112:A113"/>
    <mergeCell ref="C112:C113"/>
    <mergeCell ref="D112:D113"/>
    <mergeCell ref="B114:B115"/>
    <mergeCell ref="A114:A115"/>
    <mergeCell ref="C114:C115"/>
    <mergeCell ref="D114:D115"/>
    <mergeCell ref="B104:B106"/>
    <mergeCell ref="A104:A106"/>
    <mergeCell ref="C104:C106"/>
    <mergeCell ref="D104:D106"/>
    <mergeCell ref="B108:B109"/>
    <mergeCell ref="A108:A109"/>
    <mergeCell ref="C108:C109"/>
    <mergeCell ref="D108:D109"/>
    <mergeCell ref="B94:B96"/>
    <mergeCell ref="A94:A96"/>
    <mergeCell ref="C94:C96"/>
    <mergeCell ref="D94:D96"/>
    <mergeCell ref="B99:B102"/>
    <mergeCell ref="A99:A102"/>
    <mergeCell ref="C99:C102"/>
    <mergeCell ref="D99:D102"/>
    <mergeCell ref="B82:B83"/>
    <mergeCell ref="A82:A83"/>
    <mergeCell ref="C82:C83"/>
    <mergeCell ref="D82:D83"/>
    <mergeCell ref="B88:B89"/>
    <mergeCell ref="A88:A89"/>
    <mergeCell ref="C88:C89"/>
    <mergeCell ref="D88:D89"/>
    <mergeCell ref="B66:B69"/>
    <mergeCell ref="A66:A69"/>
    <mergeCell ref="C66:C69"/>
    <mergeCell ref="D66:D69"/>
    <mergeCell ref="B73:B81"/>
    <mergeCell ref="A73:A81"/>
    <mergeCell ref="C73:C81"/>
    <mergeCell ref="D73:D81"/>
    <mergeCell ref="B60:B62"/>
    <mergeCell ref="A60:A62"/>
    <mergeCell ref="C60:C62"/>
    <mergeCell ref="D60:D62"/>
    <mergeCell ref="B63:B64"/>
    <mergeCell ref="A63:A64"/>
    <mergeCell ref="C63:C64"/>
    <mergeCell ref="D63:D64"/>
    <mergeCell ref="B52:B53"/>
    <mergeCell ref="A52:A53"/>
    <mergeCell ref="C52:C53"/>
    <mergeCell ref="D52:D53"/>
    <mergeCell ref="B54:B58"/>
    <mergeCell ref="A54:A58"/>
    <mergeCell ref="C54:C58"/>
    <mergeCell ref="D54:D58"/>
    <mergeCell ref="B44:B45"/>
    <mergeCell ref="A44:A45"/>
    <mergeCell ref="C44:C45"/>
    <mergeCell ref="D44:D45"/>
    <mergeCell ref="B50:B51"/>
    <mergeCell ref="A50:A51"/>
    <mergeCell ref="C50:C51"/>
    <mergeCell ref="D50:D51"/>
    <mergeCell ref="B40:B41"/>
    <mergeCell ref="A40:A41"/>
    <mergeCell ref="C40:C41"/>
    <mergeCell ref="D40:D41"/>
    <mergeCell ref="B42:B43"/>
    <mergeCell ref="A42:A43"/>
    <mergeCell ref="C42:C43"/>
    <mergeCell ref="D42:D43"/>
    <mergeCell ref="A4:A7"/>
    <mergeCell ref="B4:B7"/>
    <mergeCell ref="C4:C7"/>
    <mergeCell ref="D4:D7"/>
    <mergeCell ref="B12:B37"/>
    <mergeCell ref="A12:A37"/>
    <mergeCell ref="C12:C37"/>
    <mergeCell ref="D12:D37"/>
    <mergeCell ref="A1:J1"/>
    <mergeCell ref="A2:J2"/>
  </mergeCells>
  <printOptions horizontalCentered="1"/>
  <pageMargins left="0.19685039370078741" right="0.19685039370078741" top="0.19685039370078741" bottom="0.19685039370078741" header="0.19685039370078741" footer="0.19685039370078741"/>
  <pageSetup paperSize="9" scale="16" fitToHeight="0" orientation="landscape" r:id="rId1"/>
  <rowBreaks count="2" manualBreakCount="2">
    <brk id="572" max="9" man="1"/>
    <brk id="586"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2042"/>
  <sheetViews>
    <sheetView tabSelected="1" view="pageBreakPreview" zoomScale="25" zoomScaleNormal="25" zoomScaleSheetLayoutView="25" workbookViewId="0">
      <selection activeCell="F6" sqref="F6"/>
    </sheetView>
  </sheetViews>
  <sheetFormatPr defaultColWidth="9.140625" defaultRowHeight="53.25" x14ac:dyDescent="0.25"/>
  <cols>
    <col min="1" max="1" width="17.140625" style="250" customWidth="1"/>
    <col min="2" max="2" width="162.42578125" style="250" customWidth="1"/>
    <col min="3" max="3" width="59.7109375" style="250" customWidth="1"/>
    <col min="4" max="4" width="42.140625" style="250" customWidth="1"/>
    <col min="5" max="5" width="75.5703125" style="250" customWidth="1"/>
    <col min="6" max="6" width="161.5703125" style="250" bestFit="1" customWidth="1"/>
    <col min="7" max="7" width="68.85546875" style="250" customWidth="1"/>
    <col min="8" max="8" width="87.140625" style="231" customWidth="1"/>
    <col min="9" max="9" width="9.42578125" style="231" bestFit="1" customWidth="1"/>
    <col min="10" max="10" width="32" style="231" bestFit="1" customWidth="1"/>
    <col min="11" max="16384" width="9.140625" style="231"/>
  </cols>
  <sheetData>
    <row r="1" spans="1:9" s="230" customFormat="1" ht="102.75" customHeight="1" x14ac:dyDescent="0.25">
      <c r="A1" s="486" t="s">
        <v>4401</v>
      </c>
      <c r="B1" s="486"/>
      <c r="C1" s="486"/>
      <c r="D1" s="486"/>
      <c r="E1" s="486"/>
      <c r="F1" s="486"/>
      <c r="G1" s="486"/>
      <c r="H1" s="486"/>
    </row>
    <row r="2" spans="1:9" x14ac:dyDescent="0.25">
      <c r="A2" s="487" t="s">
        <v>1159</v>
      </c>
      <c r="B2" s="487"/>
      <c r="C2" s="487"/>
      <c r="D2" s="487"/>
      <c r="E2" s="487"/>
      <c r="F2" s="487"/>
      <c r="G2" s="487"/>
      <c r="H2" s="487"/>
    </row>
    <row r="3" spans="1:9" x14ac:dyDescent="0.25">
      <c r="A3" s="232"/>
      <c r="B3" s="232"/>
      <c r="C3" s="232"/>
      <c r="D3" s="232"/>
      <c r="E3" s="232"/>
      <c r="F3" s="232"/>
      <c r="G3" s="232"/>
      <c r="H3" s="233">
        <v>44382</v>
      </c>
    </row>
    <row r="4" spans="1:9" ht="219.75" customHeight="1" x14ac:dyDescent="0.25">
      <c r="A4" s="234" t="s">
        <v>2</v>
      </c>
      <c r="B4" s="235" t="s">
        <v>4402</v>
      </c>
      <c r="C4" s="235" t="s">
        <v>4403</v>
      </c>
      <c r="D4" s="234" t="s">
        <v>4404</v>
      </c>
      <c r="E4" s="235" t="s">
        <v>4405</v>
      </c>
      <c r="F4" s="235" t="s">
        <v>2222</v>
      </c>
      <c r="G4" s="234" t="s">
        <v>4406</v>
      </c>
      <c r="H4" s="234" t="s">
        <v>4407</v>
      </c>
    </row>
    <row r="5" spans="1:9" ht="126" customHeight="1" x14ac:dyDescent="0.25">
      <c r="A5" s="234">
        <v>1</v>
      </c>
      <c r="B5" s="235" t="s">
        <v>4408</v>
      </c>
      <c r="C5" s="235" t="s">
        <v>4409</v>
      </c>
      <c r="D5" s="234">
        <v>5</v>
      </c>
      <c r="E5" s="235" t="s">
        <v>1803</v>
      </c>
      <c r="F5" s="235" t="s">
        <v>4410</v>
      </c>
      <c r="G5" s="234" t="s">
        <v>3500</v>
      </c>
      <c r="H5" s="234" t="s">
        <v>4411</v>
      </c>
    </row>
    <row r="6" spans="1:9" ht="108.75" customHeight="1" x14ac:dyDescent="0.25">
      <c r="A6" s="236">
        <v>2</v>
      </c>
      <c r="B6" s="237" t="s">
        <v>1118</v>
      </c>
      <c r="C6" s="237" t="s">
        <v>1286</v>
      </c>
      <c r="D6" s="236">
        <v>12</v>
      </c>
      <c r="E6" s="237" t="s">
        <v>1803</v>
      </c>
      <c r="F6" s="237" t="s">
        <v>4412</v>
      </c>
      <c r="G6" s="236" t="s">
        <v>2331</v>
      </c>
      <c r="H6" s="236" t="s">
        <v>4413</v>
      </c>
    </row>
    <row r="7" spans="1:9" ht="127.5" customHeight="1" x14ac:dyDescent="0.25">
      <c r="A7" s="236">
        <v>3</v>
      </c>
      <c r="B7" s="237" t="s">
        <v>1118</v>
      </c>
      <c r="C7" s="237" t="s">
        <v>1608</v>
      </c>
      <c r="D7" s="236">
        <v>30</v>
      </c>
      <c r="E7" s="237" t="s">
        <v>1803</v>
      </c>
      <c r="F7" s="237" t="s">
        <v>4414</v>
      </c>
      <c r="G7" s="236" t="s">
        <v>4415</v>
      </c>
      <c r="H7" s="236" t="s">
        <v>4416</v>
      </c>
    </row>
    <row r="8" spans="1:9" ht="119.25" customHeight="1" x14ac:dyDescent="0.25">
      <c r="A8" s="236">
        <v>4</v>
      </c>
      <c r="B8" s="237" t="s">
        <v>4417</v>
      </c>
      <c r="C8" s="237" t="s">
        <v>1608</v>
      </c>
      <c r="D8" s="236">
        <v>15</v>
      </c>
      <c r="E8" s="237" t="s">
        <v>1803</v>
      </c>
      <c r="F8" s="237" t="s">
        <v>4418</v>
      </c>
      <c r="G8" s="236" t="s">
        <v>2331</v>
      </c>
      <c r="H8" s="236" t="s">
        <v>4419</v>
      </c>
    </row>
    <row r="9" spans="1:9" ht="115.5" customHeight="1" x14ac:dyDescent="0.25">
      <c r="A9" s="236">
        <v>5</v>
      </c>
      <c r="B9" s="237" t="s">
        <v>4420</v>
      </c>
      <c r="C9" s="237" t="s">
        <v>4409</v>
      </c>
      <c r="D9" s="236">
        <v>6</v>
      </c>
      <c r="E9" s="237" t="s">
        <v>1803</v>
      </c>
      <c r="F9" s="237" t="s">
        <v>4421</v>
      </c>
      <c r="G9" s="236" t="s">
        <v>4422</v>
      </c>
      <c r="H9" s="236" t="s">
        <v>4423</v>
      </c>
    </row>
    <row r="10" spans="1:9" ht="115.5" customHeight="1" x14ac:dyDescent="0.25">
      <c r="A10" s="236">
        <v>6</v>
      </c>
      <c r="B10" s="237" t="s">
        <v>1069</v>
      </c>
      <c r="C10" s="237" t="s">
        <v>1608</v>
      </c>
      <c r="D10" s="236">
        <v>36</v>
      </c>
      <c r="E10" s="237" t="s">
        <v>1105</v>
      </c>
      <c r="F10" s="237" t="s">
        <v>4424</v>
      </c>
      <c r="G10" s="236" t="s">
        <v>4425</v>
      </c>
      <c r="H10" s="236" t="s">
        <v>4426</v>
      </c>
    </row>
    <row r="11" spans="1:9" ht="103.5" customHeight="1" x14ac:dyDescent="0.25">
      <c r="A11" s="238">
        <v>7</v>
      </c>
      <c r="B11" s="238" t="s">
        <v>1069</v>
      </c>
      <c r="C11" s="238" t="s">
        <v>4409</v>
      </c>
      <c r="D11" s="238">
        <v>15</v>
      </c>
      <c r="E11" s="238">
        <v>700000</v>
      </c>
      <c r="F11" s="238" t="s">
        <v>4427</v>
      </c>
      <c r="G11" s="238" t="s">
        <v>4428</v>
      </c>
      <c r="H11" s="238" t="s">
        <v>4429</v>
      </c>
      <c r="I11" s="239"/>
    </row>
    <row r="12" spans="1:9" ht="105" customHeight="1" x14ac:dyDescent="0.25">
      <c r="A12" s="238">
        <v>8</v>
      </c>
      <c r="B12" s="238" t="s">
        <v>1118</v>
      </c>
      <c r="C12" s="238" t="s">
        <v>1608</v>
      </c>
      <c r="D12" s="238">
        <v>23</v>
      </c>
      <c r="E12" s="238">
        <v>750000</v>
      </c>
      <c r="F12" s="238" t="s">
        <v>4430</v>
      </c>
      <c r="G12" s="238" t="s">
        <v>4431</v>
      </c>
      <c r="H12" s="238" t="s">
        <v>4432</v>
      </c>
      <c r="I12" s="239"/>
    </row>
    <row r="13" spans="1:9" ht="111" customHeight="1" x14ac:dyDescent="0.25">
      <c r="A13" s="238">
        <v>9</v>
      </c>
      <c r="B13" s="240" t="s">
        <v>1122</v>
      </c>
      <c r="C13" s="238" t="s">
        <v>1608</v>
      </c>
      <c r="D13" s="240">
        <v>43</v>
      </c>
      <c r="E13" s="240">
        <v>1000000</v>
      </c>
      <c r="F13" s="240" t="s">
        <v>4433</v>
      </c>
      <c r="G13" s="240" t="s">
        <v>4434</v>
      </c>
      <c r="H13" s="240" t="s">
        <v>4435</v>
      </c>
      <c r="I13" s="241"/>
    </row>
    <row r="14" spans="1:9" ht="105" customHeight="1" x14ac:dyDescent="0.25">
      <c r="A14" s="238">
        <v>10</v>
      </c>
      <c r="B14" s="238" t="s">
        <v>1118</v>
      </c>
      <c r="C14" s="238" t="s">
        <v>1608</v>
      </c>
      <c r="D14" s="238">
        <v>28</v>
      </c>
      <c r="E14" s="238" t="s">
        <v>1803</v>
      </c>
      <c r="F14" s="242" t="s">
        <v>4436</v>
      </c>
      <c r="G14" s="236" t="s">
        <v>4437</v>
      </c>
      <c r="H14" s="238" t="s">
        <v>4438</v>
      </c>
      <c r="I14" s="239"/>
    </row>
    <row r="15" spans="1:9" ht="93.75" customHeight="1" x14ac:dyDescent="0.25">
      <c r="A15" s="238">
        <v>11</v>
      </c>
      <c r="B15" s="243" t="s">
        <v>1069</v>
      </c>
      <c r="C15" s="243" t="s">
        <v>4409</v>
      </c>
      <c r="D15" s="243">
        <v>145</v>
      </c>
      <c r="E15" s="243">
        <v>700000</v>
      </c>
      <c r="F15" s="243" t="s">
        <v>4439</v>
      </c>
      <c r="G15" s="243" t="s">
        <v>4431</v>
      </c>
      <c r="H15" s="243" t="s">
        <v>4440</v>
      </c>
      <c r="I15" s="244"/>
    </row>
    <row r="16" spans="1:9" ht="103.5" customHeight="1" x14ac:dyDescent="0.25">
      <c r="A16" s="238">
        <v>12</v>
      </c>
      <c r="B16" s="238" t="s">
        <v>1777</v>
      </c>
      <c r="C16" s="238" t="s">
        <v>1608</v>
      </c>
      <c r="D16" s="238">
        <v>31</v>
      </c>
      <c r="E16" s="238">
        <v>750000</v>
      </c>
      <c r="F16" s="238" t="s">
        <v>4441</v>
      </c>
      <c r="G16" s="238" t="s">
        <v>3500</v>
      </c>
      <c r="H16" s="238" t="s">
        <v>4442</v>
      </c>
      <c r="I16" s="239"/>
    </row>
    <row r="17" spans="1:9" ht="99" customHeight="1" x14ac:dyDescent="0.25">
      <c r="A17" s="238">
        <v>13</v>
      </c>
      <c r="B17" s="238" t="s">
        <v>1118</v>
      </c>
      <c r="C17" s="238" t="s">
        <v>1608</v>
      </c>
      <c r="D17" s="238">
        <v>24</v>
      </c>
      <c r="E17" s="238">
        <v>1500000</v>
      </c>
      <c r="F17" s="238" t="s">
        <v>4443</v>
      </c>
      <c r="G17" s="238" t="s">
        <v>4444</v>
      </c>
      <c r="H17" s="238" t="s">
        <v>4445</v>
      </c>
      <c r="I17" s="239"/>
    </row>
    <row r="18" spans="1:9" ht="99" customHeight="1" x14ac:dyDescent="0.25">
      <c r="A18" s="478">
        <v>14</v>
      </c>
      <c r="B18" s="237" t="s">
        <v>4446</v>
      </c>
      <c r="C18" s="237" t="s">
        <v>1286</v>
      </c>
      <c r="D18" s="236">
        <v>8</v>
      </c>
      <c r="E18" s="237">
        <v>2500000</v>
      </c>
      <c r="F18" s="478" t="s">
        <v>4447</v>
      </c>
      <c r="G18" s="478" t="s">
        <v>4448</v>
      </c>
      <c r="H18" s="478" t="s">
        <v>4449</v>
      </c>
    </row>
    <row r="19" spans="1:9" ht="99" customHeight="1" x14ac:dyDescent="0.25">
      <c r="A19" s="479"/>
      <c r="B19" s="237" t="s">
        <v>4450</v>
      </c>
      <c r="C19" s="237" t="s">
        <v>1286</v>
      </c>
      <c r="D19" s="236">
        <v>13</v>
      </c>
      <c r="E19" s="237">
        <v>2500000</v>
      </c>
      <c r="F19" s="479"/>
      <c r="G19" s="479"/>
      <c r="H19" s="479"/>
    </row>
    <row r="20" spans="1:9" ht="99" customHeight="1" x14ac:dyDescent="0.25">
      <c r="A20" s="479"/>
      <c r="B20" s="237" t="s">
        <v>4451</v>
      </c>
      <c r="C20" s="237" t="s">
        <v>1608</v>
      </c>
      <c r="D20" s="236">
        <v>16</v>
      </c>
      <c r="E20" s="237">
        <v>2000000</v>
      </c>
      <c r="F20" s="479"/>
      <c r="G20" s="479"/>
      <c r="H20" s="479"/>
    </row>
    <row r="21" spans="1:9" ht="99" customHeight="1" x14ac:dyDescent="0.25">
      <c r="A21" s="480"/>
      <c r="B21" s="237" t="s">
        <v>4452</v>
      </c>
      <c r="C21" s="237" t="s">
        <v>1286</v>
      </c>
      <c r="D21" s="236">
        <v>15</v>
      </c>
      <c r="E21" s="237" t="s">
        <v>1803</v>
      </c>
      <c r="F21" s="480"/>
      <c r="G21" s="480"/>
      <c r="H21" s="480"/>
    </row>
    <row r="22" spans="1:9" ht="99" customHeight="1" x14ac:dyDescent="0.25">
      <c r="A22" s="478">
        <v>15</v>
      </c>
      <c r="B22" s="236" t="s">
        <v>4453</v>
      </c>
      <c r="C22" s="236" t="s">
        <v>19</v>
      </c>
      <c r="D22" s="236">
        <v>30</v>
      </c>
      <c r="E22" s="236">
        <v>3000000</v>
      </c>
      <c r="F22" s="478" t="s">
        <v>1025</v>
      </c>
      <c r="G22" s="478" t="s">
        <v>4454</v>
      </c>
      <c r="H22" s="478" t="s">
        <v>4455</v>
      </c>
    </row>
    <row r="23" spans="1:9" ht="99" customHeight="1" x14ac:dyDescent="0.25">
      <c r="A23" s="479"/>
      <c r="B23" s="236" t="s">
        <v>4456</v>
      </c>
      <c r="C23" s="236" t="s">
        <v>19</v>
      </c>
      <c r="D23" s="236">
        <v>10</v>
      </c>
      <c r="E23" s="236">
        <v>2500000</v>
      </c>
      <c r="F23" s="479"/>
      <c r="G23" s="479"/>
      <c r="H23" s="479"/>
    </row>
    <row r="24" spans="1:9" ht="99" customHeight="1" x14ac:dyDescent="0.25">
      <c r="A24" s="479"/>
      <c r="B24" s="236" t="s">
        <v>1004</v>
      </c>
      <c r="C24" s="236" t="s">
        <v>19</v>
      </c>
      <c r="D24" s="236">
        <v>15</v>
      </c>
      <c r="E24" s="236">
        <v>2500000</v>
      </c>
      <c r="F24" s="479"/>
      <c r="G24" s="479"/>
      <c r="H24" s="479"/>
    </row>
    <row r="25" spans="1:9" ht="104.25" customHeight="1" x14ac:dyDescent="0.25">
      <c r="A25" s="479"/>
      <c r="B25" s="236" t="s">
        <v>4457</v>
      </c>
      <c r="C25" s="236" t="s">
        <v>19</v>
      </c>
      <c r="D25" s="236">
        <v>15</v>
      </c>
      <c r="E25" s="236">
        <v>2500000</v>
      </c>
      <c r="F25" s="479"/>
      <c r="G25" s="479"/>
      <c r="H25" s="479"/>
    </row>
    <row r="26" spans="1:9" ht="93.75" customHeight="1" x14ac:dyDescent="0.25">
      <c r="A26" s="480"/>
      <c r="B26" s="237" t="s">
        <v>4458</v>
      </c>
      <c r="C26" s="236" t="s">
        <v>19</v>
      </c>
      <c r="D26" s="236">
        <v>10</v>
      </c>
      <c r="E26" s="236">
        <v>2500000</v>
      </c>
      <c r="F26" s="480"/>
      <c r="G26" s="480"/>
      <c r="H26" s="480"/>
    </row>
    <row r="27" spans="1:9" ht="99.75" customHeight="1" x14ac:dyDescent="0.25">
      <c r="A27" s="478">
        <v>16</v>
      </c>
      <c r="B27" s="245" t="s">
        <v>4459</v>
      </c>
      <c r="C27" s="245" t="s">
        <v>16</v>
      </c>
      <c r="D27" s="238">
        <v>0.75</v>
      </c>
      <c r="E27" s="245">
        <v>1500000</v>
      </c>
      <c r="F27" s="478" t="s">
        <v>4460</v>
      </c>
      <c r="G27" s="478" t="s">
        <v>4461</v>
      </c>
      <c r="H27" s="478" t="s">
        <v>4462</v>
      </c>
    </row>
    <row r="28" spans="1:9" ht="103.5" customHeight="1" x14ac:dyDescent="0.25">
      <c r="A28" s="479"/>
      <c r="B28" s="245" t="s">
        <v>4463</v>
      </c>
      <c r="C28" s="245" t="s">
        <v>16</v>
      </c>
      <c r="D28" s="238">
        <v>0.5</v>
      </c>
      <c r="E28" s="245">
        <v>850000</v>
      </c>
      <c r="F28" s="479"/>
      <c r="G28" s="479"/>
      <c r="H28" s="479"/>
    </row>
    <row r="29" spans="1:9" ht="101.25" customHeight="1" x14ac:dyDescent="0.25">
      <c r="A29" s="480"/>
      <c r="B29" s="245" t="s">
        <v>51</v>
      </c>
      <c r="C29" s="245" t="s">
        <v>16</v>
      </c>
      <c r="D29" s="238">
        <v>1</v>
      </c>
      <c r="E29" s="245">
        <v>1755000</v>
      </c>
      <c r="F29" s="480"/>
      <c r="G29" s="480"/>
      <c r="H29" s="480"/>
    </row>
    <row r="30" spans="1:9" ht="93" customHeight="1" x14ac:dyDescent="0.25">
      <c r="A30" s="478">
        <v>17</v>
      </c>
      <c r="B30" s="245" t="s">
        <v>4464</v>
      </c>
      <c r="C30" s="245" t="s">
        <v>16</v>
      </c>
      <c r="D30" s="238">
        <v>0.25</v>
      </c>
      <c r="E30" s="245">
        <v>380000</v>
      </c>
      <c r="F30" s="478" t="s">
        <v>4465</v>
      </c>
      <c r="G30" s="478" t="s">
        <v>4466</v>
      </c>
      <c r="H30" s="478" t="s">
        <v>4467</v>
      </c>
    </row>
    <row r="31" spans="1:9" ht="123" customHeight="1" x14ac:dyDescent="0.25">
      <c r="A31" s="479"/>
      <c r="B31" s="245" t="s">
        <v>4468</v>
      </c>
      <c r="C31" s="245" t="s">
        <v>16</v>
      </c>
      <c r="D31" s="238">
        <v>0.25</v>
      </c>
      <c r="E31" s="245">
        <v>570000</v>
      </c>
      <c r="F31" s="479"/>
      <c r="G31" s="479"/>
      <c r="H31" s="479"/>
    </row>
    <row r="32" spans="1:9" ht="99" customHeight="1" x14ac:dyDescent="0.25">
      <c r="A32" s="480"/>
      <c r="B32" s="245" t="s">
        <v>4469</v>
      </c>
      <c r="C32" s="245" t="s">
        <v>16</v>
      </c>
      <c r="D32" s="238">
        <v>0.5</v>
      </c>
      <c r="E32" s="245">
        <v>665000</v>
      </c>
      <c r="F32" s="480"/>
      <c r="G32" s="480"/>
      <c r="H32" s="480"/>
    </row>
    <row r="33" spans="1:8" ht="102.75" customHeight="1" x14ac:dyDescent="0.25">
      <c r="A33" s="478">
        <v>18</v>
      </c>
      <c r="B33" s="238" t="s">
        <v>4470</v>
      </c>
      <c r="C33" s="238" t="s">
        <v>16</v>
      </c>
      <c r="D33" s="238">
        <v>1</v>
      </c>
      <c r="E33" s="238">
        <v>2000000</v>
      </c>
      <c r="F33" s="478" t="s">
        <v>4471</v>
      </c>
      <c r="G33" s="478" t="s">
        <v>4472</v>
      </c>
      <c r="H33" s="478" t="s">
        <v>4473</v>
      </c>
    </row>
    <row r="34" spans="1:8" ht="102.75" customHeight="1" x14ac:dyDescent="0.25">
      <c r="A34" s="480"/>
      <c r="B34" s="238" t="s">
        <v>4474</v>
      </c>
      <c r="C34" s="238" t="s">
        <v>16</v>
      </c>
      <c r="D34" s="238">
        <v>1</v>
      </c>
      <c r="E34" s="238">
        <v>2000000</v>
      </c>
      <c r="F34" s="480"/>
      <c r="G34" s="480"/>
      <c r="H34" s="480"/>
    </row>
    <row r="35" spans="1:8" ht="102.75" customHeight="1" x14ac:dyDescent="0.25">
      <c r="A35" s="478">
        <v>19</v>
      </c>
      <c r="B35" s="245" t="s">
        <v>4475</v>
      </c>
      <c r="C35" s="245" t="s">
        <v>16</v>
      </c>
      <c r="D35" s="238">
        <v>0.5</v>
      </c>
      <c r="E35" s="245">
        <v>1045000</v>
      </c>
      <c r="F35" s="481" t="s">
        <v>4476</v>
      </c>
      <c r="G35" s="478" t="s">
        <v>4431</v>
      </c>
      <c r="H35" s="478" t="s">
        <v>4477</v>
      </c>
    </row>
    <row r="36" spans="1:8" ht="102.75" customHeight="1" x14ac:dyDescent="0.25">
      <c r="A36" s="480"/>
      <c r="B36" s="245" t="s">
        <v>4478</v>
      </c>
      <c r="C36" s="245" t="s">
        <v>16</v>
      </c>
      <c r="D36" s="238">
        <v>0.5</v>
      </c>
      <c r="E36" s="245">
        <v>863000</v>
      </c>
      <c r="F36" s="482"/>
      <c r="G36" s="480"/>
      <c r="H36" s="480"/>
    </row>
    <row r="37" spans="1:8" ht="102.75" customHeight="1" x14ac:dyDescent="0.25">
      <c r="A37" s="246">
        <v>20</v>
      </c>
      <c r="B37" s="245" t="s">
        <v>4479</v>
      </c>
      <c r="C37" s="245" t="s">
        <v>16</v>
      </c>
      <c r="D37" s="238">
        <v>0.25</v>
      </c>
      <c r="E37" s="245">
        <v>209000</v>
      </c>
      <c r="F37" s="245" t="s">
        <v>4480</v>
      </c>
      <c r="G37" s="238" t="s">
        <v>4481</v>
      </c>
      <c r="H37" s="238" t="s">
        <v>4482</v>
      </c>
    </row>
    <row r="38" spans="1:8" ht="102.75" customHeight="1" x14ac:dyDescent="0.25">
      <c r="A38" s="478">
        <v>21</v>
      </c>
      <c r="B38" s="245" t="s">
        <v>4483</v>
      </c>
      <c r="C38" s="245" t="s">
        <v>16</v>
      </c>
      <c r="D38" s="238">
        <v>0.25</v>
      </c>
      <c r="E38" s="245">
        <v>750000</v>
      </c>
      <c r="F38" s="245" t="s">
        <v>4484</v>
      </c>
      <c r="G38" s="238" t="s">
        <v>4485</v>
      </c>
      <c r="H38" s="238" t="s">
        <v>4486</v>
      </c>
    </row>
    <row r="39" spans="1:8" ht="102.75" customHeight="1" x14ac:dyDescent="0.25">
      <c r="A39" s="479"/>
      <c r="B39" s="245" t="s">
        <v>51</v>
      </c>
      <c r="C39" s="245" t="s">
        <v>16</v>
      </c>
      <c r="D39" s="238">
        <v>0.5</v>
      </c>
      <c r="E39" s="245">
        <v>990000</v>
      </c>
      <c r="F39" s="245" t="s">
        <v>4487</v>
      </c>
      <c r="G39" s="238" t="s">
        <v>4488</v>
      </c>
      <c r="H39" s="238" t="s">
        <v>4489</v>
      </c>
    </row>
    <row r="40" spans="1:8" ht="102.75" customHeight="1" x14ac:dyDescent="0.25">
      <c r="A40" s="480"/>
      <c r="B40" s="245" t="s">
        <v>4490</v>
      </c>
      <c r="C40" s="245" t="s">
        <v>16</v>
      </c>
      <c r="D40" s="238">
        <v>0.5</v>
      </c>
      <c r="E40" s="245">
        <v>1045000</v>
      </c>
      <c r="F40" s="245" t="s">
        <v>4491</v>
      </c>
      <c r="G40" s="238" t="s">
        <v>4488</v>
      </c>
      <c r="H40" s="238" t="s">
        <v>4492</v>
      </c>
    </row>
    <row r="41" spans="1:8" ht="102.75" customHeight="1" x14ac:dyDescent="0.25">
      <c r="A41" s="478">
        <v>22</v>
      </c>
      <c r="B41" s="245" t="s">
        <v>4493</v>
      </c>
      <c r="C41" s="245" t="s">
        <v>16</v>
      </c>
      <c r="D41" s="238">
        <v>0.75</v>
      </c>
      <c r="E41" s="245">
        <v>1567000</v>
      </c>
      <c r="F41" s="481" t="s">
        <v>4494</v>
      </c>
      <c r="G41" s="478" t="s">
        <v>3500</v>
      </c>
      <c r="H41" s="478" t="s">
        <v>4495</v>
      </c>
    </row>
    <row r="42" spans="1:8" ht="102.75" customHeight="1" x14ac:dyDescent="0.25">
      <c r="A42" s="479"/>
      <c r="B42" s="238" t="s">
        <v>4478</v>
      </c>
      <c r="C42" s="238" t="s">
        <v>16</v>
      </c>
      <c r="D42" s="238">
        <v>1.5</v>
      </c>
      <c r="E42" s="238">
        <v>2000000</v>
      </c>
      <c r="F42" s="485"/>
      <c r="G42" s="479"/>
      <c r="H42" s="479"/>
    </row>
    <row r="43" spans="1:8" ht="102.75" customHeight="1" x14ac:dyDescent="0.25">
      <c r="A43" s="480"/>
      <c r="B43" s="245" t="s">
        <v>4496</v>
      </c>
      <c r="C43" s="245" t="s">
        <v>16</v>
      </c>
      <c r="D43" s="238">
        <v>0.5</v>
      </c>
      <c r="E43" s="245">
        <v>1045000</v>
      </c>
      <c r="F43" s="482"/>
      <c r="G43" s="480"/>
      <c r="H43" s="480"/>
    </row>
    <row r="44" spans="1:8" ht="102.75" customHeight="1" x14ac:dyDescent="0.25">
      <c r="A44" s="238">
        <v>23</v>
      </c>
      <c r="B44" s="245" t="s">
        <v>4497</v>
      </c>
      <c r="C44" s="245" t="s">
        <v>16</v>
      </c>
      <c r="D44" s="238">
        <v>0.5</v>
      </c>
      <c r="E44" s="245">
        <v>409333</v>
      </c>
      <c r="F44" s="245" t="s">
        <v>4498</v>
      </c>
      <c r="G44" s="238" t="s">
        <v>4422</v>
      </c>
      <c r="H44" s="238" t="s">
        <v>4499</v>
      </c>
    </row>
    <row r="45" spans="1:8" ht="102.75" customHeight="1" x14ac:dyDescent="0.25">
      <c r="A45" s="247">
        <v>24</v>
      </c>
      <c r="B45" s="245" t="s">
        <v>2251</v>
      </c>
      <c r="C45" s="245" t="s">
        <v>16</v>
      </c>
      <c r="D45" s="238">
        <v>0.5</v>
      </c>
      <c r="E45" s="245">
        <v>600000</v>
      </c>
      <c r="F45" s="248" t="s">
        <v>4500</v>
      </c>
      <c r="G45" s="238" t="s">
        <v>4444</v>
      </c>
      <c r="H45" s="238" t="s">
        <v>4501</v>
      </c>
    </row>
    <row r="46" spans="1:8" ht="102.75" customHeight="1" x14ac:dyDescent="0.25">
      <c r="A46" s="478">
        <v>25</v>
      </c>
      <c r="B46" s="245" t="s">
        <v>4502</v>
      </c>
      <c r="C46" s="245" t="s">
        <v>16</v>
      </c>
      <c r="D46" s="238">
        <v>0.5</v>
      </c>
      <c r="E46" s="245">
        <v>1200000</v>
      </c>
      <c r="F46" s="483" t="s">
        <v>4503</v>
      </c>
      <c r="G46" s="484" t="s">
        <v>4444</v>
      </c>
      <c r="H46" s="484" t="s">
        <v>4504</v>
      </c>
    </row>
    <row r="47" spans="1:8" ht="102.75" customHeight="1" x14ac:dyDescent="0.25">
      <c r="A47" s="479"/>
      <c r="B47" s="245" t="s">
        <v>4505</v>
      </c>
      <c r="C47" s="245" t="s">
        <v>16</v>
      </c>
      <c r="D47" s="238">
        <v>0.25</v>
      </c>
      <c r="E47" s="245">
        <v>313000</v>
      </c>
      <c r="F47" s="483"/>
      <c r="G47" s="484"/>
      <c r="H47" s="484"/>
    </row>
    <row r="48" spans="1:8" ht="102.75" customHeight="1" x14ac:dyDescent="0.25">
      <c r="A48" s="479"/>
      <c r="B48" s="245" t="s">
        <v>4506</v>
      </c>
      <c r="C48" s="245" t="s">
        <v>16</v>
      </c>
      <c r="D48" s="238">
        <v>0.25</v>
      </c>
      <c r="E48" s="245">
        <v>313000</v>
      </c>
      <c r="F48" s="483"/>
      <c r="G48" s="484"/>
      <c r="H48" s="484"/>
    </row>
    <row r="49" spans="1:224" ht="102.75" customHeight="1" x14ac:dyDescent="0.25">
      <c r="A49" s="479"/>
      <c r="B49" s="245" t="s">
        <v>4507</v>
      </c>
      <c r="C49" s="245" t="s">
        <v>16</v>
      </c>
      <c r="D49" s="238">
        <v>0.25</v>
      </c>
      <c r="E49" s="245">
        <v>209000</v>
      </c>
      <c r="F49" s="483"/>
      <c r="G49" s="484"/>
      <c r="H49" s="484"/>
    </row>
    <row r="50" spans="1:224" ht="102.75" customHeight="1" x14ac:dyDescent="0.25">
      <c r="A50" s="479"/>
      <c r="B50" s="245" t="s">
        <v>4508</v>
      </c>
      <c r="C50" s="245" t="s">
        <v>16</v>
      </c>
      <c r="D50" s="238">
        <v>1</v>
      </c>
      <c r="E50" s="245">
        <v>2000000</v>
      </c>
      <c r="F50" s="483"/>
      <c r="G50" s="484"/>
      <c r="H50" s="484"/>
    </row>
    <row r="51" spans="1:224" ht="102.75" customHeight="1" x14ac:dyDescent="0.25">
      <c r="A51" s="480"/>
      <c r="B51" s="245" t="s">
        <v>4509</v>
      </c>
      <c r="C51" s="245" t="s">
        <v>16</v>
      </c>
      <c r="D51" s="238">
        <v>0.75</v>
      </c>
      <c r="E51" s="245">
        <v>1400000</v>
      </c>
      <c r="F51" s="483"/>
      <c r="G51" s="484"/>
      <c r="H51" s="484"/>
    </row>
    <row r="52" spans="1:224" ht="102.75" customHeight="1" x14ac:dyDescent="0.25">
      <c r="A52" s="478">
        <v>26</v>
      </c>
      <c r="B52" s="245" t="s">
        <v>4510</v>
      </c>
      <c r="C52" s="245" t="s">
        <v>16</v>
      </c>
      <c r="D52" s="238">
        <v>0.25</v>
      </c>
      <c r="E52" s="245">
        <v>208965</v>
      </c>
      <c r="F52" s="481" t="s">
        <v>4511</v>
      </c>
      <c r="G52" s="478" t="s">
        <v>4512</v>
      </c>
      <c r="H52" s="478" t="s">
        <v>4513</v>
      </c>
    </row>
    <row r="53" spans="1:224" ht="102.75" customHeight="1" x14ac:dyDescent="0.25">
      <c r="A53" s="480"/>
      <c r="B53" s="245" t="s">
        <v>4514</v>
      </c>
      <c r="C53" s="245" t="s">
        <v>16</v>
      </c>
      <c r="D53" s="238">
        <v>0.25</v>
      </c>
      <c r="E53" s="245">
        <v>365896</v>
      </c>
      <c r="F53" s="482"/>
      <c r="G53" s="480"/>
      <c r="H53" s="480"/>
    </row>
    <row r="54" spans="1:224" ht="102.75" customHeight="1" x14ac:dyDescent="0.25">
      <c r="A54" s="478">
        <v>27</v>
      </c>
      <c r="B54" s="245" t="s">
        <v>4515</v>
      </c>
      <c r="C54" s="245" t="s">
        <v>16</v>
      </c>
      <c r="D54" s="238">
        <v>0.25</v>
      </c>
      <c r="E54" s="245">
        <v>680000</v>
      </c>
      <c r="F54" s="481" t="s">
        <v>4516</v>
      </c>
      <c r="G54" s="478" t="s">
        <v>4517</v>
      </c>
      <c r="H54" s="478" t="s">
        <v>4518</v>
      </c>
    </row>
    <row r="55" spans="1:224" s="250" customFormat="1" ht="102.75" customHeight="1" x14ac:dyDescent="0.25">
      <c r="A55" s="480"/>
      <c r="B55" s="238" t="s">
        <v>4519</v>
      </c>
      <c r="C55" s="238" t="s">
        <v>16</v>
      </c>
      <c r="D55" s="238">
        <v>0.25</v>
      </c>
      <c r="E55" s="245">
        <v>680000</v>
      </c>
      <c r="F55" s="482"/>
      <c r="G55" s="480"/>
      <c r="H55" s="480"/>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49"/>
      <c r="BS55" s="249"/>
      <c r="BT55" s="249"/>
      <c r="BU55" s="249"/>
      <c r="BV55" s="249"/>
      <c r="BW55" s="249"/>
      <c r="BX55" s="249"/>
      <c r="BY55" s="249"/>
      <c r="BZ55" s="249"/>
      <c r="CA55" s="249"/>
      <c r="CB55" s="249"/>
      <c r="CC55" s="249"/>
      <c r="CD55" s="249"/>
      <c r="CE55" s="249"/>
      <c r="CF55" s="249"/>
      <c r="CG55" s="249"/>
      <c r="CH55" s="249"/>
      <c r="CI55" s="249"/>
      <c r="CJ55" s="249"/>
      <c r="CK55" s="249"/>
      <c r="CL55" s="249"/>
      <c r="CM55" s="249"/>
      <c r="CN55" s="249"/>
      <c r="CO55" s="249"/>
      <c r="CP55" s="249"/>
      <c r="CQ55" s="249"/>
      <c r="CR55" s="249"/>
      <c r="CS55" s="249"/>
      <c r="CT55" s="249"/>
      <c r="CU55" s="249"/>
      <c r="CV55" s="249"/>
      <c r="CW55" s="249"/>
      <c r="CX55" s="249"/>
      <c r="CY55" s="249"/>
      <c r="CZ55" s="249"/>
      <c r="DA55" s="249"/>
      <c r="DB55" s="249"/>
      <c r="DC55" s="249"/>
      <c r="DD55" s="249"/>
      <c r="DE55" s="249"/>
      <c r="DF55" s="249"/>
      <c r="DG55" s="249"/>
      <c r="DH55" s="249"/>
      <c r="DI55" s="249"/>
      <c r="DJ55" s="249"/>
      <c r="DK55" s="249"/>
      <c r="DL55" s="249"/>
      <c r="DM55" s="249"/>
      <c r="DN55" s="249"/>
      <c r="DO55" s="249"/>
      <c r="DP55" s="249"/>
      <c r="DQ55" s="249"/>
      <c r="DR55" s="249"/>
      <c r="DS55" s="249"/>
      <c r="DT55" s="249"/>
      <c r="DU55" s="249"/>
      <c r="DV55" s="249"/>
      <c r="DW55" s="249"/>
      <c r="DX55" s="249"/>
      <c r="DY55" s="249"/>
      <c r="DZ55" s="249"/>
      <c r="EA55" s="249"/>
      <c r="EB55" s="249"/>
      <c r="EC55" s="249"/>
      <c r="ED55" s="249"/>
      <c r="EE55" s="249"/>
      <c r="EF55" s="249"/>
      <c r="EG55" s="249"/>
      <c r="EH55" s="249"/>
      <c r="EI55" s="249"/>
      <c r="EJ55" s="249"/>
      <c r="EK55" s="249"/>
      <c r="EL55" s="249"/>
      <c r="EM55" s="249"/>
      <c r="EN55" s="249"/>
      <c r="EO55" s="249"/>
      <c r="EP55" s="249"/>
      <c r="EQ55" s="249"/>
      <c r="ER55" s="249"/>
      <c r="ES55" s="249"/>
      <c r="ET55" s="249"/>
      <c r="EU55" s="249"/>
      <c r="EV55" s="249"/>
      <c r="EW55" s="249"/>
      <c r="EX55" s="249"/>
      <c r="EY55" s="249"/>
      <c r="EZ55" s="249"/>
      <c r="FA55" s="249"/>
      <c r="FB55" s="249"/>
      <c r="FC55" s="249"/>
      <c r="FD55" s="249"/>
      <c r="FE55" s="249"/>
      <c r="FF55" s="249"/>
      <c r="FG55" s="249"/>
      <c r="FH55" s="249"/>
      <c r="FI55" s="249"/>
      <c r="FJ55" s="249"/>
      <c r="FK55" s="249"/>
      <c r="FL55" s="249"/>
      <c r="FM55" s="249"/>
      <c r="FN55" s="249"/>
      <c r="FO55" s="249"/>
      <c r="FP55" s="249"/>
      <c r="FQ55" s="249"/>
      <c r="FR55" s="249"/>
      <c r="FS55" s="249"/>
      <c r="FT55" s="249"/>
      <c r="FU55" s="249"/>
      <c r="FV55" s="249"/>
      <c r="FW55" s="249"/>
      <c r="FX55" s="249"/>
      <c r="FY55" s="249"/>
      <c r="FZ55" s="249"/>
      <c r="GA55" s="249"/>
      <c r="GB55" s="249"/>
      <c r="GC55" s="249"/>
      <c r="GD55" s="249"/>
      <c r="GE55" s="249"/>
      <c r="GF55" s="249"/>
      <c r="GG55" s="249"/>
      <c r="GH55" s="249"/>
      <c r="GI55" s="249"/>
      <c r="GJ55" s="249"/>
      <c r="GK55" s="249"/>
      <c r="GL55" s="249"/>
      <c r="GM55" s="249"/>
      <c r="GN55" s="249"/>
      <c r="GO55" s="249"/>
      <c r="GP55" s="249"/>
      <c r="GQ55" s="249"/>
      <c r="GR55" s="249"/>
      <c r="GS55" s="249"/>
      <c r="GT55" s="249"/>
      <c r="GU55" s="249"/>
      <c r="GV55" s="249"/>
      <c r="GW55" s="249"/>
      <c r="GX55" s="249"/>
      <c r="GY55" s="249"/>
      <c r="GZ55" s="249"/>
      <c r="HA55" s="249"/>
      <c r="HB55" s="249"/>
      <c r="HC55" s="249"/>
      <c r="HD55" s="249"/>
      <c r="HE55" s="249"/>
      <c r="HF55" s="249"/>
      <c r="HG55" s="249"/>
      <c r="HH55" s="249"/>
      <c r="HI55" s="249"/>
      <c r="HJ55" s="249"/>
      <c r="HK55" s="249"/>
      <c r="HL55" s="249"/>
      <c r="HM55" s="249"/>
      <c r="HN55" s="249"/>
      <c r="HO55" s="249"/>
      <c r="HP55" s="249"/>
    </row>
    <row r="56" spans="1:224" s="250" customFormat="1" ht="102.75" customHeight="1" x14ac:dyDescent="0.25">
      <c r="A56" s="238">
        <v>28</v>
      </c>
      <c r="B56" s="238" t="s">
        <v>4520</v>
      </c>
      <c r="C56" s="238" t="s">
        <v>16</v>
      </c>
      <c r="D56" s="238">
        <v>8</v>
      </c>
      <c r="E56" s="238">
        <v>1800000</v>
      </c>
      <c r="F56" s="238" t="s">
        <v>4521</v>
      </c>
      <c r="G56" s="238" t="s">
        <v>4422</v>
      </c>
      <c r="H56" s="238" t="s">
        <v>4522</v>
      </c>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c r="BT56" s="249"/>
      <c r="BU56" s="249"/>
      <c r="BV56" s="249"/>
      <c r="BW56" s="249"/>
      <c r="BX56" s="249"/>
      <c r="BY56" s="249"/>
      <c r="BZ56" s="249"/>
      <c r="CA56" s="249"/>
      <c r="CB56" s="249"/>
      <c r="CC56" s="249"/>
      <c r="CD56" s="249"/>
      <c r="CE56" s="249"/>
      <c r="CF56" s="249"/>
      <c r="CG56" s="249"/>
      <c r="CH56" s="249"/>
      <c r="CI56" s="249"/>
      <c r="CJ56" s="249"/>
      <c r="CK56" s="249"/>
      <c r="CL56" s="249"/>
      <c r="CM56" s="249"/>
      <c r="CN56" s="249"/>
      <c r="CO56" s="249"/>
      <c r="CP56" s="249"/>
      <c r="CQ56" s="249"/>
      <c r="CR56" s="249"/>
      <c r="CS56" s="249"/>
      <c r="CT56" s="249"/>
      <c r="CU56" s="249"/>
      <c r="CV56" s="249"/>
      <c r="CW56" s="249"/>
      <c r="CX56" s="249"/>
      <c r="CY56" s="249"/>
      <c r="CZ56" s="249"/>
      <c r="DA56" s="249"/>
      <c r="DB56" s="249"/>
      <c r="DC56" s="249"/>
      <c r="DD56" s="249"/>
      <c r="DE56" s="249"/>
      <c r="DF56" s="249"/>
      <c r="DG56" s="249"/>
      <c r="DH56" s="249"/>
      <c r="DI56" s="249"/>
      <c r="DJ56" s="249"/>
      <c r="DK56" s="249"/>
      <c r="DL56" s="249"/>
      <c r="DM56" s="249"/>
      <c r="DN56" s="249"/>
      <c r="DO56" s="249"/>
      <c r="DP56" s="249"/>
      <c r="DQ56" s="249"/>
      <c r="DR56" s="249"/>
      <c r="DS56" s="249"/>
      <c r="DT56" s="249"/>
      <c r="DU56" s="249"/>
      <c r="DV56" s="249"/>
      <c r="DW56" s="249"/>
      <c r="DX56" s="249"/>
      <c r="DY56" s="249"/>
      <c r="DZ56" s="249"/>
      <c r="EA56" s="249"/>
      <c r="EB56" s="249"/>
      <c r="EC56" s="249"/>
      <c r="ED56" s="249"/>
      <c r="EE56" s="249"/>
      <c r="EF56" s="249"/>
      <c r="EG56" s="249"/>
      <c r="EH56" s="249"/>
      <c r="EI56" s="249"/>
      <c r="EJ56" s="249"/>
      <c r="EK56" s="249"/>
      <c r="EL56" s="249"/>
      <c r="EM56" s="249"/>
      <c r="EN56" s="249"/>
      <c r="EO56" s="249"/>
      <c r="EP56" s="249"/>
      <c r="EQ56" s="249"/>
      <c r="ER56" s="249"/>
      <c r="ES56" s="249"/>
      <c r="ET56" s="249"/>
      <c r="EU56" s="249"/>
      <c r="EV56" s="249"/>
      <c r="EW56" s="249"/>
      <c r="EX56" s="249"/>
      <c r="EY56" s="249"/>
      <c r="EZ56" s="249"/>
      <c r="FA56" s="249"/>
      <c r="FB56" s="249"/>
      <c r="FC56" s="249"/>
      <c r="FD56" s="249"/>
      <c r="FE56" s="249"/>
      <c r="FF56" s="249"/>
      <c r="FG56" s="249"/>
      <c r="FH56" s="249"/>
      <c r="FI56" s="249"/>
      <c r="FJ56" s="249"/>
      <c r="FK56" s="249"/>
      <c r="FL56" s="249"/>
      <c r="FM56" s="249"/>
      <c r="FN56" s="249"/>
      <c r="FO56" s="249"/>
      <c r="FP56" s="249"/>
      <c r="FQ56" s="249"/>
      <c r="FR56" s="249"/>
      <c r="FS56" s="249"/>
      <c r="FT56" s="249"/>
      <c r="FU56" s="249"/>
      <c r="FV56" s="249"/>
      <c r="FW56" s="249"/>
      <c r="FX56" s="249"/>
      <c r="FY56" s="249"/>
      <c r="FZ56" s="249"/>
      <c r="GA56" s="249"/>
      <c r="GB56" s="249"/>
      <c r="GC56" s="249"/>
      <c r="GD56" s="249"/>
      <c r="GE56" s="249"/>
      <c r="GF56" s="249"/>
      <c r="GG56" s="249"/>
      <c r="GH56" s="249"/>
      <c r="GI56" s="249"/>
      <c r="GJ56" s="249"/>
      <c r="GK56" s="249"/>
      <c r="GL56" s="249"/>
      <c r="GM56" s="249"/>
      <c r="GN56" s="249"/>
      <c r="GO56" s="249"/>
      <c r="GP56" s="249"/>
      <c r="GQ56" s="249"/>
      <c r="GR56" s="249"/>
      <c r="GS56" s="249"/>
      <c r="GT56" s="249"/>
      <c r="GU56" s="249"/>
      <c r="GV56" s="249"/>
      <c r="GW56" s="249"/>
      <c r="GX56" s="249"/>
      <c r="GY56" s="249"/>
      <c r="GZ56" s="249"/>
      <c r="HA56" s="249"/>
      <c r="HB56" s="249"/>
      <c r="HC56" s="249"/>
      <c r="HD56" s="249"/>
      <c r="HE56" s="249"/>
      <c r="HF56" s="249"/>
      <c r="HG56" s="249"/>
      <c r="HH56" s="249"/>
      <c r="HI56" s="249"/>
      <c r="HJ56" s="249"/>
      <c r="HK56" s="249"/>
      <c r="HL56" s="249"/>
      <c r="HM56" s="249"/>
      <c r="HN56" s="249"/>
      <c r="HO56" s="249"/>
      <c r="HP56" s="249"/>
    </row>
    <row r="57" spans="1:224" s="250" customFormat="1" ht="102.75" customHeight="1" x14ac:dyDescent="0.25">
      <c r="A57" s="238">
        <v>29</v>
      </c>
      <c r="B57" s="238" t="s">
        <v>51</v>
      </c>
      <c r="C57" s="238" t="s">
        <v>16</v>
      </c>
      <c r="D57" s="238">
        <v>0.5</v>
      </c>
      <c r="E57" s="238">
        <v>940000</v>
      </c>
      <c r="F57" s="238" t="s">
        <v>4523</v>
      </c>
      <c r="G57" s="238" t="s">
        <v>4524</v>
      </c>
      <c r="H57" s="238" t="s">
        <v>4525</v>
      </c>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49"/>
      <c r="BR57" s="249"/>
      <c r="BS57" s="249"/>
      <c r="BT57" s="249"/>
      <c r="BU57" s="249"/>
      <c r="BV57" s="249"/>
      <c r="BW57" s="249"/>
      <c r="BX57" s="249"/>
      <c r="BY57" s="249"/>
      <c r="BZ57" s="249"/>
      <c r="CA57" s="249"/>
      <c r="CB57" s="249"/>
      <c r="CC57" s="249"/>
      <c r="CD57" s="249"/>
      <c r="CE57" s="249"/>
      <c r="CF57" s="249"/>
      <c r="CG57" s="249"/>
      <c r="CH57" s="249"/>
      <c r="CI57" s="249"/>
      <c r="CJ57" s="249"/>
      <c r="CK57" s="249"/>
      <c r="CL57" s="249"/>
      <c r="CM57" s="249"/>
      <c r="CN57" s="249"/>
      <c r="CO57" s="249"/>
      <c r="CP57" s="249"/>
      <c r="CQ57" s="249"/>
      <c r="CR57" s="249"/>
      <c r="CS57" s="249"/>
      <c r="CT57" s="249"/>
      <c r="CU57" s="249"/>
      <c r="CV57" s="249"/>
      <c r="CW57" s="249"/>
      <c r="CX57" s="249"/>
      <c r="CY57" s="249"/>
      <c r="CZ57" s="249"/>
      <c r="DA57" s="249"/>
      <c r="DB57" s="249"/>
      <c r="DC57" s="249"/>
      <c r="DD57" s="249"/>
      <c r="DE57" s="249"/>
      <c r="DF57" s="249"/>
      <c r="DG57" s="249"/>
      <c r="DH57" s="249"/>
      <c r="DI57" s="249"/>
      <c r="DJ57" s="249"/>
      <c r="DK57" s="249"/>
      <c r="DL57" s="249"/>
      <c r="DM57" s="249"/>
      <c r="DN57" s="249"/>
      <c r="DO57" s="249"/>
      <c r="DP57" s="249"/>
      <c r="DQ57" s="249"/>
      <c r="DR57" s="249"/>
      <c r="DS57" s="249"/>
      <c r="DT57" s="249"/>
      <c r="DU57" s="249"/>
      <c r="DV57" s="249"/>
      <c r="DW57" s="249"/>
      <c r="DX57" s="249"/>
      <c r="DY57" s="249"/>
      <c r="DZ57" s="249"/>
      <c r="EA57" s="249"/>
      <c r="EB57" s="249"/>
      <c r="EC57" s="249"/>
      <c r="ED57" s="249"/>
      <c r="EE57" s="249"/>
      <c r="EF57" s="249"/>
      <c r="EG57" s="249"/>
      <c r="EH57" s="249"/>
      <c r="EI57" s="249"/>
      <c r="EJ57" s="249"/>
      <c r="EK57" s="249"/>
      <c r="EL57" s="249"/>
      <c r="EM57" s="249"/>
      <c r="EN57" s="249"/>
      <c r="EO57" s="249"/>
      <c r="EP57" s="249"/>
      <c r="EQ57" s="249"/>
      <c r="ER57" s="249"/>
      <c r="ES57" s="249"/>
      <c r="ET57" s="249"/>
      <c r="EU57" s="249"/>
      <c r="EV57" s="249"/>
      <c r="EW57" s="249"/>
      <c r="EX57" s="249"/>
      <c r="EY57" s="249"/>
      <c r="EZ57" s="249"/>
      <c r="FA57" s="249"/>
      <c r="FB57" s="249"/>
      <c r="FC57" s="249"/>
      <c r="FD57" s="249"/>
      <c r="FE57" s="249"/>
      <c r="FF57" s="249"/>
      <c r="FG57" s="249"/>
      <c r="FH57" s="249"/>
      <c r="FI57" s="249"/>
      <c r="FJ57" s="249"/>
      <c r="FK57" s="249"/>
      <c r="FL57" s="249"/>
      <c r="FM57" s="249"/>
      <c r="FN57" s="249"/>
      <c r="FO57" s="249"/>
      <c r="FP57" s="249"/>
      <c r="FQ57" s="249"/>
      <c r="FR57" s="249"/>
      <c r="FS57" s="249"/>
      <c r="FT57" s="249"/>
      <c r="FU57" s="249"/>
      <c r="FV57" s="249"/>
      <c r="FW57" s="249"/>
      <c r="FX57" s="249"/>
      <c r="FY57" s="249"/>
      <c r="FZ57" s="249"/>
      <c r="GA57" s="249"/>
      <c r="GB57" s="249"/>
      <c r="GC57" s="249"/>
      <c r="GD57" s="249"/>
      <c r="GE57" s="249"/>
      <c r="GF57" s="249"/>
      <c r="GG57" s="249"/>
      <c r="GH57" s="249"/>
      <c r="GI57" s="249"/>
      <c r="GJ57" s="249"/>
      <c r="GK57" s="249"/>
      <c r="GL57" s="249"/>
      <c r="GM57" s="249"/>
      <c r="GN57" s="249"/>
      <c r="GO57" s="249"/>
      <c r="GP57" s="249"/>
      <c r="GQ57" s="249"/>
      <c r="GR57" s="249"/>
      <c r="GS57" s="249"/>
      <c r="GT57" s="249"/>
      <c r="GU57" s="249"/>
      <c r="GV57" s="249"/>
      <c r="GW57" s="249"/>
      <c r="GX57" s="249"/>
      <c r="GY57" s="249"/>
      <c r="GZ57" s="249"/>
      <c r="HA57" s="249"/>
      <c r="HB57" s="249"/>
      <c r="HC57" s="249"/>
      <c r="HD57" s="249"/>
      <c r="HE57" s="249"/>
      <c r="HF57" s="249"/>
      <c r="HG57" s="249"/>
      <c r="HH57" s="249"/>
      <c r="HI57" s="249"/>
      <c r="HJ57" s="249"/>
      <c r="HK57" s="249"/>
      <c r="HL57" s="249"/>
      <c r="HM57" s="249"/>
      <c r="HN57" s="249"/>
      <c r="HO57" s="249"/>
      <c r="HP57" s="249"/>
    </row>
    <row r="58" spans="1:224" s="250" customFormat="1" ht="102.75" customHeight="1" x14ac:dyDescent="0.25">
      <c r="A58" s="238">
        <v>30</v>
      </c>
      <c r="B58" s="238" t="s">
        <v>4526</v>
      </c>
      <c r="C58" s="238" t="s">
        <v>16</v>
      </c>
      <c r="D58" s="238">
        <v>0.25</v>
      </c>
      <c r="E58" s="238">
        <v>475901</v>
      </c>
      <c r="F58" s="238" t="s">
        <v>4527</v>
      </c>
      <c r="G58" s="238" t="s">
        <v>4431</v>
      </c>
      <c r="H58" s="238" t="s">
        <v>4528</v>
      </c>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c r="CC58" s="249"/>
      <c r="CD58" s="249"/>
      <c r="CE58" s="249"/>
      <c r="CF58" s="249"/>
      <c r="CG58" s="249"/>
      <c r="CH58" s="249"/>
      <c r="CI58" s="249"/>
      <c r="CJ58" s="249"/>
      <c r="CK58" s="249"/>
      <c r="CL58" s="249"/>
      <c r="CM58" s="249"/>
      <c r="CN58" s="249"/>
      <c r="CO58" s="249"/>
      <c r="CP58" s="249"/>
      <c r="CQ58" s="249"/>
      <c r="CR58" s="249"/>
      <c r="CS58" s="249"/>
      <c r="CT58" s="249"/>
      <c r="CU58" s="249"/>
      <c r="CV58" s="249"/>
      <c r="CW58" s="249"/>
      <c r="CX58" s="249"/>
      <c r="CY58" s="249"/>
      <c r="CZ58" s="249"/>
      <c r="DA58" s="249"/>
      <c r="DB58" s="249"/>
      <c r="DC58" s="249"/>
      <c r="DD58" s="249"/>
      <c r="DE58" s="249"/>
      <c r="DF58" s="249"/>
      <c r="DG58" s="249"/>
      <c r="DH58" s="249"/>
      <c r="DI58" s="249"/>
      <c r="DJ58" s="249"/>
      <c r="DK58" s="249"/>
      <c r="DL58" s="249"/>
      <c r="DM58" s="249"/>
      <c r="DN58" s="249"/>
      <c r="DO58" s="249"/>
      <c r="DP58" s="249"/>
      <c r="DQ58" s="249"/>
      <c r="DR58" s="249"/>
      <c r="DS58" s="249"/>
      <c r="DT58" s="249"/>
      <c r="DU58" s="249"/>
      <c r="DV58" s="249"/>
      <c r="DW58" s="249"/>
      <c r="DX58" s="249"/>
      <c r="DY58" s="249"/>
      <c r="DZ58" s="249"/>
      <c r="EA58" s="249"/>
      <c r="EB58" s="249"/>
      <c r="EC58" s="249"/>
      <c r="ED58" s="249"/>
      <c r="EE58" s="249"/>
      <c r="EF58" s="249"/>
      <c r="EG58" s="249"/>
      <c r="EH58" s="249"/>
      <c r="EI58" s="249"/>
      <c r="EJ58" s="249"/>
      <c r="EK58" s="249"/>
      <c r="EL58" s="249"/>
      <c r="EM58" s="249"/>
      <c r="EN58" s="249"/>
      <c r="EO58" s="249"/>
      <c r="EP58" s="249"/>
      <c r="EQ58" s="249"/>
      <c r="ER58" s="249"/>
      <c r="ES58" s="249"/>
      <c r="ET58" s="249"/>
      <c r="EU58" s="249"/>
      <c r="EV58" s="249"/>
      <c r="EW58" s="249"/>
      <c r="EX58" s="249"/>
      <c r="EY58" s="249"/>
      <c r="EZ58" s="249"/>
      <c r="FA58" s="249"/>
      <c r="FB58" s="249"/>
      <c r="FC58" s="249"/>
      <c r="FD58" s="249"/>
      <c r="FE58" s="249"/>
      <c r="FF58" s="249"/>
      <c r="FG58" s="249"/>
      <c r="FH58" s="249"/>
      <c r="FI58" s="249"/>
      <c r="FJ58" s="249"/>
      <c r="FK58" s="249"/>
      <c r="FL58" s="249"/>
      <c r="FM58" s="249"/>
      <c r="FN58" s="249"/>
      <c r="FO58" s="249"/>
      <c r="FP58" s="249"/>
      <c r="FQ58" s="249"/>
      <c r="FR58" s="249"/>
      <c r="FS58" s="249"/>
      <c r="FT58" s="249"/>
      <c r="FU58" s="249"/>
      <c r="FV58" s="249"/>
      <c r="FW58" s="249"/>
      <c r="FX58" s="249"/>
      <c r="FY58" s="249"/>
      <c r="FZ58" s="249"/>
      <c r="GA58" s="249"/>
      <c r="GB58" s="249"/>
      <c r="GC58" s="249"/>
      <c r="GD58" s="249"/>
      <c r="GE58" s="249"/>
      <c r="GF58" s="249"/>
      <c r="GG58" s="249"/>
      <c r="GH58" s="249"/>
      <c r="GI58" s="249"/>
      <c r="GJ58" s="249"/>
      <c r="GK58" s="249"/>
      <c r="GL58" s="249"/>
      <c r="GM58" s="249"/>
      <c r="GN58" s="249"/>
      <c r="GO58" s="249"/>
      <c r="GP58" s="249"/>
      <c r="GQ58" s="249"/>
      <c r="GR58" s="249"/>
      <c r="GS58" s="249"/>
      <c r="GT58" s="249"/>
      <c r="GU58" s="249"/>
      <c r="GV58" s="249"/>
      <c r="GW58" s="249"/>
      <c r="GX58" s="249"/>
      <c r="GY58" s="249"/>
      <c r="GZ58" s="249"/>
      <c r="HA58" s="249"/>
      <c r="HB58" s="249"/>
      <c r="HC58" s="249"/>
      <c r="HD58" s="249"/>
      <c r="HE58" s="249"/>
      <c r="HF58" s="249"/>
      <c r="HG58" s="249"/>
      <c r="HH58" s="249"/>
      <c r="HI58" s="249"/>
      <c r="HJ58" s="249"/>
      <c r="HK58" s="249"/>
      <c r="HL58" s="249"/>
      <c r="HM58" s="249"/>
      <c r="HN58" s="249"/>
      <c r="HO58" s="249"/>
      <c r="HP58" s="249"/>
    </row>
    <row r="59" spans="1:224" s="250" customFormat="1" ht="102.75" customHeight="1" x14ac:dyDescent="0.25">
      <c r="A59" s="238">
        <v>31</v>
      </c>
      <c r="B59" s="238" t="s">
        <v>4497</v>
      </c>
      <c r="C59" s="238" t="s">
        <v>16</v>
      </c>
      <c r="D59" s="238">
        <v>0.25</v>
      </c>
      <c r="E59" s="238">
        <v>360101</v>
      </c>
      <c r="F59" s="238" t="s">
        <v>4529</v>
      </c>
      <c r="G59" s="238" t="s">
        <v>4524</v>
      </c>
      <c r="H59" s="238" t="s">
        <v>4530</v>
      </c>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c r="CC59" s="249"/>
      <c r="CD59" s="249"/>
      <c r="CE59" s="249"/>
      <c r="CF59" s="249"/>
      <c r="CG59" s="249"/>
      <c r="CH59" s="249"/>
      <c r="CI59" s="249"/>
      <c r="CJ59" s="249"/>
      <c r="CK59" s="249"/>
      <c r="CL59" s="249"/>
      <c r="CM59" s="249"/>
      <c r="CN59" s="249"/>
      <c r="CO59" s="249"/>
      <c r="CP59" s="249"/>
      <c r="CQ59" s="249"/>
      <c r="CR59" s="249"/>
      <c r="CS59" s="249"/>
      <c r="CT59" s="249"/>
      <c r="CU59" s="249"/>
      <c r="CV59" s="249"/>
      <c r="CW59" s="249"/>
      <c r="CX59" s="249"/>
      <c r="CY59" s="249"/>
      <c r="CZ59" s="249"/>
      <c r="DA59" s="249"/>
      <c r="DB59" s="249"/>
      <c r="DC59" s="249"/>
      <c r="DD59" s="249"/>
      <c r="DE59" s="249"/>
      <c r="DF59" s="249"/>
      <c r="DG59" s="249"/>
      <c r="DH59" s="249"/>
      <c r="DI59" s="249"/>
      <c r="DJ59" s="249"/>
      <c r="DK59" s="249"/>
      <c r="DL59" s="249"/>
      <c r="DM59" s="249"/>
      <c r="DN59" s="249"/>
      <c r="DO59" s="249"/>
      <c r="DP59" s="249"/>
      <c r="DQ59" s="249"/>
      <c r="DR59" s="249"/>
      <c r="DS59" s="249"/>
      <c r="DT59" s="249"/>
      <c r="DU59" s="249"/>
      <c r="DV59" s="249"/>
      <c r="DW59" s="249"/>
      <c r="DX59" s="249"/>
      <c r="DY59" s="249"/>
      <c r="DZ59" s="249"/>
      <c r="EA59" s="249"/>
      <c r="EB59" s="249"/>
      <c r="EC59" s="249"/>
      <c r="ED59" s="249"/>
      <c r="EE59" s="249"/>
      <c r="EF59" s="249"/>
      <c r="EG59" s="249"/>
      <c r="EH59" s="249"/>
      <c r="EI59" s="249"/>
      <c r="EJ59" s="249"/>
      <c r="EK59" s="249"/>
      <c r="EL59" s="249"/>
      <c r="EM59" s="249"/>
      <c r="EN59" s="249"/>
      <c r="EO59" s="249"/>
      <c r="EP59" s="249"/>
      <c r="EQ59" s="249"/>
      <c r="ER59" s="249"/>
      <c r="ES59" s="249"/>
      <c r="ET59" s="249"/>
      <c r="EU59" s="249"/>
      <c r="EV59" s="249"/>
      <c r="EW59" s="249"/>
      <c r="EX59" s="249"/>
      <c r="EY59" s="249"/>
      <c r="EZ59" s="249"/>
      <c r="FA59" s="249"/>
      <c r="FB59" s="249"/>
      <c r="FC59" s="249"/>
      <c r="FD59" s="249"/>
      <c r="FE59" s="249"/>
      <c r="FF59" s="249"/>
      <c r="FG59" s="249"/>
      <c r="FH59" s="249"/>
      <c r="FI59" s="249"/>
      <c r="FJ59" s="249"/>
      <c r="FK59" s="249"/>
      <c r="FL59" s="249"/>
      <c r="FM59" s="249"/>
      <c r="FN59" s="249"/>
      <c r="FO59" s="249"/>
      <c r="FP59" s="249"/>
      <c r="FQ59" s="249"/>
      <c r="FR59" s="249"/>
      <c r="FS59" s="249"/>
      <c r="FT59" s="249"/>
      <c r="FU59" s="249"/>
      <c r="FV59" s="249"/>
      <c r="FW59" s="249"/>
      <c r="FX59" s="249"/>
      <c r="FY59" s="249"/>
      <c r="FZ59" s="249"/>
      <c r="GA59" s="249"/>
      <c r="GB59" s="249"/>
      <c r="GC59" s="249"/>
      <c r="GD59" s="249"/>
      <c r="GE59" s="249"/>
      <c r="GF59" s="249"/>
      <c r="GG59" s="249"/>
      <c r="GH59" s="249"/>
      <c r="GI59" s="249"/>
      <c r="GJ59" s="249"/>
      <c r="GK59" s="249"/>
      <c r="GL59" s="249"/>
      <c r="GM59" s="249"/>
      <c r="GN59" s="249"/>
      <c r="GO59" s="249"/>
      <c r="GP59" s="249"/>
      <c r="GQ59" s="249"/>
      <c r="GR59" s="249"/>
      <c r="GS59" s="249"/>
      <c r="GT59" s="249"/>
      <c r="GU59" s="249"/>
      <c r="GV59" s="249"/>
      <c r="GW59" s="249"/>
      <c r="GX59" s="249"/>
      <c r="GY59" s="249"/>
      <c r="GZ59" s="249"/>
      <c r="HA59" s="249"/>
      <c r="HB59" s="249"/>
      <c r="HC59" s="249"/>
      <c r="HD59" s="249"/>
      <c r="HE59" s="249"/>
      <c r="HF59" s="249"/>
      <c r="HG59" s="249"/>
      <c r="HH59" s="249"/>
      <c r="HI59" s="249"/>
      <c r="HJ59" s="249"/>
      <c r="HK59" s="249"/>
      <c r="HL59" s="249"/>
      <c r="HM59" s="249"/>
      <c r="HN59" s="249"/>
      <c r="HO59" s="249"/>
      <c r="HP59" s="249"/>
    </row>
    <row r="60" spans="1:224" s="250" customFormat="1" ht="102.75" customHeight="1" x14ac:dyDescent="0.25">
      <c r="A60" s="238">
        <v>32</v>
      </c>
      <c r="B60" s="238" t="s">
        <v>4497</v>
      </c>
      <c r="C60" s="238" t="s">
        <v>16</v>
      </c>
      <c r="D60" s="238">
        <v>0.5</v>
      </c>
      <c r="E60" s="238">
        <v>450000</v>
      </c>
      <c r="F60" s="238" t="s">
        <v>4531</v>
      </c>
      <c r="G60" s="238" t="s">
        <v>4532</v>
      </c>
      <c r="H60" s="238"/>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c r="CC60" s="249"/>
      <c r="CD60" s="249"/>
      <c r="CE60" s="249"/>
      <c r="CF60" s="249"/>
      <c r="CG60" s="249"/>
      <c r="CH60" s="249"/>
      <c r="CI60" s="249"/>
      <c r="CJ60" s="249"/>
      <c r="CK60" s="249"/>
      <c r="CL60" s="249"/>
      <c r="CM60" s="249"/>
      <c r="CN60" s="249"/>
      <c r="CO60" s="249"/>
      <c r="CP60" s="249"/>
      <c r="CQ60" s="249"/>
      <c r="CR60" s="249"/>
      <c r="CS60" s="249"/>
      <c r="CT60" s="249"/>
      <c r="CU60" s="249"/>
      <c r="CV60" s="249"/>
      <c r="CW60" s="249"/>
      <c r="CX60" s="249"/>
      <c r="CY60" s="249"/>
      <c r="CZ60" s="249"/>
      <c r="DA60" s="249"/>
      <c r="DB60" s="249"/>
      <c r="DC60" s="249"/>
      <c r="DD60" s="249"/>
      <c r="DE60" s="249"/>
      <c r="DF60" s="249"/>
      <c r="DG60" s="249"/>
      <c r="DH60" s="249"/>
      <c r="DI60" s="249"/>
      <c r="DJ60" s="249"/>
      <c r="DK60" s="249"/>
      <c r="DL60" s="249"/>
      <c r="DM60" s="249"/>
      <c r="DN60" s="249"/>
      <c r="DO60" s="249"/>
      <c r="DP60" s="249"/>
      <c r="DQ60" s="249"/>
      <c r="DR60" s="249"/>
      <c r="DS60" s="249"/>
      <c r="DT60" s="249"/>
      <c r="DU60" s="249"/>
      <c r="DV60" s="249"/>
      <c r="DW60" s="249"/>
      <c r="DX60" s="249"/>
      <c r="DY60" s="249"/>
      <c r="DZ60" s="249"/>
      <c r="EA60" s="249"/>
      <c r="EB60" s="249"/>
      <c r="EC60" s="249"/>
      <c r="ED60" s="249"/>
      <c r="EE60" s="249"/>
      <c r="EF60" s="249"/>
      <c r="EG60" s="249"/>
      <c r="EH60" s="249"/>
      <c r="EI60" s="249"/>
      <c r="EJ60" s="249"/>
      <c r="EK60" s="249"/>
      <c r="EL60" s="249"/>
      <c r="EM60" s="249"/>
      <c r="EN60" s="249"/>
      <c r="EO60" s="249"/>
      <c r="EP60" s="249"/>
      <c r="EQ60" s="249"/>
      <c r="ER60" s="249"/>
      <c r="ES60" s="249"/>
      <c r="ET60" s="249"/>
      <c r="EU60" s="249"/>
      <c r="EV60" s="249"/>
      <c r="EW60" s="249"/>
      <c r="EX60" s="249"/>
      <c r="EY60" s="249"/>
      <c r="EZ60" s="249"/>
      <c r="FA60" s="249"/>
      <c r="FB60" s="249"/>
      <c r="FC60" s="249"/>
      <c r="FD60" s="249"/>
      <c r="FE60" s="249"/>
      <c r="FF60" s="249"/>
      <c r="FG60" s="249"/>
      <c r="FH60" s="249"/>
      <c r="FI60" s="249"/>
      <c r="FJ60" s="249"/>
      <c r="FK60" s="249"/>
      <c r="FL60" s="249"/>
      <c r="FM60" s="249"/>
      <c r="FN60" s="249"/>
      <c r="FO60" s="249"/>
      <c r="FP60" s="249"/>
      <c r="FQ60" s="249"/>
      <c r="FR60" s="249"/>
      <c r="FS60" s="249"/>
      <c r="FT60" s="249"/>
      <c r="FU60" s="249"/>
      <c r="FV60" s="249"/>
      <c r="FW60" s="249"/>
      <c r="FX60" s="249"/>
      <c r="FY60" s="249"/>
      <c r="FZ60" s="249"/>
      <c r="GA60" s="249"/>
      <c r="GB60" s="249"/>
      <c r="GC60" s="249"/>
      <c r="GD60" s="249"/>
      <c r="GE60" s="249"/>
      <c r="GF60" s="249"/>
      <c r="GG60" s="249"/>
      <c r="GH60" s="249"/>
      <c r="GI60" s="249"/>
      <c r="GJ60" s="249"/>
      <c r="GK60" s="249"/>
      <c r="GL60" s="249"/>
      <c r="GM60" s="249"/>
      <c r="GN60" s="249"/>
      <c r="GO60" s="249"/>
      <c r="GP60" s="249"/>
      <c r="GQ60" s="249"/>
      <c r="GR60" s="249"/>
      <c r="GS60" s="249"/>
      <c r="GT60" s="249"/>
      <c r="GU60" s="249"/>
      <c r="GV60" s="249"/>
      <c r="GW60" s="249"/>
      <c r="GX60" s="249"/>
      <c r="GY60" s="249"/>
      <c r="GZ60" s="249"/>
      <c r="HA60" s="249"/>
      <c r="HB60" s="249"/>
      <c r="HC60" s="249"/>
      <c r="HD60" s="249"/>
      <c r="HE60" s="249"/>
      <c r="HF60" s="249"/>
      <c r="HG60" s="249"/>
      <c r="HH60" s="249"/>
      <c r="HI60" s="249"/>
      <c r="HJ60" s="249"/>
      <c r="HK60" s="249"/>
      <c r="HL60" s="249"/>
      <c r="HM60" s="249"/>
      <c r="HN60" s="249"/>
      <c r="HO60" s="249"/>
      <c r="HP60" s="249"/>
    </row>
    <row r="61" spans="1:224" s="250" customFormat="1" ht="102.75" customHeight="1" x14ac:dyDescent="0.25">
      <c r="A61" s="238">
        <v>33</v>
      </c>
      <c r="B61" s="238" t="s">
        <v>4490</v>
      </c>
      <c r="C61" s="238" t="s">
        <v>16</v>
      </c>
      <c r="D61" s="238">
        <v>0.5</v>
      </c>
      <c r="E61" s="238">
        <v>950182</v>
      </c>
      <c r="F61" s="238" t="s">
        <v>4533</v>
      </c>
      <c r="G61" s="238" t="s">
        <v>4374</v>
      </c>
      <c r="H61" s="238" t="s">
        <v>4534</v>
      </c>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c r="CC61" s="249"/>
      <c r="CD61" s="249"/>
      <c r="CE61" s="249"/>
      <c r="CF61" s="249"/>
      <c r="CG61" s="249"/>
      <c r="CH61" s="249"/>
      <c r="CI61" s="249"/>
      <c r="CJ61" s="249"/>
      <c r="CK61" s="249"/>
      <c r="CL61" s="249"/>
      <c r="CM61" s="249"/>
      <c r="CN61" s="249"/>
      <c r="CO61" s="249"/>
      <c r="CP61" s="249"/>
      <c r="CQ61" s="249"/>
      <c r="CR61" s="249"/>
      <c r="CS61" s="249"/>
      <c r="CT61" s="249"/>
      <c r="CU61" s="249"/>
      <c r="CV61" s="249"/>
      <c r="CW61" s="249"/>
      <c r="CX61" s="249"/>
      <c r="CY61" s="249"/>
      <c r="CZ61" s="249"/>
      <c r="DA61" s="249"/>
      <c r="DB61" s="249"/>
      <c r="DC61" s="249"/>
      <c r="DD61" s="249"/>
      <c r="DE61" s="249"/>
      <c r="DF61" s="249"/>
      <c r="DG61" s="249"/>
      <c r="DH61" s="249"/>
      <c r="DI61" s="249"/>
      <c r="DJ61" s="249"/>
      <c r="DK61" s="249"/>
      <c r="DL61" s="249"/>
      <c r="DM61" s="249"/>
      <c r="DN61" s="249"/>
      <c r="DO61" s="249"/>
      <c r="DP61" s="249"/>
      <c r="DQ61" s="249"/>
      <c r="DR61" s="249"/>
      <c r="DS61" s="249"/>
      <c r="DT61" s="249"/>
      <c r="DU61" s="249"/>
      <c r="DV61" s="249"/>
      <c r="DW61" s="249"/>
      <c r="DX61" s="249"/>
      <c r="DY61" s="249"/>
      <c r="DZ61" s="249"/>
      <c r="EA61" s="249"/>
      <c r="EB61" s="249"/>
      <c r="EC61" s="249"/>
      <c r="ED61" s="249"/>
      <c r="EE61" s="249"/>
      <c r="EF61" s="249"/>
      <c r="EG61" s="249"/>
      <c r="EH61" s="249"/>
      <c r="EI61" s="249"/>
      <c r="EJ61" s="249"/>
      <c r="EK61" s="249"/>
      <c r="EL61" s="249"/>
      <c r="EM61" s="249"/>
      <c r="EN61" s="249"/>
      <c r="EO61" s="249"/>
      <c r="EP61" s="249"/>
      <c r="EQ61" s="249"/>
      <c r="ER61" s="249"/>
      <c r="ES61" s="249"/>
      <c r="ET61" s="249"/>
      <c r="EU61" s="249"/>
      <c r="EV61" s="249"/>
      <c r="EW61" s="249"/>
      <c r="EX61" s="249"/>
      <c r="EY61" s="249"/>
      <c r="EZ61" s="249"/>
      <c r="FA61" s="249"/>
      <c r="FB61" s="249"/>
      <c r="FC61" s="249"/>
      <c r="FD61" s="249"/>
      <c r="FE61" s="249"/>
      <c r="FF61" s="249"/>
      <c r="FG61" s="249"/>
      <c r="FH61" s="249"/>
      <c r="FI61" s="249"/>
      <c r="FJ61" s="249"/>
      <c r="FK61" s="249"/>
      <c r="FL61" s="249"/>
      <c r="FM61" s="249"/>
      <c r="FN61" s="249"/>
      <c r="FO61" s="249"/>
      <c r="FP61" s="249"/>
      <c r="FQ61" s="249"/>
      <c r="FR61" s="249"/>
      <c r="FS61" s="249"/>
      <c r="FT61" s="249"/>
      <c r="FU61" s="249"/>
      <c r="FV61" s="249"/>
      <c r="FW61" s="249"/>
      <c r="FX61" s="249"/>
      <c r="FY61" s="249"/>
      <c r="FZ61" s="249"/>
      <c r="GA61" s="249"/>
      <c r="GB61" s="249"/>
      <c r="GC61" s="249"/>
      <c r="GD61" s="249"/>
      <c r="GE61" s="249"/>
      <c r="GF61" s="249"/>
      <c r="GG61" s="249"/>
      <c r="GH61" s="249"/>
      <c r="GI61" s="249"/>
      <c r="GJ61" s="249"/>
      <c r="GK61" s="249"/>
      <c r="GL61" s="249"/>
      <c r="GM61" s="249"/>
      <c r="GN61" s="249"/>
      <c r="GO61" s="249"/>
      <c r="GP61" s="249"/>
      <c r="GQ61" s="249"/>
      <c r="GR61" s="249"/>
      <c r="GS61" s="249"/>
      <c r="GT61" s="249"/>
      <c r="GU61" s="249"/>
      <c r="GV61" s="249"/>
      <c r="GW61" s="249"/>
      <c r="GX61" s="249"/>
      <c r="GY61" s="249"/>
      <c r="GZ61" s="249"/>
      <c r="HA61" s="249"/>
      <c r="HB61" s="249"/>
      <c r="HC61" s="249"/>
      <c r="HD61" s="249"/>
      <c r="HE61" s="249"/>
      <c r="HF61" s="249"/>
      <c r="HG61" s="249"/>
      <c r="HH61" s="249"/>
      <c r="HI61" s="249"/>
      <c r="HJ61" s="249"/>
      <c r="HK61" s="249"/>
      <c r="HL61" s="249"/>
      <c r="HM61" s="249"/>
      <c r="HN61" s="249"/>
      <c r="HO61" s="249"/>
      <c r="HP61" s="249"/>
    </row>
    <row r="62" spans="1:224" s="250" customFormat="1" ht="102.75" customHeight="1" x14ac:dyDescent="0.25">
      <c r="A62" s="478">
        <v>34</v>
      </c>
      <c r="B62" s="238" t="s">
        <v>4535</v>
      </c>
      <c r="C62" s="238" t="s">
        <v>16</v>
      </c>
      <c r="D62" s="238">
        <v>0.5</v>
      </c>
      <c r="E62" s="238">
        <v>950182</v>
      </c>
      <c r="F62" s="478" t="s">
        <v>4536</v>
      </c>
      <c r="G62" s="478" t="s">
        <v>4488</v>
      </c>
      <c r="H62" s="478" t="s">
        <v>4537</v>
      </c>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c r="CC62" s="249"/>
      <c r="CD62" s="249"/>
      <c r="CE62" s="249"/>
      <c r="CF62" s="249"/>
      <c r="CG62" s="249"/>
      <c r="CH62" s="249"/>
      <c r="CI62" s="249"/>
      <c r="CJ62" s="249"/>
      <c r="CK62" s="249"/>
      <c r="CL62" s="249"/>
      <c r="CM62" s="249"/>
      <c r="CN62" s="249"/>
      <c r="CO62" s="249"/>
      <c r="CP62" s="249"/>
      <c r="CQ62" s="249"/>
      <c r="CR62" s="249"/>
      <c r="CS62" s="249"/>
      <c r="CT62" s="249"/>
      <c r="CU62" s="249"/>
      <c r="CV62" s="249"/>
      <c r="CW62" s="249"/>
      <c r="CX62" s="249"/>
      <c r="CY62" s="249"/>
      <c r="CZ62" s="249"/>
      <c r="DA62" s="249"/>
      <c r="DB62" s="249"/>
      <c r="DC62" s="249"/>
      <c r="DD62" s="249"/>
      <c r="DE62" s="249"/>
      <c r="DF62" s="249"/>
      <c r="DG62" s="249"/>
      <c r="DH62" s="249"/>
      <c r="DI62" s="249"/>
      <c r="DJ62" s="249"/>
      <c r="DK62" s="249"/>
      <c r="DL62" s="249"/>
      <c r="DM62" s="249"/>
      <c r="DN62" s="249"/>
      <c r="DO62" s="249"/>
      <c r="DP62" s="249"/>
      <c r="DQ62" s="249"/>
      <c r="DR62" s="249"/>
      <c r="DS62" s="249"/>
      <c r="DT62" s="249"/>
      <c r="DU62" s="249"/>
      <c r="DV62" s="249"/>
      <c r="DW62" s="249"/>
      <c r="DX62" s="249"/>
      <c r="DY62" s="249"/>
      <c r="DZ62" s="249"/>
      <c r="EA62" s="249"/>
      <c r="EB62" s="249"/>
      <c r="EC62" s="249"/>
      <c r="ED62" s="249"/>
      <c r="EE62" s="249"/>
      <c r="EF62" s="249"/>
      <c r="EG62" s="249"/>
      <c r="EH62" s="249"/>
      <c r="EI62" s="249"/>
      <c r="EJ62" s="249"/>
      <c r="EK62" s="249"/>
      <c r="EL62" s="249"/>
      <c r="EM62" s="249"/>
      <c r="EN62" s="249"/>
      <c r="EO62" s="249"/>
      <c r="EP62" s="249"/>
      <c r="EQ62" s="249"/>
      <c r="ER62" s="249"/>
      <c r="ES62" s="249"/>
      <c r="ET62" s="249"/>
      <c r="EU62" s="249"/>
      <c r="EV62" s="249"/>
      <c r="EW62" s="249"/>
      <c r="EX62" s="249"/>
      <c r="EY62" s="249"/>
      <c r="EZ62" s="249"/>
      <c r="FA62" s="249"/>
      <c r="FB62" s="249"/>
      <c r="FC62" s="249"/>
      <c r="FD62" s="249"/>
      <c r="FE62" s="249"/>
      <c r="FF62" s="249"/>
      <c r="FG62" s="249"/>
      <c r="FH62" s="249"/>
      <c r="FI62" s="249"/>
      <c r="FJ62" s="249"/>
      <c r="FK62" s="249"/>
      <c r="FL62" s="249"/>
      <c r="FM62" s="249"/>
      <c r="FN62" s="249"/>
      <c r="FO62" s="249"/>
      <c r="FP62" s="249"/>
      <c r="FQ62" s="249"/>
      <c r="FR62" s="249"/>
      <c r="FS62" s="249"/>
      <c r="FT62" s="249"/>
      <c r="FU62" s="249"/>
      <c r="FV62" s="249"/>
      <c r="FW62" s="249"/>
      <c r="FX62" s="249"/>
      <c r="FY62" s="249"/>
      <c r="FZ62" s="249"/>
      <c r="GA62" s="249"/>
      <c r="GB62" s="249"/>
      <c r="GC62" s="249"/>
      <c r="GD62" s="249"/>
      <c r="GE62" s="249"/>
      <c r="GF62" s="249"/>
      <c r="GG62" s="249"/>
      <c r="GH62" s="249"/>
      <c r="GI62" s="249"/>
      <c r="GJ62" s="249"/>
      <c r="GK62" s="249"/>
      <c r="GL62" s="249"/>
      <c r="GM62" s="249"/>
      <c r="GN62" s="249"/>
      <c r="GO62" s="249"/>
      <c r="GP62" s="249"/>
      <c r="GQ62" s="249"/>
      <c r="GR62" s="249"/>
      <c r="GS62" s="249"/>
      <c r="GT62" s="249"/>
      <c r="GU62" s="249"/>
      <c r="GV62" s="249"/>
      <c r="GW62" s="249"/>
      <c r="GX62" s="249"/>
      <c r="GY62" s="249"/>
      <c r="GZ62" s="249"/>
      <c r="HA62" s="249"/>
      <c r="HB62" s="249"/>
      <c r="HC62" s="249"/>
      <c r="HD62" s="249"/>
      <c r="HE62" s="249"/>
      <c r="HF62" s="249"/>
      <c r="HG62" s="249"/>
      <c r="HH62" s="249"/>
      <c r="HI62" s="249"/>
      <c r="HJ62" s="249"/>
      <c r="HK62" s="249"/>
      <c r="HL62" s="249"/>
      <c r="HM62" s="249"/>
      <c r="HN62" s="249"/>
      <c r="HO62" s="249"/>
      <c r="HP62" s="249"/>
    </row>
    <row r="63" spans="1:224" s="250" customFormat="1" ht="102.75" customHeight="1" x14ac:dyDescent="0.25">
      <c r="A63" s="479"/>
      <c r="B63" s="238" t="s">
        <v>4469</v>
      </c>
      <c r="C63" s="238" t="s">
        <v>16</v>
      </c>
      <c r="D63" s="238">
        <v>0.5</v>
      </c>
      <c r="E63" s="238">
        <v>950182</v>
      </c>
      <c r="F63" s="479"/>
      <c r="G63" s="479"/>
      <c r="H63" s="47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c r="CC63" s="249"/>
      <c r="CD63" s="249"/>
      <c r="CE63" s="249"/>
      <c r="CF63" s="249"/>
      <c r="CG63" s="249"/>
      <c r="CH63" s="249"/>
      <c r="CI63" s="249"/>
      <c r="CJ63" s="249"/>
      <c r="CK63" s="249"/>
      <c r="CL63" s="249"/>
      <c r="CM63" s="249"/>
      <c r="CN63" s="249"/>
      <c r="CO63" s="249"/>
      <c r="CP63" s="249"/>
      <c r="CQ63" s="249"/>
      <c r="CR63" s="249"/>
      <c r="CS63" s="249"/>
      <c r="CT63" s="249"/>
      <c r="CU63" s="249"/>
      <c r="CV63" s="249"/>
      <c r="CW63" s="249"/>
      <c r="CX63" s="249"/>
      <c r="CY63" s="249"/>
      <c r="CZ63" s="249"/>
      <c r="DA63" s="249"/>
      <c r="DB63" s="249"/>
      <c r="DC63" s="249"/>
      <c r="DD63" s="249"/>
      <c r="DE63" s="249"/>
      <c r="DF63" s="249"/>
      <c r="DG63" s="249"/>
      <c r="DH63" s="249"/>
      <c r="DI63" s="249"/>
      <c r="DJ63" s="249"/>
      <c r="DK63" s="249"/>
      <c r="DL63" s="249"/>
      <c r="DM63" s="249"/>
      <c r="DN63" s="249"/>
      <c r="DO63" s="249"/>
      <c r="DP63" s="249"/>
      <c r="DQ63" s="249"/>
      <c r="DR63" s="249"/>
      <c r="DS63" s="249"/>
      <c r="DT63" s="249"/>
      <c r="DU63" s="249"/>
      <c r="DV63" s="249"/>
      <c r="DW63" s="249"/>
      <c r="DX63" s="249"/>
      <c r="DY63" s="249"/>
      <c r="DZ63" s="249"/>
      <c r="EA63" s="249"/>
      <c r="EB63" s="249"/>
      <c r="EC63" s="249"/>
      <c r="ED63" s="249"/>
      <c r="EE63" s="249"/>
      <c r="EF63" s="249"/>
      <c r="EG63" s="249"/>
      <c r="EH63" s="249"/>
      <c r="EI63" s="249"/>
      <c r="EJ63" s="249"/>
      <c r="EK63" s="249"/>
      <c r="EL63" s="249"/>
      <c r="EM63" s="249"/>
      <c r="EN63" s="249"/>
      <c r="EO63" s="249"/>
      <c r="EP63" s="249"/>
      <c r="EQ63" s="249"/>
      <c r="ER63" s="249"/>
      <c r="ES63" s="249"/>
      <c r="ET63" s="249"/>
      <c r="EU63" s="249"/>
      <c r="EV63" s="249"/>
      <c r="EW63" s="249"/>
      <c r="EX63" s="249"/>
      <c r="EY63" s="249"/>
      <c r="EZ63" s="249"/>
      <c r="FA63" s="249"/>
      <c r="FB63" s="249"/>
      <c r="FC63" s="249"/>
      <c r="FD63" s="249"/>
      <c r="FE63" s="249"/>
      <c r="FF63" s="249"/>
      <c r="FG63" s="249"/>
      <c r="FH63" s="249"/>
      <c r="FI63" s="249"/>
      <c r="FJ63" s="249"/>
      <c r="FK63" s="249"/>
      <c r="FL63" s="249"/>
      <c r="FM63" s="249"/>
      <c r="FN63" s="249"/>
      <c r="FO63" s="249"/>
      <c r="FP63" s="249"/>
      <c r="FQ63" s="249"/>
      <c r="FR63" s="249"/>
      <c r="FS63" s="249"/>
      <c r="FT63" s="249"/>
      <c r="FU63" s="249"/>
      <c r="FV63" s="249"/>
      <c r="FW63" s="249"/>
      <c r="FX63" s="249"/>
      <c r="FY63" s="249"/>
      <c r="FZ63" s="249"/>
      <c r="GA63" s="249"/>
      <c r="GB63" s="249"/>
      <c r="GC63" s="249"/>
      <c r="GD63" s="249"/>
      <c r="GE63" s="249"/>
      <c r="GF63" s="249"/>
      <c r="GG63" s="249"/>
      <c r="GH63" s="249"/>
      <c r="GI63" s="249"/>
      <c r="GJ63" s="249"/>
      <c r="GK63" s="249"/>
      <c r="GL63" s="249"/>
      <c r="GM63" s="249"/>
      <c r="GN63" s="249"/>
      <c r="GO63" s="249"/>
      <c r="GP63" s="249"/>
      <c r="GQ63" s="249"/>
      <c r="GR63" s="249"/>
      <c r="GS63" s="249"/>
      <c r="GT63" s="249"/>
      <c r="GU63" s="249"/>
      <c r="GV63" s="249"/>
      <c r="GW63" s="249"/>
      <c r="GX63" s="249"/>
      <c r="GY63" s="249"/>
      <c r="GZ63" s="249"/>
      <c r="HA63" s="249"/>
      <c r="HB63" s="249"/>
      <c r="HC63" s="249"/>
      <c r="HD63" s="249"/>
      <c r="HE63" s="249"/>
      <c r="HF63" s="249"/>
      <c r="HG63" s="249"/>
      <c r="HH63" s="249"/>
      <c r="HI63" s="249"/>
      <c r="HJ63" s="249"/>
      <c r="HK63" s="249"/>
      <c r="HL63" s="249"/>
      <c r="HM63" s="249"/>
      <c r="HN63" s="249"/>
      <c r="HO63" s="249"/>
      <c r="HP63" s="249"/>
    </row>
    <row r="64" spans="1:224" s="250" customFormat="1" ht="102.75" customHeight="1" x14ac:dyDescent="0.25">
      <c r="A64" s="480"/>
      <c r="B64" s="238" t="s">
        <v>2251</v>
      </c>
      <c r="C64" s="238" t="s">
        <v>16</v>
      </c>
      <c r="D64" s="238">
        <v>1</v>
      </c>
      <c r="E64" s="238">
        <v>1324026</v>
      </c>
      <c r="F64" s="480"/>
      <c r="G64" s="480"/>
      <c r="H64" s="480"/>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c r="CC64" s="249"/>
      <c r="CD64" s="249"/>
      <c r="CE64" s="249"/>
      <c r="CF64" s="249"/>
      <c r="CG64" s="249"/>
      <c r="CH64" s="249"/>
      <c r="CI64" s="249"/>
      <c r="CJ64" s="249"/>
      <c r="CK64" s="249"/>
      <c r="CL64" s="249"/>
      <c r="CM64" s="249"/>
      <c r="CN64" s="249"/>
      <c r="CO64" s="249"/>
      <c r="CP64" s="249"/>
      <c r="CQ64" s="249"/>
      <c r="CR64" s="249"/>
      <c r="CS64" s="249"/>
      <c r="CT64" s="249"/>
      <c r="CU64" s="249"/>
      <c r="CV64" s="249"/>
      <c r="CW64" s="249"/>
      <c r="CX64" s="249"/>
      <c r="CY64" s="249"/>
      <c r="CZ64" s="249"/>
      <c r="DA64" s="249"/>
      <c r="DB64" s="249"/>
      <c r="DC64" s="249"/>
      <c r="DD64" s="249"/>
      <c r="DE64" s="249"/>
      <c r="DF64" s="249"/>
      <c r="DG64" s="249"/>
      <c r="DH64" s="249"/>
      <c r="DI64" s="249"/>
      <c r="DJ64" s="249"/>
      <c r="DK64" s="249"/>
      <c r="DL64" s="249"/>
      <c r="DM64" s="249"/>
      <c r="DN64" s="249"/>
      <c r="DO64" s="249"/>
      <c r="DP64" s="249"/>
      <c r="DQ64" s="249"/>
      <c r="DR64" s="249"/>
      <c r="DS64" s="249"/>
      <c r="DT64" s="249"/>
      <c r="DU64" s="249"/>
      <c r="DV64" s="249"/>
      <c r="DW64" s="249"/>
      <c r="DX64" s="249"/>
      <c r="DY64" s="249"/>
      <c r="DZ64" s="249"/>
      <c r="EA64" s="249"/>
      <c r="EB64" s="249"/>
      <c r="EC64" s="249"/>
      <c r="ED64" s="249"/>
      <c r="EE64" s="249"/>
      <c r="EF64" s="249"/>
      <c r="EG64" s="249"/>
      <c r="EH64" s="249"/>
      <c r="EI64" s="249"/>
      <c r="EJ64" s="249"/>
      <c r="EK64" s="249"/>
      <c r="EL64" s="249"/>
      <c r="EM64" s="249"/>
      <c r="EN64" s="249"/>
      <c r="EO64" s="249"/>
      <c r="EP64" s="249"/>
      <c r="EQ64" s="249"/>
      <c r="ER64" s="249"/>
      <c r="ES64" s="249"/>
      <c r="ET64" s="249"/>
      <c r="EU64" s="249"/>
      <c r="EV64" s="249"/>
      <c r="EW64" s="249"/>
      <c r="EX64" s="249"/>
      <c r="EY64" s="249"/>
      <c r="EZ64" s="249"/>
      <c r="FA64" s="249"/>
      <c r="FB64" s="249"/>
      <c r="FC64" s="249"/>
      <c r="FD64" s="249"/>
      <c r="FE64" s="249"/>
      <c r="FF64" s="249"/>
      <c r="FG64" s="249"/>
      <c r="FH64" s="249"/>
      <c r="FI64" s="249"/>
      <c r="FJ64" s="249"/>
      <c r="FK64" s="249"/>
      <c r="FL64" s="249"/>
      <c r="FM64" s="249"/>
      <c r="FN64" s="249"/>
      <c r="FO64" s="249"/>
      <c r="FP64" s="249"/>
      <c r="FQ64" s="249"/>
      <c r="FR64" s="249"/>
      <c r="FS64" s="249"/>
      <c r="FT64" s="249"/>
      <c r="FU64" s="249"/>
      <c r="FV64" s="249"/>
      <c r="FW64" s="249"/>
      <c r="FX64" s="249"/>
      <c r="FY64" s="249"/>
      <c r="FZ64" s="249"/>
      <c r="GA64" s="249"/>
      <c r="GB64" s="249"/>
      <c r="GC64" s="249"/>
      <c r="GD64" s="249"/>
      <c r="GE64" s="249"/>
      <c r="GF64" s="249"/>
      <c r="GG64" s="249"/>
      <c r="GH64" s="249"/>
      <c r="GI64" s="249"/>
      <c r="GJ64" s="249"/>
      <c r="GK64" s="249"/>
      <c r="GL64" s="249"/>
      <c r="GM64" s="249"/>
      <c r="GN64" s="249"/>
      <c r="GO64" s="249"/>
      <c r="GP64" s="249"/>
      <c r="GQ64" s="249"/>
      <c r="GR64" s="249"/>
      <c r="GS64" s="249"/>
      <c r="GT64" s="249"/>
      <c r="GU64" s="249"/>
      <c r="GV64" s="249"/>
      <c r="GW64" s="249"/>
      <c r="GX64" s="249"/>
      <c r="GY64" s="249"/>
      <c r="GZ64" s="249"/>
      <c r="HA64" s="249"/>
      <c r="HB64" s="249"/>
      <c r="HC64" s="249"/>
      <c r="HD64" s="249"/>
      <c r="HE64" s="249"/>
      <c r="HF64" s="249"/>
      <c r="HG64" s="249"/>
      <c r="HH64" s="249"/>
      <c r="HI64" s="249"/>
      <c r="HJ64" s="249"/>
      <c r="HK64" s="249"/>
      <c r="HL64" s="249"/>
      <c r="HM64" s="249"/>
      <c r="HN64" s="249"/>
      <c r="HO64" s="249"/>
      <c r="HP64" s="249"/>
    </row>
    <row r="65" spans="1:224" s="250" customFormat="1" ht="102.75" customHeight="1" x14ac:dyDescent="0.25">
      <c r="A65" s="478">
        <v>35</v>
      </c>
      <c r="B65" s="238" t="s">
        <v>51</v>
      </c>
      <c r="C65" s="238" t="s">
        <v>16</v>
      </c>
      <c r="D65" s="238">
        <v>0.5</v>
      </c>
      <c r="E65" s="238">
        <v>920000</v>
      </c>
      <c r="F65" s="478" t="s">
        <v>4538</v>
      </c>
      <c r="G65" s="478" t="s">
        <v>4539</v>
      </c>
      <c r="H65" s="478" t="s">
        <v>4540</v>
      </c>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S65" s="249"/>
      <c r="CT65" s="249"/>
      <c r="CU65" s="249"/>
      <c r="CV65" s="249"/>
      <c r="CW65" s="249"/>
      <c r="CX65" s="249"/>
      <c r="CY65" s="249"/>
      <c r="CZ65" s="249"/>
      <c r="DA65" s="249"/>
      <c r="DB65" s="249"/>
      <c r="DC65" s="249"/>
      <c r="DD65" s="249"/>
      <c r="DE65" s="249"/>
      <c r="DF65" s="249"/>
      <c r="DG65" s="249"/>
      <c r="DH65" s="249"/>
      <c r="DI65" s="249"/>
      <c r="DJ65" s="249"/>
      <c r="DK65" s="249"/>
      <c r="DL65" s="249"/>
      <c r="DM65" s="249"/>
      <c r="DN65" s="249"/>
      <c r="DO65" s="249"/>
      <c r="DP65" s="249"/>
      <c r="DQ65" s="249"/>
      <c r="DR65" s="249"/>
      <c r="DS65" s="249"/>
      <c r="DT65" s="249"/>
      <c r="DU65" s="249"/>
      <c r="DV65" s="249"/>
      <c r="DW65" s="249"/>
      <c r="DX65" s="249"/>
      <c r="DY65" s="249"/>
      <c r="DZ65" s="249"/>
      <c r="EA65" s="249"/>
      <c r="EB65" s="249"/>
      <c r="EC65" s="249"/>
      <c r="ED65" s="249"/>
      <c r="EE65" s="249"/>
      <c r="EF65" s="249"/>
      <c r="EG65" s="249"/>
      <c r="EH65" s="249"/>
      <c r="EI65" s="249"/>
      <c r="EJ65" s="249"/>
      <c r="EK65" s="249"/>
      <c r="EL65" s="249"/>
      <c r="EM65" s="249"/>
      <c r="EN65" s="249"/>
      <c r="EO65" s="249"/>
      <c r="EP65" s="249"/>
      <c r="EQ65" s="249"/>
      <c r="ER65" s="249"/>
      <c r="ES65" s="249"/>
      <c r="ET65" s="249"/>
      <c r="EU65" s="249"/>
      <c r="EV65" s="249"/>
      <c r="EW65" s="249"/>
      <c r="EX65" s="249"/>
      <c r="EY65" s="249"/>
      <c r="EZ65" s="249"/>
      <c r="FA65" s="249"/>
      <c r="FB65" s="249"/>
      <c r="FC65" s="249"/>
      <c r="FD65" s="249"/>
      <c r="FE65" s="249"/>
      <c r="FF65" s="249"/>
      <c r="FG65" s="249"/>
      <c r="FH65" s="249"/>
      <c r="FI65" s="249"/>
      <c r="FJ65" s="249"/>
      <c r="FK65" s="249"/>
      <c r="FL65" s="249"/>
      <c r="FM65" s="249"/>
      <c r="FN65" s="249"/>
      <c r="FO65" s="249"/>
      <c r="FP65" s="249"/>
      <c r="FQ65" s="249"/>
      <c r="FR65" s="249"/>
      <c r="FS65" s="249"/>
      <c r="FT65" s="249"/>
      <c r="FU65" s="249"/>
      <c r="FV65" s="249"/>
      <c r="FW65" s="249"/>
      <c r="FX65" s="249"/>
      <c r="FY65" s="249"/>
      <c r="FZ65" s="249"/>
      <c r="GA65" s="249"/>
      <c r="GB65" s="249"/>
      <c r="GC65" s="249"/>
      <c r="GD65" s="249"/>
      <c r="GE65" s="249"/>
      <c r="GF65" s="249"/>
      <c r="GG65" s="249"/>
      <c r="GH65" s="249"/>
      <c r="GI65" s="249"/>
      <c r="GJ65" s="249"/>
      <c r="GK65" s="249"/>
      <c r="GL65" s="249"/>
      <c r="GM65" s="249"/>
      <c r="GN65" s="249"/>
      <c r="GO65" s="249"/>
      <c r="GP65" s="249"/>
      <c r="GQ65" s="249"/>
      <c r="GR65" s="249"/>
      <c r="GS65" s="249"/>
      <c r="GT65" s="249"/>
      <c r="GU65" s="249"/>
      <c r="GV65" s="249"/>
      <c r="GW65" s="249"/>
      <c r="GX65" s="249"/>
      <c r="GY65" s="249"/>
      <c r="GZ65" s="249"/>
      <c r="HA65" s="249"/>
      <c r="HB65" s="249"/>
      <c r="HC65" s="249"/>
      <c r="HD65" s="249"/>
      <c r="HE65" s="249"/>
      <c r="HF65" s="249"/>
      <c r="HG65" s="249"/>
      <c r="HH65" s="249"/>
      <c r="HI65" s="249"/>
      <c r="HJ65" s="249"/>
      <c r="HK65" s="249"/>
      <c r="HL65" s="249"/>
      <c r="HM65" s="249"/>
      <c r="HN65" s="249"/>
      <c r="HO65" s="249"/>
      <c r="HP65" s="249"/>
    </row>
    <row r="66" spans="1:224" s="250" customFormat="1" ht="102.75" customHeight="1" x14ac:dyDescent="0.25">
      <c r="A66" s="479"/>
      <c r="B66" s="238" t="s">
        <v>4541</v>
      </c>
      <c r="C66" s="238" t="s">
        <v>16</v>
      </c>
      <c r="D66" s="238">
        <v>0.25</v>
      </c>
      <c r="E66" s="238">
        <v>475000</v>
      </c>
      <c r="F66" s="479"/>
      <c r="G66" s="479"/>
      <c r="H66" s="47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S66" s="249"/>
      <c r="BT66" s="249"/>
      <c r="BU66" s="249"/>
      <c r="BV66" s="249"/>
      <c r="BW66" s="249"/>
      <c r="BX66" s="249"/>
      <c r="BY66" s="249"/>
      <c r="BZ66" s="249"/>
      <c r="CA66" s="249"/>
      <c r="CB66" s="249"/>
      <c r="CC66" s="249"/>
      <c r="CD66" s="249"/>
      <c r="CE66" s="249"/>
      <c r="CF66" s="249"/>
      <c r="CG66" s="249"/>
      <c r="CH66" s="249"/>
      <c r="CI66" s="249"/>
      <c r="CJ66" s="249"/>
      <c r="CK66" s="249"/>
      <c r="CL66" s="249"/>
      <c r="CM66" s="249"/>
      <c r="CN66" s="249"/>
      <c r="CO66" s="249"/>
      <c r="CP66" s="249"/>
      <c r="CQ66" s="249"/>
      <c r="CR66" s="249"/>
      <c r="CS66" s="249"/>
      <c r="CT66" s="249"/>
      <c r="CU66" s="249"/>
      <c r="CV66" s="249"/>
      <c r="CW66" s="249"/>
      <c r="CX66" s="249"/>
      <c r="CY66" s="249"/>
      <c r="CZ66" s="249"/>
      <c r="DA66" s="249"/>
      <c r="DB66" s="249"/>
      <c r="DC66" s="249"/>
      <c r="DD66" s="249"/>
      <c r="DE66" s="249"/>
      <c r="DF66" s="249"/>
      <c r="DG66" s="249"/>
      <c r="DH66" s="249"/>
      <c r="DI66" s="249"/>
      <c r="DJ66" s="249"/>
      <c r="DK66" s="249"/>
      <c r="DL66" s="249"/>
      <c r="DM66" s="249"/>
      <c r="DN66" s="249"/>
      <c r="DO66" s="249"/>
      <c r="DP66" s="249"/>
      <c r="DQ66" s="249"/>
      <c r="DR66" s="249"/>
      <c r="DS66" s="249"/>
      <c r="DT66" s="249"/>
      <c r="DU66" s="249"/>
      <c r="DV66" s="249"/>
      <c r="DW66" s="249"/>
      <c r="DX66" s="249"/>
      <c r="DY66" s="249"/>
      <c r="DZ66" s="249"/>
      <c r="EA66" s="249"/>
      <c r="EB66" s="249"/>
      <c r="EC66" s="249"/>
      <c r="ED66" s="249"/>
      <c r="EE66" s="249"/>
      <c r="EF66" s="249"/>
      <c r="EG66" s="249"/>
      <c r="EH66" s="249"/>
      <c r="EI66" s="249"/>
      <c r="EJ66" s="249"/>
      <c r="EK66" s="249"/>
      <c r="EL66" s="249"/>
      <c r="EM66" s="249"/>
      <c r="EN66" s="249"/>
      <c r="EO66" s="249"/>
      <c r="EP66" s="249"/>
      <c r="EQ66" s="249"/>
      <c r="ER66" s="249"/>
      <c r="ES66" s="249"/>
      <c r="ET66" s="249"/>
      <c r="EU66" s="249"/>
      <c r="EV66" s="249"/>
      <c r="EW66" s="249"/>
      <c r="EX66" s="249"/>
      <c r="EY66" s="249"/>
      <c r="EZ66" s="249"/>
      <c r="FA66" s="249"/>
      <c r="FB66" s="249"/>
      <c r="FC66" s="249"/>
      <c r="FD66" s="249"/>
      <c r="FE66" s="249"/>
      <c r="FF66" s="249"/>
      <c r="FG66" s="249"/>
      <c r="FH66" s="249"/>
      <c r="FI66" s="249"/>
      <c r="FJ66" s="249"/>
      <c r="FK66" s="249"/>
      <c r="FL66" s="249"/>
      <c r="FM66" s="249"/>
      <c r="FN66" s="249"/>
      <c r="FO66" s="249"/>
      <c r="FP66" s="249"/>
      <c r="FQ66" s="249"/>
      <c r="FR66" s="249"/>
      <c r="FS66" s="249"/>
      <c r="FT66" s="249"/>
      <c r="FU66" s="249"/>
      <c r="FV66" s="249"/>
      <c r="FW66" s="249"/>
      <c r="FX66" s="249"/>
      <c r="FY66" s="249"/>
      <c r="FZ66" s="249"/>
      <c r="GA66" s="249"/>
      <c r="GB66" s="249"/>
      <c r="GC66" s="249"/>
      <c r="GD66" s="249"/>
      <c r="GE66" s="249"/>
      <c r="GF66" s="249"/>
      <c r="GG66" s="249"/>
      <c r="GH66" s="249"/>
      <c r="GI66" s="249"/>
      <c r="GJ66" s="249"/>
      <c r="GK66" s="249"/>
      <c r="GL66" s="249"/>
      <c r="GM66" s="249"/>
      <c r="GN66" s="249"/>
      <c r="GO66" s="249"/>
      <c r="GP66" s="249"/>
      <c r="GQ66" s="249"/>
      <c r="GR66" s="249"/>
      <c r="GS66" s="249"/>
      <c r="GT66" s="249"/>
      <c r="GU66" s="249"/>
      <c r="GV66" s="249"/>
      <c r="GW66" s="249"/>
      <c r="GX66" s="249"/>
      <c r="GY66" s="249"/>
      <c r="GZ66" s="249"/>
      <c r="HA66" s="249"/>
      <c r="HB66" s="249"/>
      <c r="HC66" s="249"/>
      <c r="HD66" s="249"/>
      <c r="HE66" s="249"/>
      <c r="HF66" s="249"/>
      <c r="HG66" s="249"/>
      <c r="HH66" s="249"/>
      <c r="HI66" s="249"/>
      <c r="HJ66" s="249"/>
      <c r="HK66" s="249"/>
      <c r="HL66" s="249"/>
      <c r="HM66" s="249"/>
      <c r="HN66" s="249"/>
      <c r="HO66" s="249"/>
      <c r="HP66" s="249"/>
    </row>
    <row r="67" spans="1:224" s="250" customFormat="1" ht="102.75" customHeight="1" x14ac:dyDescent="0.25">
      <c r="A67" s="480"/>
      <c r="B67" s="238" t="s">
        <v>4497</v>
      </c>
      <c r="C67" s="238" t="s">
        <v>16</v>
      </c>
      <c r="D67" s="238">
        <v>0.5</v>
      </c>
      <c r="E67" s="238">
        <v>360301</v>
      </c>
      <c r="F67" s="480"/>
      <c r="G67" s="480"/>
      <c r="H67" s="480"/>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c r="AZ67" s="249"/>
      <c r="BA67" s="249"/>
      <c r="BB67" s="249"/>
      <c r="BC67" s="249"/>
      <c r="BD67" s="249"/>
      <c r="BE67" s="249"/>
      <c r="BF67" s="249"/>
      <c r="BG67" s="249"/>
      <c r="BH67" s="249"/>
      <c r="BI67" s="249"/>
      <c r="BJ67" s="249"/>
      <c r="BK67" s="249"/>
      <c r="BL67" s="249"/>
      <c r="BM67" s="249"/>
      <c r="BN67" s="249"/>
      <c r="BO67" s="249"/>
      <c r="BP67" s="249"/>
      <c r="BQ67" s="249"/>
      <c r="BR67" s="249"/>
      <c r="BS67" s="249"/>
      <c r="BT67" s="249"/>
      <c r="BU67" s="249"/>
      <c r="BV67" s="249"/>
      <c r="BW67" s="249"/>
      <c r="BX67" s="249"/>
      <c r="BY67" s="249"/>
      <c r="BZ67" s="249"/>
      <c r="CA67" s="249"/>
      <c r="CB67" s="249"/>
      <c r="CC67" s="249"/>
      <c r="CD67" s="249"/>
      <c r="CE67" s="249"/>
      <c r="CF67" s="249"/>
      <c r="CG67" s="249"/>
      <c r="CH67" s="249"/>
      <c r="CI67" s="249"/>
      <c r="CJ67" s="249"/>
      <c r="CK67" s="249"/>
      <c r="CL67" s="249"/>
      <c r="CM67" s="249"/>
      <c r="CN67" s="249"/>
      <c r="CO67" s="249"/>
      <c r="CP67" s="249"/>
      <c r="CQ67" s="249"/>
      <c r="CR67" s="249"/>
      <c r="CS67" s="249"/>
      <c r="CT67" s="249"/>
      <c r="CU67" s="249"/>
      <c r="CV67" s="249"/>
      <c r="CW67" s="249"/>
      <c r="CX67" s="249"/>
      <c r="CY67" s="249"/>
      <c r="CZ67" s="249"/>
      <c r="DA67" s="249"/>
      <c r="DB67" s="249"/>
      <c r="DC67" s="249"/>
      <c r="DD67" s="249"/>
      <c r="DE67" s="249"/>
      <c r="DF67" s="249"/>
      <c r="DG67" s="249"/>
      <c r="DH67" s="249"/>
      <c r="DI67" s="249"/>
      <c r="DJ67" s="249"/>
      <c r="DK67" s="249"/>
      <c r="DL67" s="249"/>
      <c r="DM67" s="249"/>
      <c r="DN67" s="249"/>
      <c r="DO67" s="249"/>
      <c r="DP67" s="249"/>
      <c r="DQ67" s="249"/>
      <c r="DR67" s="249"/>
      <c r="DS67" s="249"/>
      <c r="DT67" s="249"/>
      <c r="DU67" s="249"/>
      <c r="DV67" s="249"/>
      <c r="DW67" s="249"/>
      <c r="DX67" s="249"/>
      <c r="DY67" s="249"/>
      <c r="DZ67" s="249"/>
      <c r="EA67" s="249"/>
      <c r="EB67" s="249"/>
      <c r="EC67" s="249"/>
      <c r="ED67" s="249"/>
      <c r="EE67" s="249"/>
      <c r="EF67" s="249"/>
      <c r="EG67" s="249"/>
      <c r="EH67" s="249"/>
      <c r="EI67" s="249"/>
      <c r="EJ67" s="249"/>
      <c r="EK67" s="249"/>
      <c r="EL67" s="249"/>
      <c r="EM67" s="249"/>
      <c r="EN67" s="249"/>
      <c r="EO67" s="249"/>
      <c r="EP67" s="249"/>
      <c r="EQ67" s="249"/>
      <c r="ER67" s="249"/>
      <c r="ES67" s="249"/>
      <c r="ET67" s="249"/>
      <c r="EU67" s="249"/>
      <c r="EV67" s="249"/>
      <c r="EW67" s="249"/>
      <c r="EX67" s="249"/>
      <c r="EY67" s="249"/>
      <c r="EZ67" s="249"/>
      <c r="FA67" s="249"/>
      <c r="FB67" s="249"/>
      <c r="FC67" s="249"/>
      <c r="FD67" s="249"/>
      <c r="FE67" s="249"/>
      <c r="FF67" s="249"/>
      <c r="FG67" s="249"/>
      <c r="FH67" s="249"/>
      <c r="FI67" s="249"/>
      <c r="FJ67" s="249"/>
      <c r="FK67" s="249"/>
      <c r="FL67" s="249"/>
      <c r="FM67" s="249"/>
      <c r="FN67" s="249"/>
      <c r="FO67" s="249"/>
      <c r="FP67" s="249"/>
      <c r="FQ67" s="249"/>
      <c r="FR67" s="249"/>
      <c r="FS67" s="249"/>
      <c r="FT67" s="249"/>
      <c r="FU67" s="249"/>
      <c r="FV67" s="249"/>
      <c r="FW67" s="249"/>
      <c r="FX67" s="249"/>
      <c r="FY67" s="249"/>
      <c r="FZ67" s="249"/>
      <c r="GA67" s="249"/>
      <c r="GB67" s="249"/>
      <c r="GC67" s="249"/>
      <c r="GD67" s="249"/>
      <c r="GE67" s="249"/>
      <c r="GF67" s="249"/>
      <c r="GG67" s="249"/>
      <c r="GH67" s="249"/>
      <c r="GI67" s="249"/>
      <c r="GJ67" s="249"/>
      <c r="GK67" s="249"/>
      <c r="GL67" s="249"/>
      <c r="GM67" s="249"/>
      <c r="GN67" s="249"/>
      <c r="GO67" s="249"/>
      <c r="GP67" s="249"/>
      <c r="GQ67" s="249"/>
      <c r="GR67" s="249"/>
      <c r="GS67" s="249"/>
      <c r="GT67" s="249"/>
      <c r="GU67" s="249"/>
      <c r="GV67" s="249"/>
      <c r="GW67" s="249"/>
      <c r="GX67" s="249"/>
      <c r="GY67" s="249"/>
      <c r="GZ67" s="249"/>
      <c r="HA67" s="249"/>
      <c r="HB67" s="249"/>
      <c r="HC67" s="249"/>
      <c r="HD67" s="249"/>
      <c r="HE67" s="249"/>
      <c r="HF67" s="249"/>
      <c r="HG67" s="249"/>
      <c r="HH67" s="249"/>
      <c r="HI67" s="249"/>
      <c r="HJ67" s="249"/>
      <c r="HK67" s="249"/>
      <c r="HL67" s="249"/>
      <c r="HM67" s="249"/>
      <c r="HN67" s="249"/>
      <c r="HO67" s="249"/>
      <c r="HP67" s="249"/>
    </row>
    <row r="68" spans="1:224" s="250" customFormat="1" ht="102.75" customHeight="1" x14ac:dyDescent="0.25">
      <c r="A68" s="478">
        <v>36</v>
      </c>
      <c r="B68" s="238" t="s">
        <v>4483</v>
      </c>
      <c r="C68" s="238" t="s">
        <v>16</v>
      </c>
      <c r="D68" s="238">
        <v>0.25</v>
      </c>
      <c r="E68" s="238">
        <v>522600</v>
      </c>
      <c r="F68" s="478" t="s">
        <v>4542</v>
      </c>
      <c r="G68" s="478" t="s">
        <v>4466</v>
      </c>
      <c r="H68" s="478" t="s">
        <v>4543</v>
      </c>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49"/>
      <c r="BZ68" s="249"/>
      <c r="CA68" s="249"/>
      <c r="CB68" s="249"/>
      <c r="CC68" s="249"/>
      <c r="CD68" s="249"/>
      <c r="CE68" s="249"/>
      <c r="CF68" s="249"/>
      <c r="CG68" s="249"/>
      <c r="CH68" s="249"/>
      <c r="CI68" s="249"/>
      <c r="CJ68" s="249"/>
      <c r="CK68" s="249"/>
      <c r="CL68" s="249"/>
      <c r="CM68" s="249"/>
      <c r="CN68" s="249"/>
      <c r="CO68" s="249"/>
      <c r="CP68" s="249"/>
      <c r="CQ68" s="249"/>
      <c r="CR68" s="249"/>
      <c r="CS68" s="249"/>
      <c r="CT68" s="249"/>
      <c r="CU68" s="249"/>
      <c r="CV68" s="249"/>
      <c r="CW68" s="249"/>
      <c r="CX68" s="249"/>
      <c r="CY68" s="249"/>
      <c r="CZ68" s="249"/>
      <c r="DA68" s="249"/>
      <c r="DB68" s="249"/>
      <c r="DC68" s="249"/>
      <c r="DD68" s="249"/>
      <c r="DE68" s="249"/>
      <c r="DF68" s="249"/>
      <c r="DG68" s="249"/>
      <c r="DH68" s="249"/>
      <c r="DI68" s="249"/>
      <c r="DJ68" s="249"/>
      <c r="DK68" s="249"/>
      <c r="DL68" s="249"/>
      <c r="DM68" s="249"/>
      <c r="DN68" s="249"/>
      <c r="DO68" s="249"/>
      <c r="DP68" s="249"/>
      <c r="DQ68" s="249"/>
      <c r="DR68" s="249"/>
      <c r="DS68" s="249"/>
      <c r="DT68" s="249"/>
      <c r="DU68" s="249"/>
      <c r="DV68" s="249"/>
      <c r="DW68" s="249"/>
      <c r="DX68" s="249"/>
      <c r="DY68" s="249"/>
      <c r="DZ68" s="249"/>
      <c r="EA68" s="249"/>
      <c r="EB68" s="249"/>
      <c r="EC68" s="249"/>
      <c r="ED68" s="249"/>
      <c r="EE68" s="249"/>
      <c r="EF68" s="249"/>
      <c r="EG68" s="249"/>
      <c r="EH68" s="249"/>
      <c r="EI68" s="249"/>
      <c r="EJ68" s="249"/>
      <c r="EK68" s="249"/>
      <c r="EL68" s="249"/>
      <c r="EM68" s="249"/>
      <c r="EN68" s="249"/>
      <c r="EO68" s="249"/>
      <c r="EP68" s="249"/>
      <c r="EQ68" s="249"/>
      <c r="ER68" s="249"/>
      <c r="ES68" s="249"/>
      <c r="ET68" s="249"/>
      <c r="EU68" s="249"/>
      <c r="EV68" s="249"/>
      <c r="EW68" s="249"/>
      <c r="EX68" s="249"/>
      <c r="EY68" s="249"/>
      <c r="EZ68" s="249"/>
      <c r="FA68" s="249"/>
      <c r="FB68" s="249"/>
      <c r="FC68" s="249"/>
      <c r="FD68" s="249"/>
      <c r="FE68" s="249"/>
      <c r="FF68" s="249"/>
      <c r="FG68" s="249"/>
      <c r="FH68" s="249"/>
      <c r="FI68" s="249"/>
      <c r="FJ68" s="249"/>
      <c r="FK68" s="249"/>
      <c r="FL68" s="249"/>
      <c r="FM68" s="249"/>
      <c r="FN68" s="249"/>
      <c r="FO68" s="249"/>
      <c r="FP68" s="249"/>
      <c r="FQ68" s="249"/>
      <c r="FR68" s="249"/>
      <c r="FS68" s="249"/>
      <c r="FT68" s="249"/>
      <c r="FU68" s="249"/>
      <c r="FV68" s="249"/>
      <c r="FW68" s="249"/>
      <c r="FX68" s="249"/>
      <c r="FY68" s="249"/>
      <c r="FZ68" s="249"/>
      <c r="GA68" s="249"/>
      <c r="GB68" s="249"/>
      <c r="GC68" s="249"/>
      <c r="GD68" s="249"/>
      <c r="GE68" s="249"/>
      <c r="GF68" s="249"/>
      <c r="GG68" s="249"/>
      <c r="GH68" s="249"/>
      <c r="GI68" s="249"/>
      <c r="GJ68" s="249"/>
      <c r="GK68" s="249"/>
      <c r="GL68" s="249"/>
      <c r="GM68" s="249"/>
      <c r="GN68" s="249"/>
      <c r="GO68" s="249"/>
      <c r="GP68" s="249"/>
      <c r="GQ68" s="249"/>
      <c r="GR68" s="249"/>
      <c r="GS68" s="249"/>
      <c r="GT68" s="249"/>
      <c r="GU68" s="249"/>
      <c r="GV68" s="249"/>
      <c r="GW68" s="249"/>
      <c r="GX68" s="249"/>
      <c r="GY68" s="249"/>
      <c r="GZ68" s="249"/>
      <c r="HA68" s="249"/>
      <c r="HB68" s="249"/>
      <c r="HC68" s="249"/>
      <c r="HD68" s="249"/>
      <c r="HE68" s="249"/>
      <c r="HF68" s="249"/>
      <c r="HG68" s="249"/>
      <c r="HH68" s="249"/>
      <c r="HI68" s="249"/>
      <c r="HJ68" s="249"/>
      <c r="HK68" s="249"/>
      <c r="HL68" s="249"/>
      <c r="HM68" s="249"/>
      <c r="HN68" s="249"/>
      <c r="HO68" s="249"/>
      <c r="HP68" s="249"/>
    </row>
    <row r="69" spans="1:224" s="250" customFormat="1" ht="102.75" customHeight="1" x14ac:dyDescent="0.25">
      <c r="A69" s="479"/>
      <c r="B69" s="238" t="s">
        <v>4544</v>
      </c>
      <c r="C69" s="238" t="s">
        <v>16</v>
      </c>
      <c r="D69" s="238">
        <v>1.5</v>
      </c>
      <c r="E69" s="238">
        <v>2000000</v>
      </c>
      <c r="F69" s="479"/>
      <c r="G69" s="479"/>
      <c r="H69" s="47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249"/>
      <c r="CB69" s="249"/>
      <c r="CC69" s="249"/>
      <c r="CD69" s="249"/>
      <c r="CE69" s="249"/>
      <c r="CF69" s="249"/>
      <c r="CG69" s="249"/>
      <c r="CH69" s="249"/>
      <c r="CI69" s="249"/>
      <c r="CJ69" s="249"/>
      <c r="CK69" s="249"/>
      <c r="CL69" s="249"/>
      <c r="CM69" s="249"/>
      <c r="CN69" s="249"/>
      <c r="CO69" s="249"/>
      <c r="CP69" s="249"/>
      <c r="CQ69" s="249"/>
      <c r="CR69" s="249"/>
      <c r="CS69" s="249"/>
      <c r="CT69" s="249"/>
      <c r="CU69" s="249"/>
      <c r="CV69" s="249"/>
      <c r="CW69" s="249"/>
      <c r="CX69" s="249"/>
      <c r="CY69" s="249"/>
      <c r="CZ69" s="249"/>
      <c r="DA69" s="249"/>
      <c r="DB69" s="249"/>
      <c r="DC69" s="249"/>
      <c r="DD69" s="249"/>
      <c r="DE69" s="249"/>
      <c r="DF69" s="249"/>
      <c r="DG69" s="249"/>
      <c r="DH69" s="249"/>
      <c r="DI69" s="249"/>
      <c r="DJ69" s="249"/>
      <c r="DK69" s="249"/>
      <c r="DL69" s="249"/>
      <c r="DM69" s="249"/>
      <c r="DN69" s="249"/>
      <c r="DO69" s="249"/>
      <c r="DP69" s="249"/>
      <c r="DQ69" s="249"/>
      <c r="DR69" s="249"/>
      <c r="DS69" s="249"/>
      <c r="DT69" s="249"/>
      <c r="DU69" s="249"/>
      <c r="DV69" s="249"/>
      <c r="DW69" s="249"/>
      <c r="DX69" s="249"/>
      <c r="DY69" s="249"/>
      <c r="DZ69" s="249"/>
      <c r="EA69" s="249"/>
      <c r="EB69" s="249"/>
      <c r="EC69" s="249"/>
      <c r="ED69" s="249"/>
      <c r="EE69" s="249"/>
      <c r="EF69" s="249"/>
      <c r="EG69" s="249"/>
      <c r="EH69" s="249"/>
      <c r="EI69" s="249"/>
      <c r="EJ69" s="249"/>
      <c r="EK69" s="249"/>
      <c r="EL69" s="249"/>
      <c r="EM69" s="249"/>
      <c r="EN69" s="249"/>
      <c r="EO69" s="249"/>
      <c r="EP69" s="249"/>
      <c r="EQ69" s="249"/>
      <c r="ER69" s="249"/>
      <c r="ES69" s="249"/>
      <c r="ET69" s="249"/>
      <c r="EU69" s="249"/>
      <c r="EV69" s="249"/>
      <c r="EW69" s="249"/>
      <c r="EX69" s="249"/>
      <c r="EY69" s="249"/>
      <c r="EZ69" s="249"/>
      <c r="FA69" s="249"/>
      <c r="FB69" s="249"/>
      <c r="FC69" s="249"/>
      <c r="FD69" s="249"/>
      <c r="FE69" s="249"/>
      <c r="FF69" s="249"/>
      <c r="FG69" s="249"/>
      <c r="FH69" s="249"/>
      <c r="FI69" s="249"/>
      <c r="FJ69" s="249"/>
      <c r="FK69" s="249"/>
      <c r="FL69" s="249"/>
      <c r="FM69" s="249"/>
      <c r="FN69" s="249"/>
      <c r="FO69" s="249"/>
      <c r="FP69" s="249"/>
      <c r="FQ69" s="249"/>
      <c r="FR69" s="249"/>
      <c r="FS69" s="249"/>
      <c r="FT69" s="249"/>
      <c r="FU69" s="249"/>
      <c r="FV69" s="249"/>
      <c r="FW69" s="249"/>
      <c r="FX69" s="249"/>
      <c r="FY69" s="249"/>
      <c r="FZ69" s="249"/>
      <c r="GA69" s="249"/>
      <c r="GB69" s="249"/>
      <c r="GC69" s="249"/>
      <c r="GD69" s="249"/>
      <c r="GE69" s="249"/>
      <c r="GF69" s="249"/>
      <c r="GG69" s="249"/>
      <c r="GH69" s="249"/>
      <c r="GI69" s="249"/>
      <c r="GJ69" s="249"/>
      <c r="GK69" s="249"/>
      <c r="GL69" s="249"/>
      <c r="GM69" s="249"/>
      <c r="GN69" s="249"/>
      <c r="GO69" s="249"/>
      <c r="GP69" s="249"/>
      <c r="GQ69" s="249"/>
      <c r="GR69" s="249"/>
      <c r="GS69" s="249"/>
      <c r="GT69" s="249"/>
      <c r="GU69" s="249"/>
      <c r="GV69" s="249"/>
      <c r="GW69" s="249"/>
      <c r="GX69" s="249"/>
      <c r="GY69" s="249"/>
      <c r="GZ69" s="249"/>
      <c r="HA69" s="249"/>
      <c r="HB69" s="249"/>
      <c r="HC69" s="249"/>
      <c r="HD69" s="249"/>
      <c r="HE69" s="249"/>
      <c r="HF69" s="249"/>
      <c r="HG69" s="249"/>
      <c r="HH69" s="249"/>
      <c r="HI69" s="249"/>
      <c r="HJ69" s="249"/>
      <c r="HK69" s="249"/>
      <c r="HL69" s="249"/>
      <c r="HM69" s="249"/>
      <c r="HN69" s="249"/>
      <c r="HO69" s="249"/>
      <c r="HP69" s="249"/>
    </row>
    <row r="70" spans="1:224" s="250" customFormat="1" ht="102.75" customHeight="1" x14ac:dyDescent="0.25">
      <c r="A70" s="479"/>
      <c r="B70" s="238" t="s">
        <v>4545</v>
      </c>
      <c r="C70" s="238" t="s">
        <v>16</v>
      </c>
      <c r="D70" s="238">
        <v>2</v>
      </c>
      <c r="E70" s="238">
        <v>2000000</v>
      </c>
      <c r="F70" s="479"/>
      <c r="G70" s="479"/>
      <c r="H70" s="47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249"/>
      <c r="CB70" s="249"/>
      <c r="CC70" s="249"/>
      <c r="CD70" s="249"/>
      <c r="CE70" s="249"/>
      <c r="CF70" s="249"/>
      <c r="CG70" s="249"/>
      <c r="CH70" s="249"/>
      <c r="CI70" s="249"/>
      <c r="CJ70" s="249"/>
      <c r="CK70" s="249"/>
      <c r="CL70" s="249"/>
      <c r="CM70" s="249"/>
      <c r="CN70" s="249"/>
      <c r="CO70" s="249"/>
      <c r="CP70" s="249"/>
      <c r="CQ70" s="249"/>
      <c r="CR70" s="249"/>
      <c r="CS70" s="249"/>
      <c r="CT70" s="249"/>
      <c r="CU70" s="249"/>
      <c r="CV70" s="249"/>
      <c r="CW70" s="249"/>
      <c r="CX70" s="249"/>
      <c r="CY70" s="249"/>
      <c r="CZ70" s="249"/>
      <c r="DA70" s="249"/>
      <c r="DB70" s="249"/>
      <c r="DC70" s="249"/>
      <c r="DD70" s="249"/>
      <c r="DE70" s="249"/>
      <c r="DF70" s="249"/>
      <c r="DG70" s="249"/>
      <c r="DH70" s="249"/>
      <c r="DI70" s="249"/>
      <c r="DJ70" s="249"/>
      <c r="DK70" s="249"/>
      <c r="DL70" s="249"/>
      <c r="DM70" s="249"/>
      <c r="DN70" s="249"/>
      <c r="DO70" s="249"/>
      <c r="DP70" s="249"/>
      <c r="DQ70" s="249"/>
      <c r="DR70" s="249"/>
      <c r="DS70" s="249"/>
      <c r="DT70" s="249"/>
      <c r="DU70" s="249"/>
      <c r="DV70" s="249"/>
      <c r="DW70" s="249"/>
      <c r="DX70" s="249"/>
      <c r="DY70" s="249"/>
      <c r="DZ70" s="249"/>
      <c r="EA70" s="249"/>
      <c r="EB70" s="249"/>
      <c r="EC70" s="249"/>
      <c r="ED70" s="249"/>
      <c r="EE70" s="249"/>
      <c r="EF70" s="249"/>
      <c r="EG70" s="249"/>
      <c r="EH70" s="249"/>
      <c r="EI70" s="249"/>
      <c r="EJ70" s="249"/>
      <c r="EK70" s="249"/>
      <c r="EL70" s="249"/>
      <c r="EM70" s="249"/>
      <c r="EN70" s="249"/>
      <c r="EO70" s="249"/>
      <c r="EP70" s="249"/>
      <c r="EQ70" s="249"/>
      <c r="ER70" s="249"/>
      <c r="ES70" s="249"/>
      <c r="ET70" s="249"/>
      <c r="EU70" s="249"/>
      <c r="EV70" s="249"/>
      <c r="EW70" s="249"/>
      <c r="EX70" s="249"/>
      <c r="EY70" s="249"/>
      <c r="EZ70" s="249"/>
      <c r="FA70" s="249"/>
      <c r="FB70" s="249"/>
      <c r="FC70" s="249"/>
      <c r="FD70" s="249"/>
      <c r="FE70" s="249"/>
      <c r="FF70" s="249"/>
      <c r="FG70" s="249"/>
      <c r="FH70" s="249"/>
      <c r="FI70" s="249"/>
      <c r="FJ70" s="249"/>
      <c r="FK70" s="249"/>
      <c r="FL70" s="249"/>
      <c r="FM70" s="249"/>
      <c r="FN70" s="249"/>
      <c r="FO70" s="249"/>
      <c r="FP70" s="249"/>
      <c r="FQ70" s="249"/>
      <c r="FR70" s="249"/>
      <c r="FS70" s="249"/>
      <c r="FT70" s="249"/>
      <c r="FU70" s="249"/>
      <c r="FV70" s="249"/>
      <c r="FW70" s="249"/>
      <c r="FX70" s="249"/>
      <c r="FY70" s="249"/>
      <c r="FZ70" s="249"/>
      <c r="GA70" s="249"/>
      <c r="GB70" s="249"/>
      <c r="GC70" s="249"/>
      <c r="GD70" s="249"/>
      <c r="GE70" s="249"/>
      <c r="GF70" s="249"/>
      <c r="GG70" s="249"/>
      <c r="GH70" s="249"/>
      <c r="GI70" s="249"/>
      <c r="GJ70" s="249"/>
      <c r="GK70" s="249"/>
      <c r="GL70" s="249"/>
      <c r="GM70" s="249"/>
      <c r="GN70" s="249"/>
      <c r="GO70" s="249"/>
      <c r="GP70" s="249"/>
      <c r="GQ70" s="249"/>
      <c r="GR70" s="249"/>
      <c r="GS70" s="249"/>
      <c r="GT70" s="249"/>
      <c r="GU70" s="249"/>
      <c r="GV70" s="249"/>
      <c r="GW70" s="249"/>
      <c r="GX70" s="249"/>
      <c r="GY70" s="249"/>
      <c r="GZ70" s="249"/>
      <c r="HA70" s="249"/>
      <c r="HB70" s="249"/>
      <c r="HC70" s="249"/>
      <c r="HD70" s="249"/>
      <c r="HE70" s="249"/>
      <c r="HF70" s="249"/>
      <c r="HG70" s="249"/>
      <c r="HH70" s="249"/>
      <c r="HI70" s="249"/>
      <c r="HJ70" s="249"/>
      <c r="HK70" s="249"/>
      <c r="HL70" s="249"/>
      <c r="HM70" s="249"/>
      <c r="HN70" s="249"/>
      <c r="HO70" s="249"/>
      <c r="HP70" s="249"/>
    </row>
    <row r="71" spans="1:224" s="250" customFormat="1" ht="102.75" customHeight="1" x14ac:dyDescent="0.25">
      <c r="A71" s="480"/>
      <c r="B71" s="238" t="s">
        <v>2570</v>
      </c>
      <c r="C71" s="238" t="s">
        <v>1608</v>
      </c>
      <c r="D71" s="238">
        <v>1.5</v>
      </c>
      <c r="E71" s="238">
        <v>1120950</v>
      </c>
      <c r="F71" s="480"/>
      <c r="G71" s="480"/>
      <c r="H71" s="480"/>
      <c r="I71" s="249"/>
      <c r="J71" s="249"/>
      <c r="K71" s="249"/>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49"/>
      <c r="BP71" s="249"/>
      <c r="BQ71" s="249"/>
      <c r="BR71" s="249"/>
      <c r="BS71" s="249"/>
      <c r="BT71" s="249"/>
      <c r="BU71" s="249"/>
      <c r="BV71" s="249"/>
      <c r="BW71" s="249"/>
      <c r="BX71" s="249"/>
      <c r="BY71" s="249"/>
      <c r="BZ71" s="249"/>
      <c r="CA71" s="249"/>
      <c r="CB71" s="249"/>
      <c r="CC71" s="249"/>
      <c r="CD71" s="249"/>
      <c r="CE71" s="249"/>
      <c r="CF71" s="249"/>
      <c r="CG71" s="249"/>
      <c r="CH71" s="249"/>
      <c r="CI71" s="249"/>
      <c r="CJ71" s="249"/>
      <c r="CK71" s="249"/>
      <c r="CL71" s="249"/>
      <c r="CM71" s="249"/>
      <c r="CN71" s="249"/>
      <c r="CO71" s="249"/>
      <c r="CP71" s="249"/>
      <c r="CQ71" s="249"/>
      <c r="CR71" s="249"/>
      <c r="CS71" s="249"/>
      <c r="CT71" s="249"/>
      <c r="CU71" s="249"/>
      <c r="CV71" s="249"/>
      <c r="CW71" s="249"/>
      <c r="CX71" s="249"/>
      <c r="CY71" s="249"/>
      <c r="CZ71" s="249"/>
      <c r="DA71" s="249"/>
      <c r="DB71" s="249"/>
      <c r="DC71" s="249"/>
      <c r="DD71" s="249"/>
      <c r="DE71" s="249"/>
      <c r="DF71" s="249"/>
      <c r="DG71" s="249"/>
      <c r="DH71" s="249"/>
      <c r="DI71" s="249"/>
      <c r="DJ71" s="249"/>
      <c r="DK71" s="249"/>
      <c r="DL71" s="249"/>
      <c r="DM71" s="249"/>
      <c r="DN71" s="249"/>
      <c r="DO71" s="249"/>
      <c r="DP71" s="249"/>
      <c r="DQ71" s="249"/>
      <c r="DR71" s="249"/>
      <c r="DS71" s="249"/>
      <c r="DT71" s="249"/>
      <c r="DU71" s="249"/>
      <c r="DV71" s="249"/>
      <c r="DW71" s="249"/>
      <c r="DX71" s="249"/>
      <c r="DY71" s="249"/>
      <c r="DZ71" s="249"/>
      <c r="EA71" s="249"/>
      <c r="EB71" s="249"/>
      <c r="EC71" s="249"/>
      <c r="ED71" s="249"/>
      <c r="EE71" s="249"/>
      <c r="EF71" s="249"/>
      <c r="EG71" s="249"/>
      <c r="EH71" s="249"/>
      <c r="EI71" s="249"/>
      <c r="EJ71" s="249"/>
      <c r="EK71" s="249"/>
      <c r="EL71" s="249"/>
      <c r="EM71" s="249"/>
      <c r="EN71" s="249"/>
      <c r="EO71" s="249"/>
      <c r="EP71" s="249"/>
      <c r="EQ71" s="249"/>
      <c r="ER71" s="249"/>
      <c r="ES71" s="249"/>
      <c r="ET71" s="249"/>
      <c r="EU71" s="249"/>
      <c r="EV71" s="249"/>
      <c r="EW71" s="249"/>
      <c r="EX71" s="249"/>
      <c r="EY71" s="249"/>
      <c r="EZ71" s="249"/>
      <c r="FA71" s="249"/>
      <c r="FB71" s="249"/>
      <c r="FC71" s="249"/>
      <c r="FD71" s="249"/>
      <c r="FE71" s="249"/>
      <c r="FF71" s="249"/>
      <c r="FG71" s="249"/>
      <c r="FH71" s="249"/>
      <c r="FI71" s="249"/>
      <c r="FJ71" s="249"/>
      <c r="FK71" s="249"/>
      <c r="FL71" s="249"/>
      <c r="FM71" s="249"/>
      <c r="FN71" s="249"/>
      <c r="FO71" s="249"/>
      <c r="FP71" s="249"/>
      <c r="FQ71" s="249"/>
      <c r="FR71" s="249"/>
      <c r="FS71" s="249"/>
      <c r="FT71" s="249"/>
      <c r="FU71" s="249"/>
      <c r="FV71" s="249"/>
      <c r="FW71" s="249"/>
      <c r="FX71" s="249"/>
      <c r="FY71" s="249"/>
      <c r="FZ71" s="249"/>
      <c r="GA71" s="249"/>
      <c r="GB71" s="249"/>
      <c r="GC71" s="249"/>
      <c r="GD71" s="249"/>
      <c r="GE71" s="249"/>
      <c r="GF71" s="249"/>
      <c r="GG71" s="249"/>
      <c r="GH71" s="249"/>
      <c r="GI71" s="249"/>
      <c r="GJ71" s="249"/>
      <c r="GK71" s="249"/>
      <c r="GL71" s="249"/>
      <c r="GM71" s="249"/>
      <c r="GN71" s="249"/>
      <c r="GO71" s="249"/>
      <c r="GP71" s="249"/>
      <c r="GQ71" s="249"/>
      <c r="GR71" s="249"/>
      <c r="GS71" s="249"/>
      <c r="GT71" s="249"/>
      <c r="GU71" s="249"/>
      <c r="GV71" s="249"/>
      <c r="GW71" s="249"/>
      <c r="GX71" s="249"/>
      <c r="GY71" s="249"/>
      <c r="GZ71" s="249"/>
      <c r="HA71" s="249"/>
      <c r="HB71" s="249"/>
      <c r="HC71" s="249"/>
      <c r="HD71" s="249"/>
      <c r="HE71" s="249"/>
      <c r="HF71" s="249"/>
      <c r="HG71" s="249"/>
      <c r="HH71" s="249"/>
      <c r="HI71" s="249"/>
      <c r="HJ71" s="249"/>
      <c r="HK71" s="249"/>
      <c r="HL71" s="249"/>
      <c r="HM71" s="249"/>
      <c r="HN71" s="249"/>
      <c r="HO71" s="249"/>
      <c r="HP71" s="249"/>
    </row>
    <row r="72" spans="1:224" s="250" customFormat="1" ht="102.75" customHeight="1" x14ac:dyDescent="0.25">
      <c r="A72" s="246">
        <v>37</v>
      </c>
      <c r="B72" s="238" t="s">
        <v>4497</v>
      </c>
      <c r="C72" s="238" t="s">
        <v>16</v>
      </c>
      <c r="D72" s="238">
        <v>0.25</v>
      </c>
      <c r="E72" s="238">
        <v>360101</v>
      </c>
      <c r="F72" s="238" t="s">
        <v>4546</v>
      </c>
      <c r="G72" s="246" t="s">
        <v>4428</v>
      </c>
      <c r="H72" s="238" t="s">
        <v>4547</v>
      </c>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249"/>
      <c r="AY72" s="249"/>
      <c r="AZ72" s="249"/>
      <c r="BA72" s="249"/>
      <c r="BB72" s="249"/>
      <c r="BC72" s="249"/>
      <c r="BD72" s="249"/>
      <c r="BE72" s="249"/>
      <c r="BF72" s="249"/>
      <c r="BG72" s="249"/>
      <c r="BH72" s="249"/>
      <c r="BI72" s="249"/>
      <c r="BJ72" s="249"/>
      <c r="BK72" s="249"/>
      <c r="BL72" s="249"/>
      <c r="BM72" s="249"/>
      <c r="BN72" s="249"/>
      <c r="BO72" s="249"/>
      <c r="BP72" s="249"/>
      <c r="BQ72" s="249"/>
      <c r="BR72" s="249"/>
      <c r="BS72" s="249"/>
      <c r="BT72" s="249"/>
      <c r="BU72" s="249"/>
      <c r="BV72" s="249"/>
      <c r="BW72" s="249"/>
      <c r="BX72" s="249"/>
      <c r="BY72" s="249"/>
      <c r="BZ72" s="249"/>
      <c r="CA72" s="249"/>
      <c r="CB72" s="249"/>
      <c r="CC72" s="249"/>
      <c r="CD72" s="249"/>
      <c r="CE72" s="249"/>
      <c r="CF72" s="249"/>
      <c r="CG72" s="249"/>
      <c r="CH72" s="249"/>
      <c r="CI72" s="249"/>
      <c r="CJ72" s="249"/>
      <c r="CK72" s="249"/>
      <c r="CL72" s="249"/>
      <c r="CM72" s="249"/>
      <c r="CN72" s="249"/>
      <c r="CO72" s="249"/>
      <c r="CP72" s="249"/>
      <c r="CQ72" s="249"/>
      <c r="CR72" s="249"/>
      <c r="CS72" s="249"/>
      <c r="CT72" s="249"/>
      <c r="CU72" s="249"/>
      <c r="CV72" s="249"/>
      <c r="CW72" s="249"/>
      <c r="CX72" s="249"/>
      <c r="CY72" s="249"/>
      <c r="CZ72" s="249"/>
      <c r="DA72" s="249"/>
      <c r="DB72" s="249"/>
      <c r="DC72" s="249"/>
      <c r="DD72" s="249"/>
      <c r="DE72" s="249"/>
      <c r="DF72" s="249"/>
      <c r="DG72" s="249"/>
      <c r="DH72" s="249"/>
      <c r="DI72" s="249"/>
      <c r="DJ72" s="249"/>
      <c r="DK72" s="249"/>
      <c r="DL72" s="249"/>
      <c r="DM72" s="249"/>
      <c r="DN72" s="249"/>
      <c r="DO72" s="249"/>
      <c r="DP72" s="249"/>
      <c r="DQ72" s="249"/>
      <c r="DR72" s="249"/>
      <c r="DS72" s="249"/>
      <c r="DT72" s="249"/>
      <c r="DU72" s="249"/>
      <c r="DV72" s="249"/>
      <c r="DW72" s="249"/>
      <c r="DX72" s="249"/>
      <c r="DY72" s="249"/>
      <c r="DZ72" s="249"/>
      <c r="EA72" s="249"/>
      <c r="EB72" s="249"/>
      <c r="EC72" s="249"/>
      <c r="ED72" s="249"/>
      <c r="EE72" s="249"/>
      <c r="EF72" s="249"/>
      <c r="EG72" s="249"/>
      <c r="EH72" s="249"/>
      <c r="EI72" s="249"/>
      <c r="EJ72" s="249"/>
      <c r="EK72" s="249"/>
      <c r="EL72" s="249"/>
      <c r="EM72" s="249"/>
      <c r="EN72" s="249"/>
      <c r="EO72" s="249"/>
      <c r="EP72" s="249"/>
      <c r="EQ72" s="249"/>
      <c r="ER72" s="249"/>
      <c r="ES72" s="249"/>
      <c r="ET72" s="249"/>
      <c r="EU72" s="249"/>
      <c r="EV72" s="249"/>
      <c r="EW72" s="249"/>
      <c r="EX72" s="249"/>
      <c r="EY72" s="249"/>
      <c r="EZ72" s="249"/>
      <c r="FA72" s="249"/>
      <c r="FB72" s="249"/>
      <c r="FC72" s="249"/>
      <c r="FD72" s="249"/>
      <c r="FE72" s="249"/>
      <c r="FF72" s="249"/>
      <c r="FG72" s="249"/>
      <c r="FH72" s="249"/>
      <c r="FI72" s="249"/>
      <c r="FJ72" s="249"/>
      <c r="FK72" s="249"/>
      <c r="FL72" s="249"/>
      <c r="FM72" s="249"/>
      <c r="FN72" s="249"/>
      <c r="FO72" s="249"/>
      <c r="FP72" s="249"/>
      <c r="FQ72" s="249"/>
      <c r="FR72" s="249"/>
      <c r="FS72" s="249"/>
      <c r="FT72" s="249"/>
      <c r="FU72" s="249"/>
      <c r="FV72" s="249"/>
      <c r="FW72" s="249"/>
      <c r="FX72" s="249"/>
      <c r="FY72" s="249"/>
      <c r="FZ72" s="249"/>
      <c r="GA72" s="249"/>
      <c r="GB72" s="249"/>
      <c r="GC72" s="249"/>
      <c r="GD72" s="249"/>
      <c r="GE72" s="249"/>
      <c r="GF72" s="249"/>
      <c r="GG72" s="249"/>
      <c r="GH72" s="249"/>
      <c r="GI72" s="249"/>
      <c r="GJ72" s="249"/>
      <c r="GK72" s="249"/>
      <c r="GL72" s="249"/>
      <c r="GM72" s="249"/>
      <c r="GN72" s="249"/>
      <c r="GO72" s="249"/>
      <c r="GP72" s="249"/>
      <c r="GQ72" s="249"/>
      <c r="GR72" s="249"/>
      <c r="GS72" s="249"/>
      <c r="GT72" s="249"/>
      <c r="GU72" s="249"/>
      <c r="GV72" s="249"/>
      <c r="GW72" s="249"/>
      <c r="GX72" s="249"/>
      <c r="GY72" s="249"/>
      <c r="GZ72" s="249"/>
      <c r="HA72" s="249"/>
      <c r="HB72" s="249"/>
      <c r="HC72" s="249"/>
      <c r="HD72" s="249"/>
      <c r="HE72" s="249"/>
      <c r="HF72" s="249"/>
      <c r="HG72" s="249"/>
      <c r="HH72" s="249"/>
      <c r="HI72" s="249"/>
      <c r="HJ72" s="249"/>
      <c r="HK72" s="249"/>
      <c r="HL72" s="249"/>
      <c r="HM72" s="249"/>
      <c r="HN72" s="249"/>
      <c r="HO72" s="249"/>
      <c r="HP72" s="249"/>
    </row>
    <row r="73" spans="1:224" s="252" customFormat="1" ht="102.75" customHeight="1" x14ac:dyDescent="0.25">
      <c r="A73" s="246">
        <v>38</v>
      </c>
      <c r="B73" s="238" t="s">
        <v>4514</v>
      </c>
      <c r="C73" s="238" t="s">
        <v>16</v>
      </c>
      <c r="D73" s="238">
        <v>0.25</v>
      </c>
      <c r="E73" s="238">
        <v>475000</v>
      </c>
      <c r="F73" s="238" t="s">
        <v>4548</v>
      </c>
      <c r="G73" s="246" t="s">
        <v>4512</v>
      </c>
      <c r="H73" s="238" t="s">
        <v>4549</v>
      </c>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c r="BN73" s="251"/>
      <c r="BO73" s="251"/>
      <c r="BP73" s="251"/>
      <c r="BQ73" s="251"/>
      <c r="BR73" s="251"/>
      <c r="BS73" s="251"/>
      <c r="BT73" s="251"/>
      <c r="BU73" s="251"/>
      <c r="BV73" s="251"/>
      <c r="BW73" s="251"/>
      <c r="BX73" s="251"/>
      <c r="BY73" s="251"/>
      <c r="BZ73" s="251"/>
      <c r="CA73" s="251"/>
      <c r="CB73" s="251"/>
      <c r="CC73" s="251"/>
      <c r="CD73" s="251"/>
      <c r="CE73" s="251"/>
      <c r="CF73" s="251"/>
      <c r="CG73" s="251"/>
      <c r="CH73" s="251"/>
      <c r="CI73" s="251"/>
      <c r="CJ73" s="251"/>
      <c r="CK73" s="251"/>
      <c r="CL73" s="251"/>
      <c r="CM73" s="251"/>
      <c r="CN73" s="251"/>
      <c r="CO73" s="251"/>
      <c r="CP73" s="251"/>
      <c r="CQ73" s="251"/>
      <c r="CR73" s="251"/>
      <c r="CS73" s="251"/>
      <c r="CT73" s="251"/>
      <c r="CU73" s="251"/>
      <c r="CV73" s="251"/>
      <c r="CW73" s="251"/>
      <c r="CX73" s="251"/>
      <c r="CY73" s="251"/>
      <c r="CZ73" s="251"/>
      <c r="DA73" s="251"/>
      <c r="DB73" s="251"/>
      <c r="DC73" s="251"/>
      <c r="DD73" s="251"/>
      <c r="DE73" s="251"/>
      <c r="DF73" s="251"/>
      <c r="DG73" s="251"/>
      <c r="DH73" s="251"/>
      <c r="DI73" s="251"/>
      <c r="DJ73" s="251"/>
      <c r="DK73" s="251"/>
      <c r="DL73" s="251"/>
      <c r="DM73" s="251"/>
      <c r="DN73" s="251"/>
      <c r="DO73" s="251"/>
      <c r="DP73" s="251"/>
      <c r="DQ73" s="251"/>
      <c r="DR73" s="251"/>
      <c r="DS73" s="251"/>
      <c r="DT73" s="251"/>
      <c r="DU73" s="251"/>
      <c r="DV73" s="251"/>
      <c r="DW73" s="251"/>
      <c r="DX73" s="251"/>
      <c r="DY73" s="251"/>
      <c r="DZ73" s="251"/>
      <c r="EA73" s="251"/>
      <c r="EB73" s="251"/>
      <c r="EC73" s="251"/>
      <c r="ED73" s="251"/>
      <c r="EE73" s="251"/>
      <c r="EF73" s="251"/>
      <c r="EG73" s="251"/>
      <c r="EH73" s="251"/>
      <c r="EI73" s="251"/>
      <c r="EJ73" s="251"/>
      <c r="EK73" s="251"/>
      <c r="EL73" s="251"/>
      <c r="EM73" s="251"/>
      <c r="EN73" s="251"/>
      <c r="EO73" s="251"/>
      <c r="EP73" s="251"/>
      <c r="EQ73" s="251"/>
      <c r="ER73" s="251"/>
      <c r="ES73" s="251"/>
      <c r="ET73" s="251"/>
      <c r="EU73" s="251"/>
      <c r="EV73" s="251"/>
      <c r="EW73" s="251"/>
      <c r="EX73" s="251"/>
      <c r="EY73" s="251"/>
      <c r="EZ73" s="251"/>
      <c r="FA73" s="251"/>
      <c r="FB73" s="251"/>
      <c r="FC73" s="251"/>
      <c r="FD73" s="251"/>
      <c r="FE73" s="251"/>
      <c r="FF73" s="251"/>
      <c r="FG73" s="251"/>
      <c r="FH73" s="251"/>
      <c r="FI73" s="251"/>
      <c r="FJ73" s="251"/>
      <c r="FK73" s="251"/>
      <c r="FL73" s="251"/>
      <c r="FM73" s="251"/>
      <c r="FN73" s="251"/>
      <c r="FO73" s="251"/>
      <c r="FP73" s="251"/>
      <c r="FQ73" s="251"/>
      <c r="FR73" s="251"/>
      <c r="FS73" s="251"/>
      <c r="FT73" s="251"/>
      <c r="FU73" s="251"/>
      <c r="FV73" s="251"/>
      <c r="FW73" s="251"/>
      <c r="FX73" s="251"/>
      <c r="FY73" s="251"/>
      <c r="FZ73" s="251"/>
      <c r="GA73" s="251"/>
      <c r="GB73" s="251"/>
      <c r="GC73" s="251"/>
      <c r="GD73" s="251"/>
      <c r="GE73" s="251"/>
      <c r="GF73" s="251"/>
      <c r="GG73" s="251"/>
      <c r="GH73" s="251"/>
      <c r="GI73" s="251"/>
      <c r="GJ73" s="251"/>
      <c r="GK73" s="251"/>
      <c r="GL73" s="251"/>
      <c r="GM73" s="251"/>
      <c r="GN73" s="251"/>
      <c r="GO73" s="251"/>
      <c r="GP73" s="251"/>
      <c r="GQ73" s="251"/>
      <c r="GR73" s="251"/>
      <c r="GS73" s="251"/>
      <c r="GT73" s="251"/>
      <c r="GU73" s="251"/>
      <c r="GV73" s="251"/>
      <c r="GW73" s="251"/>
      <c r="GX73" s="251"/>
      <c r="GY73" s="251"/>
      <c r="GZ73" s="251"/>
      <c r="HA73" s="251"/>
      <c r="HB73" s="251"/>
      <c r="HC73" s="251"/>
      <c r="HD73" s="251"/>
      <c r="HE73" s="251"/>
      <c r="HF73" s="251"/>
      <c r="HG73" s="251"/>
      <c r="HH73" s="251"/>
      <c r="HI73" s="251"/>
      <c r="HJ73" s="251"/>
      <c r="HK73" s="251"/>
      <c r="HL73" s="251"/>
      <c r="HM73" s="251"/>
      <c r="HN73" s="251"/>
      <c r="HO73" s="251"/>
      <c r="HP73" s="251"/>
    </row>
    <row r="74" spans="1:224" s="252" customFormat="1" ht="102.75" customHeight="1" x14ac:dyDescent="0.25">
      <c r="A74" s="478">
        <v>39</v>
      </c>
      <c r="B74" s="238" t="s">
        <v>4550</v>
      </c>
      <c r="C74" s="238" t="s">
        <v>16</v>
      </c>
      <c r="D74" s="238">
        <v>1</v>
      </c>
      <c r="E74" s="238">
        <v>2000000</v>
      </c>
      <c r="F74" s="478" t="s">
        <v>4527</v>
      </c>
      <c r="G74" s="478" t="s">
        <v>4551</v>
      </c>
      <c r="H74" s="478" t="s">
        <v>4552</v>
      </c>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c r="BN74" s="251"/>
      <c r="BO74" s="251"/>
      <c r="BP74" s="251"/>
      <c r="BQ74" s="251"/>
      <c r="BR74" s="251"/>
      <c r="BS74" s="251"/>
      <c r="BT74" s="251"/>
      <c r="BU74" s="251"/>
      <c r="BV74" s="251"/>
      <c r="BW74" s="251"/>
      <c r="BX74" s="251"/>
      <c r="BY74" s="251"/>
      <c r="BZ74" s="251"/>
      <c r="CA74" s="251"/>
      <c r="CB74" s="251"/>
      <c r="CC74" s="251"/>
      <c r="CD74" s="251"/>
      <c r="CE74" s="251"/>
      <c r="CF74" s="251"/>
      <c r="CG74" s="251"/>
      <c r="CH74" s="251"/>
      <c r="CI74" s="251"/>
      <c r="CJ74" s="251"/>
      <c r="CK74" s="251"/>
      <c r="CL74" s="251"/>
      <c r="CM74" s="251"/>
      <c r="CN74" s="251"/>
      <c r="CO74" s="251"/>
      <c r="CP74" s="251"/>
      <c r="CQ74" s="251"/>
      <c r="CR74" s="251"/>
      <c r="CS74" s="251"/>
      <c r="CT74" s="251"/>
      <c r="CU74" s="251"/>
      <c r="CV74" s="251"/>
      <c r="CW74" s="251"/>
      <c r="CX74" s="251"/>
      <c r="CY74" s="251"/>
      <c r="CZ74" s="251"/>
      <c r="DA74" s="251"/>
      <c r="DB74" s="251"/>
      <c r="DC74" s="251"/>
      <c r="DD74" s="251"/>
      <c r="DE74" s="251"/>
      <c r="DF74" s="251"/>
      <c r="DG74" s="251"/>
      <c r="DH74" s="251"/>
      <c r="DI74" s="251"/>
      <c r="DJ74" s="251"/>
      <c r="DK74" s="251"/>
      <c r="DL74" s="251"/>
      <c r="DM74" s="251"/>
      <c r="DN74" s="251"/>
      <c r="DO74" s="251"/>
      <c r="DP74" s="251"/>
      <c r="DQ74" s="251"/>
      <c r="DR74" s="251"/>
      <c r="DS74" s="251"/>
      <c r="DT74" s="251"/>
      <c r="DU74" s="251"/>
      <c r="DV74" s="251"/>
      <c r="DW74" s="251"/>
      <c r="DX74" s="251"/>
      <c r="DY74" s="251"/>
      <c r="DZ74" s="251"/>
      <c r="EA74" s="251"/>
      <c r="EB74" s="251"/>
      <c r="EC74" s="251"/>
      <c r="ED74" s="251"/>
      <c r="EE74" s="251"/>
      <c r="EF74" s="251"/>
      <c r="EG74" s="251"/>
      <c r="EH74" s="251"/>
      <c r="EI74" s="251"/>
      <c r="EJ74" s="251"/>
      <c r="EK74" s="251"/>
      <c r="EL74" s="251"/>
      <c r="EM74" s="251"/>
      <c r="EN74" s="251"/>
      <c r="EO74" s="251"/>
      <c r="EP74" s="251"/>
      <c r="EQ74" s="251"/>
      <c r="ER74" s="251"/>
      <c r="ES74" s="251"/>
      <c r="ET74" s="251"/>
      <c r="EU74" s="251"/>
      <c r="EV74" s="251"/>
      <c r="EW74" s="251"/>
      <c r="EX74" s="251"/>
      <c r="EY74" s="251"/>
      <c r="EZ74" s="251"/>
      <c r="FA74" s="251"/>
      <c r="FB74" s="251"/>
      <c r="FC74" s="251"/>
      <c r="FD74" s="251"/>
      <c r="FE74" s="251"/>
      <c r="FF74" s="251"/>
      <c r="FG74" s="251"/>
      <c r="FH74" s="251"/>
      <c r="FI74" s="251"/>
      <c r="FJ74" s="251"/>
      <c r="FK74" s="251"/>
      <c r="FL74" s="251"/>
      <c r="FM74" s="251"/>
      <c r="FN74" s="251"/>
      <c r="FO74" s="251"/>
      <c r="FP74" s="251"/>
      <c r="FQ74" s="251"/>
      <c r="FR74" s="251"/>
      <c r="FS74" s="251"/>
      <c r="FT74" s="251"/>
      <c r="FU74" s="251"/>
      <c r="FV74" s="251"/>
      <c r="FW74" s="251"/>
      <c r="FX74" s="251"/>
      <c r="FY74" s="251"/>
      <c r="FZ74" s="251"/>
      <c r="GA74" s="251"/>
      <c r="GB74" s="251"/>
      <c r="GC74" s="251"/>
      <c r="GD74" s="251"/>
      <c r="GE74" s="251"/>
      <c r="GF74" s="251"/>
      <c r="GG74" s="251"/>
      <c r="GH74" s="251"/>
      <c r="GI74" s="251"/>
      <c r="GJ74" s="251"/>
      <c r="GK74" s="251"/>
      <c r="GL74" s="251"/>
      <c r="GM74" s="251"/>
      <c r="GN74" s="251"/>
      <c r="GO74" s="251"/>
      <c r="GP74" s="251"/>
      <c r="GQ74" s="251"/>
      <c r="GR74" s="251"/>
      <c r="GS74" s="251"/>
      <c r="GT74" s="251"/>
      <c r="GU74" s="251"/>
      <c r="GV74" s="251"/>
      <c r="GW74" s="251"/>
      <c r="GX74" s="251"/>
      <c r="GY74" s="251"/>
      <c r="GZ74" s="251"/>
      <c r="HA74" s="251"/>
      <c r="HB74" s="251"/>
      <c r="HC74" s="251"/>
      <c r="HD74" s="251"/>
      <c r="HE74" s="251"/>
      <c r="HF74" s="251"/>
      <c r="HG74" s="251"/>
      <c r="HH74" s="251"/>
      <c r="HI74" s="251"/>
      <c r="HJ74" s="251"/>
      <c r="HK74" s="251"/>
      <c r="HL74" s="251"/>
      <c r="HM74" s="251"/>
      <c r="HN74" s="251"/>
      <c r="HO74" s="251"/>
      <c r="HP74" s="251"/>
    </row>
    <row r="75" spans="1:224" s="250" customFormat="1" ht="102.75" customHeight="1" x14ac:dyDescent="0.25">
      <c r="A75" s="479"/>
      <c r="B75" s="238" t="s">
        <v>4553</v>
      </c>
      <c r="C75" s="238" t="s">
        <v>16</v>
      </c>
      <c r="D75" s="238">
        <v>1</v>
      </c>
      <c r="E75" s="238">
        <v>2000000</v>
      </c>
      <c r="F75" s="479"/>
      <c r="G75" s="479"/>
      <c r="H75" s="47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49"/>
      <c r="DK75" s="249"/>
      <c r="DL75" s="249"/>
      <c r="DM75" s="249"/>
      <c r="DN75" s="249"/>
      <c r="DO75" s="249"/>
      <c r="DP75" s="249"/>
      <c r="DQ75" s="249"/>
      <c r="DR75" s="249"/>
      <c r="DS75" s="249"/>
      <c r="DT75" s="249"/>
      <c r="DU75" s="249"/>
      <c r="DV75" s="249"/>
      <c r="DW75" s="249"/>
      <c r="DX75" s="249"/>
      <c r="DY75" s="249"/>
      <c r="DZ75" s="249"/>
      <c r="EA75" s="249"/>
      <c r="EB75" s="249"/>
      <c r="EC75" s="249"/>
      <c r="ED75" s="249"/>
      <c r="EE75" s="249"/>
      <c r="EF75" s="249"/>
      <c r="EG75" s="249"/>
      <c r="EH75" s="249"/>
      <c r="EI75" s="249"/>
      <c r="EJ75" s="249"/>
      <c r="EK75" s="249"/>
      <c r="EL75" s="249"/>
      <c r="EM75" s="249"/>
      <c r="EN75" s="249"/>
      <c r="EO75" s="249"/>
      <c r="EP75" s="249"/>
      <c r="EQ75" s="249"/>
      <c r="ER75" s="249"/>
      <c r="ES75" s="249"/>
      <c r="ET75" s="249"/>
      <c r="EU75" s="249"/>
      <c r="EV75" s="249"/>
      <c r="EW75" s="249"/>
      <c r="EX75" s="249"/>
      <c r="EY75" s="249"/>
      <c r="EZ75" s="249"/>
      <c r="FA75" s="249"/>
      <c r="FB75" s="249"/>
      <c r="FC75" s="249"/>
      <c r="FD75" s="249"/>
      <c r="FE75" s="249"/>
      <c r="FF75" s="249"/>
      <c r="FG75" s="249"/>
      <c r="FH75" s="249"/>
      <c r="FI75" s="249"/>
      <c r="FJ75" s="249"/>
      <c r="FK75" s="249"/>
      <c r="FL75" s="249"/>
      <c r="FM75" s="249"/>
      <c r="FN75" s="249"/>
      <c r="FO75" s="249"/>
      <c r="FP75" s="249"/>
      <c r="FQ75" s="249"/>
      <c r="FR75" s="249"/>
      <c r="FS75" s="249"/>
      <c r="FT75" s="249"/>
      <c r="FU75" s="249"/>
      <c r="FV75" s="249"/>
      <c r="FW75" s="249"/>
      <c r="FX75" s="249"/>
      <c r="FY75" s="249"/>
      <c r="FZ75" s="249"/>
      <c r="GA75" s="249"/>
      <c r="GB75" s="249"/>
      <c r="GC75" s="249"/>
      <c r="GD75" s="249"/>
      <c r="GE75" s="249"/>
      <c r="GF75" s="249"/>
      <c r="GG75" s="249"/>
      <c r="GH75" s="249"/>
      <c r="GI75" s="249"/>
      <c r="GJ75" s="249"/>
      <c r="GK75" s="249"/>
      <c r="GL75" s="249"/>
      <c r="GM75" s="249"/>
      <c r="GN75" s="249"/>
      <c r="GO75" s="249"/>
      <c r="GP75" s="249"/>
      <c r="GQ75" s="249"/>
      <c r="GR75" s="249"/>
      <c r="GS75" s="249"/>
      <c r="GT75" s="249"/>
      <c r="GU75" s="249"/>
      <c r="GV75" s="249"/>
      <c r="GW75" s="249"/>
      <c r="GX75" s="249"/>
      <c r="GY75" s="249"/>
      <c r="GZ75" s="249"/>
      <c r="HA75" s="249"/>
      <c r="HB75" s="249"/>
      <c r="HC75" s="249"/>
      <c r="HD75" s="249"/>
      <c r="HE75" s="249"/>
      <c r="HF75" s="249"/>
      <c r="HG75" s="249"/>
      <c r="HH75" s="249"/>
      <c r="HI75" s="249"/>
      <c r="HJ75" s="249"/>
      <c r="HK75" s="249"/>
      <c r="HL75" s="249"/>
      <c r="HM75" s="249"/>
      <c r="HN75" s="249"/>
      <c r="HO75" s="249"/>
      <c r="HP75" s="249"/>
    </row>
    <row r="76" spans="1:224" s="250" customFormat="1" ht="102.75" customHeight="1" x14ac:dyDescent="0.25">
      <c r="A76" s="479"/>
      <c r="B76" s="238" t="s">
        <v>4554</v>
      </c>
      <c r="C76" s="238" t="s">
        <v>16</v>
      </c>
      <c r="D76" s="238">
        <v>2</v>
      </c>
      <c r="E76" s="238">
        <v>2000000</v>
      </c>
      <c r="F76" s="479"/>
      <c r="G76" s="479"/>
      <c r="H76" s="47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49"/>
      <c r="DK76" s="249"/>
      <c r="DL76" s="249"/>
      <c r="DM76" s="249"/>
      <c r="DN76" s="249"/>
      <c r="DO76" s="249"/>
      <c r="DP76" s="249"/>
      <c r="DQ76" s="249"/>
      <c r="DR76" s="249"/>
      <c r="DS76" s="249"/>
      <c r="DT76" s="249"/>
      <c r="DU76" s="249"/>
      <c r="DV76" s="249"/>
      <c r="DW76" s="249"/>
      <c r="DX76" s="249"/>
      <c r="DY76" s="249"/>
      <c r="DZ76" s="249"/>
      <c r="EA76" s="249"/>
      <c r="EB76" s="249"/>
      <c r="EC76" s="249"/>
      <c r="ED76" s="249"/>
      <c r="EE76" s="249"/>
      <c r="EF76" s="249"/>
      <c r="EG76" s="249"/>
      <c r="EH76" s="249"/>
      <c r="EI76" s="249"/>
      <c r="EJ76" s="249"/>
      <c r="EK76" s="249"/>
      <c r="EL76" s="249"/>
      <c r="EM76" s="249"/>
      <c r="EN76" s="249"/>
      <c r="EO76" s="249"/>
      <c r="EP76" s="249"/>
      <c r="EQ76" s="249"/>
      <c r="ER76" s="249"/>
      <c r="ES76" s="249"/>
      <c r="ET76" s="249"/>
      <c r="EU76" s="249"/>
      <c r="EV76" s="249"/>
      <c r="EW76" s="249"/>
      <c r="EX76" s="249"/>
      <c r="EY76" s="249"/>
      <c r="EZ76" s="249"/>
      <c r="FA76" s="249"/>
      <c r="FB76" s="249"/>
      <c r="FC76" s="249"/>
      <c r="FD76" s="249"/>
      <c r="FE76" s="249"/>
      <c r="FF76" s="249"/>
      <c r="FG76" s="249"/>
      <c r="FH76" s="249"/>
      <c r="FI76" s="249"/>
      <c r="FJ76" s="249"/>
      <c r="FK76" s="249"/>
      <c r="FL76" s="249"/>
      <c r="FM76" s="249"/>
      <c r="FN76" s="249"/>
      <c r="FO76" s="249"/>
      <c r="FP76" s="249"/>
      <c r="FQ76" s="249"/>
      <c r="FR76" s="249"/>
      <c r="FS76" s="249"/>
      <c r="FT76" s="249"/>
      <c r="FU76" s="249"/>
      <c r="FV76" s="249"/>
      <c r="FW76" s="249"/>
      <c r="FX76" s="249"/>
      <c r="FY76" s="249"/>
      <c r="FZ76" s="249"/>
      <c r="GA76" s="249"/>
      <c r="GB76" s="249"/>
      <c r="GC76" s="249"/>
      <c r="GD76" s="249"/>
      <c r="GE76" s="249"/>
      <c r="GF76" s="249"/>
      <c r="GG76" s="249"/>
      <c r="GH76" s="249"/>
      <c r="GI76" s="249"/>
      <c r="GJ76" s="249"/>
      <c r="GK76" s="249"/>
      <c r="GL76" s="249"/>
      <c r="GM76" s="249"/>
      <c r="GN76" s="249"/>
      <c r="GO76" s="249"/>
      <c r="GP76" s="249"/>
      <c r="GQ76" s="249"/>
      <c r="GR76" s="249"/>
      <c r="GS76" s="249"/>
      <c r="GT76" s="249"/>
      <c r="GU76" s="249"/>
      <c r="GV76" s="249"/>
      <c r="GW76" s="249"/>
      <c r="GX76" s="249"/>
      <c r="GY76" s="249"/>
      <c r="GZ76" s="249"/>
      <c r="HA76" s="249"/>
      <c r="HB76" s="249"/>
      <c r="HC76" s="249"/>
      <c r="HD76" s="249"/>
      <c r="HE76" s="249"/>
      <c r="HF76" s="249"/>
      <c r="HG76" s="249"/>
      <c r="HH76" s="249"/>
      <c r="HI76" s="249"/>
      <c r="HJ76" s="249"/>
      <c r="HK76" s="249"/>
      <c r="HL76" s="249"/>
      <c r="HM76" s="249"/>
      <c r="HN76" s="249"/>
      <c r="HO76" s="249"/>
      <c r="HP76" s="249"/>
    </row>
    <row r="77" spans="1:224" s="250" customFormat="1" ht="102.75" customHeight="1" x14ac:dyDescent="0.25">
      <c r="A77" s="480"/>
      <c r="B77" s="238" t="s">
        <v>4555</v>
      </c>
      <c r="C77" s="238" t="s">
        <v>1608</v>
      </c>
      <c r="D77" s="238">
        <v>2</v>
      </c>
      <c r="E77" s="238">
        <v>747000</v>
      </c>
      <c r="F77" s="479"/>
      <c r="G77" s="479"/>
      <c r="H77" s="47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49"/>
      <c r="CF77" s="249"/>
      <c r="CG77" s="249"/>
      <c r="CH77" s="249"/>
      <c r="CI77" s="249"/>
      <c r="CJ77" s="249"/>
      <c r="CK77" s="249"/>
      <c r="CL77" s="249"/>
      <c r="CM77" s="249"/>
      <c r="CN77" s="249"/>
      <c r="CO77" s="249"/>
      <c r="CP77" s="249"/>
      <c r="CQ77" s="249"/>
      <c r="CR77" s="249"/>
      <c r="CS77" s="249"/>
      <c r="CT77" s="249"/>
      <c r="CU77" s="249"/>
      <c r="CV77" s="249"/>
      <c r="CW77" s="249"/>
      <c r="CX77" s="249"/>
      <c r="CY77" s="249"/>
      <c r="CZ77" s="249"/>
      <c r="DA77" s="249"/>
      <c r="DB77" s="249"/>
      <c r="DC77" s="249"/>
      <c r="DD77" s="249"/>
      <c r="DE77" s="249"/>
      <c r="DF77" s="249"/>
      <c r="DG77" s="249"/>
      <c r="DH77" s="249"/>
      <c r="DI77" s="249"/>
      <c r="DJ77" s="249"/>
      <c r="DK77" s="249"/>
      <c r="DL77" s="249"/>
      <c r="DM77" s="249"/>
      <c r="DN77" s="249"/>
      <c r="DO77" s="249"/>
      <c r="DP77" s="249"/>
      <c r="DQ77" s="249"/>
      <c r="DR77" s="249"/>
      <c r="DS77" s="249"/>
      <c r="DT77" s="249"/>
      <c r="DU77" s="249"/>
      <c r="DV77" s="249"/>
      <c r="DW77" s="249"/>
      <c r="DX77" s="249"/>
      <c r="DY77" s="249"/>
      <c r="DZ77" s="249"/>
      <c r="EA77" s="249"/>
      <c r="EB77" s="249"/>
      <c r="EC77" s="249"/>
      <c r="ED77" s="249"/>
      <c r="EE77" s="249"/>
      <c r="EF77" s="249"/>
      <c r="EG77" s="249"/>
      <c r="EH77" s="249"/>
      <c r="EI77" s="249"/>
      <c r="EJ77" s="249"/>
      <c r="EK77" s="249"/>
      <c r="EL77" s="249"/>
      <c r="EM77" s="249"/>
      <c r="EN77" s="249"/>
      <c r="EO77" s="249"/>
      <c r="EP77" s="249"/>
      <c r="EQ77" s="249"/>
      <c r="ER77" s="249"/>
      <c r="ES77" s="249"/>
      <c r="ET77" s="249"/>
      <c r="EU77" s="249"/>
      <c r="EV77" s="249"/>
      <c r="EW77" s="249"/>
      <c r="EX77" s="249"/>
      <c r="EY77" s="249"/>
      <c r="EZ77" s="249"/>
      <c r="FA77" s="249"/>
      <c r="FB77" s="249"/>
      <c r="FC77" s="249"/>
      <c r="FD77" s="249"/>
      <c r="FE77" s="249"/>
      <c r="FF77" s="249"/>
      <c r="FG77" s="249"/>
      <c r="FH77" s="249"/>
      <c r="FI77" s="249"/>
      <c r="FJ77" s="249"/>
      <c r="FK77" s="249"/>
      <c r="FL77" s="249"/>
      <c r="FM77" s="249"/>
      <c r="FN77" s="249"/>
      <c r="FO77" s="249"/>
      <c r="FP77" s="249"/>
      <c r="FQ77" s="249"/>
      <c r="FR77" s="249"/>
      <c r="FS77" s="249"/>
      <c r="FT77" s="249"/>
      <c r="FU77" s="249"/>
      <c r="FV77" s="249"/>
      <c r="FW77" s="249"/>
      <c r="FX77" s="249"/>
      <c r="FY77" s="249"/>
      <c r="FZ77" s="249"/>
      <c r="GA77" s="249"/>
      <c r="GB77" s="249"/>
      <c r="GC77" s="249"/>
      <c r="GD77" s="249"/>
      <c r="GE77" s="249"/>
      <c r="GF77" s="249"/>
      <c r="GG77" s="249"/>
      <c r="GH77" s="249"/>
      <c r="GI77" s="249"/>
      <c r="GJ77" s="249"/>
      <c r="GK77" s="249"/>
      <c r="GL77" s="249"/>
      <c r="GM77" s="249"/>
      <c r="GN77" s="249"/>
      <c r="GO77" s="249"/>
      <c r="GP77" s="249"/>
      <c r="GQ77" s="249"/>
      <c r="GR77" s="249"/>
      <c r="GS77" s="249"/>
      <c r="GT77" s="249"/>
      <c r="GU77" s="249"/>
      <c r="GV77" s="249"/>
      <c r="GW77" s="249"/>
      <c r="GX77" s="249"/>
      <c r="GY77" s="249"/>
      <c r="GZ77" s="249"/>
      <c r="HA77" s="249"/>
      <c r="HB77" s="249"/>
      <c r="HC77" s="249"/>
      <c r="HD77" s="249"/>
      <c r="HE77" s="249"/>
      <c r="HF77" s="249"/>
      <c r="HG77" s="249"/>
      <c r="HH77" s="249"/>
      <c r="HI77" s="249"/>
      <c r="HJ77" s="249"/>
      <c r="HK77" s="249"/>
      <c r="HL77" s="249"/>
      <c r="HM77" s="249"/>
      <c r="HN77" s="249"/>
      <c r="HO77" s="249"/>
      <c r="HP77" s="249"/>
    </row>
    <row r="78" spans="1:224" s="250" customFormat="1" ht="102.75" customHeight="1" x14ac:dyDescent="0.25">
      <c r="A78" s="246">
        <v>40</v>
      </c>
      <c r="B78" s="238" t="s">
        <v>2570</v>
      </c>
      <c r="C78" s="238" t="s">
        <v>1608</v>
      </c>
      <c r="D78" s="238">
        <v>1</v>
      </c>
      <c r="E78" s="238">
        <v>747000</v>
      </c>
      <c r="F78" s="480"/>
      <c r="G78" s="480"/>
      <c r="H78" s="480"/>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c r="CD78" s="249"/>
      <c r="CE78" s="249"/>
      <c r="CF78" s="249"/>
      <c r="CG78" s="249"/>
      <c r="CH78" s="249"/>
      <c r="CI78" s="249"/>
      <c r="CJ78" s="249"/>
      <c r="CK78" s="249"/>
      <c r="CL78" s="249"/>
      <c r="CM78" s="249"/>
      <c r="CN78" s="249"/>
      <c r="CO78" s="249"/>
      <c r="CP78" s="249"/>
      <c r="CQ78" s="249"/>
      <c r="CR78" s="249"/>
      <c r="CS78" s="249"/>
      <c r="CT78" s="249"/>
      <c r="CU78" s="249"/>
      <c r="CV78" s="249"/>
      <c r="CW78" s="249"/>
      <c r="CX78" s="249"/>
      <c r="CY78" s="249"/>
      <c r="CZ78" s="249"/>
      <c r="DA78" s="249"/>
      <c r="DB78" s="249"/>
      <c r="DC78" s="249"/>
      <c r="DD78" s="249"/>
      <c r="DE78" s="249"/>
      <c r="DF78" s="249"/>
      <c r="DG78" s="249"/>
      <c r="DH78" s="249"/>
      <c r="DI78" s="249"/>
      <c r="DJ78" s="249"/>
      <c r="DK78" s="249"/>
      <c r="DL78" s="249"/>
      <c r="DM78" s="249"/>
      <c r="DN78" s="249"/>
      <c r="DO78" s="249"/>
      <c r="DP78" s="249"/>
      <c r="DQ78" s="249"/>
      <c r="DR78" s="249"/>
      <c r="DS78" s="249"/>
      <c r="DT78" s="249"/>
      <c r="DU78" s="249"/>
      <c r="DV78" s="249"/>
      <c r="DW78" s="249"/>
      <c r="DX78" s="249"/>
      <c r="DY78" s="249"/>
      <c r="DZ78" s="249"/>
      <c r="EA78" s="249"/>
      <c r="EB78" s="249"/>
      <c r="EC78" s="249"/>
      <c r="ED78" s="249"/>
      <c r="EE78" s="249"/>
      <c r="EF78" s="249"/>
      <c r="EG78" s="249"/>
      <c r="EH78" s="249"/>
      <c r="EI78" s="249"/>
      <c r="EJ78" s="249"/>
      <c r="EK78" s="249"/>
      <c r="EL78" s="249"/>
      <c r="EM78" s="249"/>
      <c r="EN78" s="249"/>
      <c r="EO78" s="249"/>
      <c r="EP78" s="249"/>
      <c r="EQ78" s="249"/>
      <c r="ER78" s="249"/>
      <c r="ES78" s="249"/>
      <c r="ET78" s="249"/>
      <c r="EU78" s="249"/>
      <c r="EV78" s="249"/>
      <c r="EW78" s="249"/>
      <c r="EX78" s="249"/>
      <c r="EY78" s="249"/>
      <c r="EZ78" s="249"/>
      <c r="FA78" s="249"/>
      <c r="FB78" s="249"/>
      <c r="FC78" s="249"/>
      <c r="FD78" s="249"/>
      <c r="FE78" s="249"/>
      <c r="FF78" s="249"/>
      <c r="FG78" s="249"/>
      <c r="FH78" s="249"/>
      <c r="FI78" s="249"/>
      <c r="FJ78" s="249"/>
      <c r="FK78" s="249"/>
      <c r="FL78" s="249"/>
      <c r="FM78" s="249"/>
      <c r="FN78" s="249"/>
      <c r="FO78" s="249"/>
      <c r="FP78" s="249"/>
      <c r="FQ78" s="249"/>
      <c r="FR78" s="249"/>
      <c r="FS78" s="249"/>
      <c r="FT78" s="249"/>
      <c r="FU78" s="249"/>
      <c r="FV78" s="249"/>
      <c r="FW78" s="249"/>
      <c r="FX78" s="249"/>
      <c r="FY78" s="249"/>
      <c r="FZ78" s="249"/>
      <c r="GA78" s="249"/>
      <c r="GB78" s="249"/>
      <c r="GC78" s="249"/>
      <c r="GD78" s="249"/>
      <c r="GE78" s="249"/>
      <c r="GF78" s="249"/>
      <c r="GG78" s="249"/>
      <c r="GH78" s="249"/>
      <c r="GI78" s="249"/>
      <c r="GJ78" s="249"/>
      <c r="GK78" s="249"/>
      <c r="GL78" s="249"/>
      <c r="GM78" s="249"/>
      <c r="GN78" s="249"/>
      <c r="GO78" s="249"/>
      <c r="GP78" s="249"/>
      <c r="GQ78" s="249"/>
      <c r="GR78" s="249"/>
      <c r="GS78" s="249"/>
      <c r="GT78" s="249"/>
      <c r="GU78" s="249"/>
      <c r="GV78" s="249"/>
      <c r="GW78" s="249"/>
      <c r="GX78" s="249"/>
      <c r="GY78" s="249"/>
      <c r="GZ78" s="249"/>
      <c r="HA78" s="249"/>
      <c r="HB78" s="249"/>
      <c r="HC78" s="249"/>
      <c r="HD78" s="249"/>
      <c r="HE78" s="249"/>
      <c r="HF78" s="249"/>
      <c r="HG78" s="249"/>
      <c r="HH78" s="249"/>
      <c r="HI78" s="249"/>
      <c r="HJ78" s="249"/>
      <c r="HK78" s="249"/>
      <c r="HL78" s="249"/>
      <c r="HM78" s="249"/>
      <c r="HN78" s="249"/>
      <c r="HO78" s="249"/>
      <c r="HP78" s="249"/>
    </row>
    <row r="79" spans="1:224" s="250" customFormat="1" ht="102.75" customHeight="1" x14ac:dyDescent="0.25">
      <c r="A79" s="478">
        <v>41</v>
      </c>
      <c r="B79" s="238" t="s">
        <v>4556</v>
      </c>
      <c r="C79" s="238" t="s">
        <v>16</v>
      </c>
      <c r="D79" s="238">
        <v>0.25</v>
      </c>
      <c r="E79" s="238">
        <v>418000</v>
      </c>
      <c r="F79" s="478" t="s">
        <v>4557</v>
      </c>
      <c r="G79" s="478" t="s">
        <v>4466</v>
      </c>
      <c r="H79" s="478" t="s">
        <v>4558</v>
      </c>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E79" s="249"/>
      <c r="BF79" s="249"/>
      <c r="BG79" s="249"/>
      <c r="BH79" s="249"/>
      <c r="BI79" s="249"/>
      <c r="BJ79" s="249"/>
      <c r="BK79" s="249"/>
      <c r="BL79" s="249"/>
      <c r="BM79" s="249"/>
      <c r="BN79" s="249"/>
      <c r="BO79" s="249"/>
      <c r="BP79" s="249"/>
      <c r="BQ79" s="249"/>
      <c r="BR79" s="249"/>
      <c r="BS79" s="249"/>
      <c r="BT79" s="249"/>
      <c r="BU79" s="249"/>
      <c r="BV79" s="249"/>
      <c r="BW79" s="249"/>
      <c r="BX79" s="249"/>
      <c r="BY79" s="249"/>
      <c r="BZ79" s="249"/>
      <c r="CA79" s="249"/>
      <c r="CB79" s="249"/>
      <c r="CC79" s="249"/>
      <c r="CD79" s="249"/>
      <c r="CE79" s="249"/>
      <c r="CF79" s="249"/>
      <c r="CG79" s="249"/>
      <c r="CH79" s="249"/>
      <c r="CI79" s="249"/>
      <c r="CJ79" s="249"/>
      <c r="CK79" s="249"/>
      <c r="CL79" s="249"/>
      <c r="CM79" s="249"/>
      <c r="CN79" s="249"/>
      <c r="CO79" s="249"/>
      <c r="CP79" s="249"/>
      <c r="CQ79" s="249"/>
      <c r="CR79" s="249"/>
      <c r="CS79" s="249"/>
      <c r="CT79" s="249"/>
      <c r="CU79" s="249"/>
      <c r="CV79" s="249"/>
      <c r="CW79" s="249"/>
      <c r="CX79" s="249"/>
      <c r="CY79" s="249"/>
      <c r="CZ79" s="249"/>
      <c r="DA79" s="249"/>
      <c r="DB79" s="249"/>
      <c r="DC79" s="249"/>
      <c r="DD79" s="249"/>
      <c r="DE79" s="249"/>
      <c r="DF79" s="249"/>
      <c r="DG79" s="249"/>
      <c r="DH79" s="249"/>
      <c r="DI79" s="249"/>
      <c r="DJ79" s="249"/>
      <c r="DK79" s="249"/>
      <c r="DL79" s="249"/>
      <c r="DM79" s="249"/>
      <c r="DN79" s="249"/>
      <c r="DO79" s="249"/>
      <c r="DP79" s="249"/>
      <c r="DQ79" s="249"/>
      <c r="DR79" s="249"/>
      <c r="DS79" s="249"/>
      <c r="DT79" s="249"/>
      <c r="DU79" s="249"/>
      <c r="DV79" s="249"/>
      <c r="DW79" s="249"/>
      <c r="DX79" s="249"/>
      <c r="DY79" s="249"/>
      <c r="DZ79" s="249"/>
      <c r="EA79" s="249"/>
      <c r="EB79" s="249"/>
      <c r="EC79" s="249"/>
      <c r="ED79" s="249"/>
      <c r="EE79" s="249"/>
      <c r="EF79" s="249"/>
      <c r="EG79" s="249"/>
      <c r="EH79" s="249"/>
      <c r="EI79" s="249"/>
      <c r="EJ79" s="249"/>
      <c r="EK79" s="249"/>
      <c r="EL79" s="249"/>
      <c r="EM79" s="249"/>
      <c r="EN79" s="249"/>
      <c r="EO79" s="249"/>
      <c r="EP79" s="249"/>
      <c r="EQ79" s="249"/>
      <c r="ER79" s="249"/>
      <c r="ES79" s="249"/>
      <c r="ET79" s="249"/>
      <c r="EU79" s="249"/>
      <c r="EV79" s="249"/>
      <c r="EW79" s="249"/>
      <c r="EX79" s="249"/>
      <c r="EY79" s="249"/>
      <c r="EZ79" s="249"/>
      <c r="FA79" s="249"/>
      <c r="FB79" s="249"/>
      <c r="FC79" s="249"/>
      <c r="FD79" s="249"/>
      <c r="FE79" s="249"/>
      <c r="FF79" s="249"/>
      <c r="FG79" s="249"/>
      <c r="FH79" s="249"/>
      <c r="FI79" s="249"/>
      <c r="FJ79" s="249"/>
      <c r="FK79" s="249"/>
      <c r="FL79" s="249"/>
      <c r="FM79" s="249"/>
      <c r="FN79" s="249"/>
      <c r="FO79" s="249"/>
      <c r="FP79" s="249"/>
      <c r="FQ79" s="249"/>
      <c r="FR79" s="249"/>
      <c r="FS79" s="249"/>
      <c r="FT79" s="249"/>
      <c r="FU79" s="249"/>
      <c r="FV79" s="249"/>
      <c r="FW79" s="249"/>
      <c r="FX79" s="249"/>
      <c r="FY79" s="249"/>
      <c r="FZ79" s="249"/>
      <c r="GA79" s="249"/>
      <c r="GB79" s="249"/>
      <c r="GC79" s="249"/>
      <c r="GD79" s="249"/>
      <c r="GE79" s="249"/>
      <c r="GF79" s="249"/>
      <c r="GG79" s="249"/>
      <c r="GH79" s="249"/>
      <c r="GI79" s="249"/>
      <c r="GJ79" s="249"/>
      <c r="GK79" s="249"/>
      <c r="GL79" s="249"/>
      <c r="GM79" s="249"/>
      <c r="GN79" s="249"/>
      <c r="GO79" s="249"/>
      <c r="GP79" s="249"/>
      <c r="GQ79" s="249"/>
      <c r="GR79" s="249"/>
      <c r="GS79" s="249"/>
      <c r="GT79" s="249"/>
      <c r="GU79" s="249"/>
      <c r="GV79" s="249"/>
      <c r="GW79" s="249"/>
      <c r="GX79" s="249"/>
      <c r="GY79" s="249"/>
      <c r="GZ79" s="249"/>
      <c r="HA79" s="249"/>
      <c r="HB79" s="249"/>
      <c r="HC79" s="249"/>
      <c r="HD79" s="249"/>
      <c r="HE79" s="249"/>
      <c r="HF79" s="249"/>
      <c r="HG79" s="249"/>
      <c r="HH79" s="249"/>
      <c r="HI79" s="249"/>
      <c r="HJ79" s="249"/>
      <c r="HK79" s="249"/>
      <c r="HL79" s="249"/>
      <c r="HM79" s="249"/>
      <c r="HN79" s="249"/>
      <c r="HO79" s="249"/>
      <c r="HP79" s="249"/>
    </row>
    <row r="80" spans="1:224" s="250" customFormat="1" ht="102.75" customHeight="1" x14ac:dyDescent="0.25">
      <c r="A80" s="479"/>
      <c r="B80" s="238" t="s">
        <v>4553</v>
      </c>
      <c r="C80" s="238" t="s">
        <v>16</v>
      </c>
      <c r="D80" s="238">
        <v>1</v>
      </c>
      <c r="E80" s="238">
        <v>2000000</v>
      </c>
      <c r="F80" s="479"/>
      <c r="G80" s="479"/>
      <c r="H80" s="47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E80" s="249"/>
      <c r="BF80" s="249"/>
      <c r="BG80" s="249"/>
      <c r="BH80" s="249"/>
      <c r="BI80" s="249"/>
      <c r="BJ80" s="249"/>
      <c r="BK80" s="249"/>
      <c r="BL80" s="249"/>
      <c r="BM80" s="249"/>
      <c r="BN80" s="249"/>
      <c r="BO80" s="249"/>
      <c r="BP80" s="249"/>
      <c r="BQ80" s="249"/>
      <c r="BR80" s="249"/>
      <c r="BS80" s="249"/>
      <c r="BT80" s="249"/>
      <c r="BU80" s="249"/>
      <c r="BV80" s="249"/>
      <c r="BW80" s="249"/>
      <c r="BX80" s="249"/>
      <c r="BY80" s="249"/>
      <c r="BZ80" s="249"/>
      <c r="CA80" s="249"/>
      <c r="CB80" s="249"/>
      <c r="CC80" s="249"/>
      <c r="CD80" s="249"/>
      <c r="CE80" s="249"/>
      <c r="CF80" s="249"/>
      <c r="CG80" s="249"/>
      <c r="CH80" s="249"/>
      <c r="CI80" s="249"/>
      <c r="CJ80" s="249"/>
      <c r="CK80" s="249"/>
      <c r="CL80" s="249"/>
      <c r="CM80" s="249"/>
      <c r="CN80" s="249"/>
      <c r="CO80" s="249"/>
      <c r="CP80" s="249"/>
      <c r="CQ80" s="249"/>
      <c r="CR80" s="249"/>
      <c r="CS80" s="249"/>
      <c r="CT80" s="249"/>
      <c r="CU80" s="249"/>
      <c r="CV80" s="249"/>
      <c r="CW80" s="249"/>
      <c r="CX80" s="249"/>
      <c r="CY80" s="249"/>
      <c r="CZ80" s="249"/>
      <c r="DA80" s="249"/>
      <c r="DB80" s="249"/>
      <c r="DC80" s="249"/>
      <c r="DD80" s="249"/>
      <c r="DE80" s="249"/>
      <c r="DF80" s="249"/>
      <c r="DG80" s="249"/>
      <c r="DH80" s="249"/>
      <c r="DI80" s="249"/>
      <c r="DJ80" s="249"/>
      <c r="DK80" s="249"/>
      <c r="DL80" s="249"/>
      <c r="DM80" s="249"/>
      <c r="DN80" s="249"/>
      <c r="DO80" s="249"/>
      <c r="DP80" s="249"/>
      <c r="DQ80" s="249"/>
      <c r="DR80" s="249"/>
      <c r="DS80" s="249"/>
      <c r="DT80" s="249"/>
      <c r="DU80" s="249"/>
      <c r="DV80" s="249"/>
      <c r="DW80" s="249"/>
      <c r="DX80" s="249"/>
      <c r="DY80" s="249"/>
      <c r="DZ80" s="249"/>
      <c r="EA80" s="249"/>
      <c r="EB80" s="249"/>
      <c r="EC80" s="249"/>
      <c r="ED80" s="249"/>
      <c r="EE80" s="249"/>
      <c r="EF80" s="249"/>
      <c r="EG80" s="249"/>
      <c r="EH80" s="249"/>
      <c r="EI80" s="249"/>
      <c r="EJ80" s="249"/>
      <c r="EK80" s="249"/>
      <c r="EL80" s="249"/>
      <c r="EM80" s="249"/>
      <c r="EN80" s="249"/>
      <c r="EO80" s="249"/>
      <c r="EP80" s="249"/>
      <c r="EQ80" s="249"/>
      <c r="ER80" s="249"/>
      <c r="ES80" s="249"/>
      <c r="ET80" s="249"/>
      <c r="EU80" s="249"/>
      <c r="EV80" s="249"/>
      <c r="EW80" s="249"/>
      <c r="EX80" s="249"/>
      <c r="EY80" s="249"/>
      <c r="EZ80" s="249"/>
      <c r="FA80" s="249"/>
      <c r="FB80" s="249"/>
      <c r="FC80" s="249"/>
      <c r="FD80" s="249"/>
      <c r="FE80" s="249"/>
      <c r="FF80" s="249"/>
      <c r="FG80" s="249"/>
      <c r="FH80" s="249"/>
      <c r="FI80" s="249"/>
      <c r="FJ80" s="249"/>
      <c r="FK80" s="249"/>
      <c r="FL80" s="249"/>
      <c r="FM80" s="249"/>
      <c r="FN80" s="249"/>
      <c r="FO80" s="249"/>
      <c r="FP80" s="249"/>
      <c r="FQ80" s="249"/>
      <c r="FR80" s="249"/>
      <c r="FS80" s="249"/>
      <c r="FT80" s="249"/>
      <c r="FU80" s="249"/>
      <c r="FV80" s="249"/>
      <c r="FW80" s="249"/>
      <c r="FX80" s="249"/>
      <c r="FY80" s="249"/>
      <c r="FZ80" s="249"/>
      <c r="GA80" s="249"/>
      <c r="GB80" s="249"/>
      <c r="GC80" s="249"/>
      <c r="GD80" s="249"/>
      <c r="GE80" s="249"/>
      <c r="GF80" s="249"/>
      <c r="GG80" s="249"/>
      <c r="GH80" s="249"/>
      <c r="GI80" s="249"/>
      <c r="GJ80" s="249"/>
      <c r="GK80" s="249"/>
      <c r="GL80" s="249"/>
      <c r="GM80" s="249"/>
      <c r="GN80" s="249"/>
      <c r="GO80" s="249"/>
      <c r="GP80" s="249"/>
      <c r="GQ80" s="249"/>
      <c r="GR80" s="249"/>
      <c r="GS80" s="249"/>
      <c r="GT80" s="249"/>
      <c r="GU80" s="249"/>
      <c r="GV80" s="249"/>
      <c r="GW80" s="249"/>
      <c r="GX80" s="249"/>
      <c r="GY80" s="249"/>
      <c r="GZ80" s="249"/>
      <c r="HA80" s="249"/>
      <c r="HB80" s="249"/>
      <c r="HC80" s="249"/>
      <c r="HD80" s="249"/>
      <c r="HE80" s="249"/>
      <c r="HF80" s="249"/>
      <c r="HG80" s="249"/>
      <c r="HH80" s="249"/>
      <c r="HI80" s="249"/>
      <c r="HJ80" s="249"/>
      <c r="HK80" s="249"/>
      <c r="HL80" s="249"/>
      <c r="HM80" s="249"/>
      <c r="HN80" s="249"/>
      <c r="HO80" s="249"/>
      <c r="HP80" s="249"/>
    </row>
    <row r="81" spans="1:224" s="250" customFormat="1" ht="102.75" customHeight="1" x14ac:dyDescent="0.25">
      <c r="A81" s="479"/>
      <c r="B81" s="238" t="s">
        <v>4559</v>
      </c>
      <c r="C81" s="238" t="s">
        <v>16</v>
      </c>
      <c r="D81" s="238">
        <v>1</v>
      </c>
      <c r="E81" s="238">
        <v>2000000</v>
      </c>
      <c r="F81" s="479"/>
      <c r="G81" s="479"/>
      <c r="H81" s="47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49"/>
      <c r="BA81" s="249"/>
      <c r="BB81" s="249"/>
      <c r="BC81" s="249"/>
      <c r="BD81" s="249"/>
      <c r="BE81" s="249"/>
      <c r="BF81" s="249"/>
      <c r="BG81" s="249"/>
      <c r="BH81" s="249"/>
      <c r="BI81" s="249"/>
      <c r="BJ81" s="249"/>
      <c r="BK81" s="249"/>
      <c r="BL81" s="249"/>
      <c r="BM81" s="249"/>
      <c r="BN81" s="249"/>
      <c r="BO81" s="249"/>
      <c r="BP81" s="249"/>
      <c r="BQ81" s="249"/>
      <c r="BR81" s="249"/>
      <c r="BS81" s="249"/>
      <c r="BT81" s="249"/>
      <c r="BU81" s="249"/>
      <c r="BV81" s="249"/>
      <c r="BW81" s="249"/>
      <c r="BX81" s="249"/>
      <c r="BY81" s="249"/>
      <c r="BZ81" s="249"/>
      <c r="CA81" s="249"/>
      <c r="CB81" s="249"/>
      <c r="CC81" s="249"/>
      <c r="CD81" s="249"/>
      <c r="CE81" s="249"/>
      <c r="CF81" s="249"/>
      <c r="CG81" s="249"/>
      <c r="CH81" s="249"/>
      <c r="CI81" s="249"/>
      <c r="CJ81" s="249"/>
      <c r="CK81" s="249"/>
      <c r="CL81" s="249"/>
      <c r="CM81" s="249"/>
      <c r="CN81" s="249"/>
      <c r="CO81" s="249"/>
      <c r="CP81" s="249"/>
      <c r="CQ81" s="249"/>
      <c r="CR81" s="249"/>
      <c r="CS81" s="249"/>
      <c r="CT81" s="249"/>
      <c r="CU81" s="249"/>
      <c r="CV81" s="249"/>
      <c r="CW81" s="249"/>
      <c r="CX81" s="249"/>
      <c r="CY81" s="249"/>
      <c r="CZ81" s="249"/>
      <c r="DA81" s="249"/>
      <c r="DB81" s="249"/>
      <c r="DC81" s="249"/>
      <c r="DD81" s="249"/>
      <c r="DE81" s="249"/>
      <c r="DF81" s="249"/>
      <c r="DG81" s="249"/>
      <c r="DH81" s="249"/>
      <c r="DI81" s="249"/>
      <c r="DJ81" s="249"/>
      <c r="DK81" s="249"/>
      <c r="DL81" s="249"/>
      <c r="DM81" s="249"/>
      <c r="DN81" s="249"/>
      <c r="DO81" s="249"/>
      <c r="DP81" s="249"/>
      <c r="DQ81" s="249"/>
      <c r="DR81" s="249"/>
      <c r="DS81" s="249"/>
      <c r="DT81" s="249"/>
      <c r="DU81" s="249"/>
      <c r="DV81" s="249"/>
      <c r="DW81" s="249"/>
      <c r="DX81" s="249"/>
      <c r="DY81" s="249"/>
      <c r="DZ81" s="249"/>
      <c r="EA81" s="249"/>
      <c r="EB81" s="249"/>
      <c r="EC81" s="249"/>
      <c r="ED81" s="249"/>
      <c r="EE81" s="249"/>
      <c r="EF81" s="249"/>
      <c r="EG81" s="249"/>
      <c r="EH81" s="249"/>
      <c r="EI81" s="249"/>
      <c r="EJ81" s="249"/>
      <c r="EK81" s="249"/>
      <c r="EL81" s="249"/>
      <c r="EM81" s="249"/>
      <c r="EN81" s="249"/>
      <c r="EO81" s="249"/>
      <c r="EP81" s="249"/>
      <c r="EQ81" s="249"/>
      <c r="ER81" s="249"/>
      <c r="ES81" s="249"/>
      <c r="ET81" s="249"/>
      <c r="EU81" s="249"/>
      <c r="EV81" s="249"/>
      <c r="EW81" s="249"/>
      <c r="EX81" s="249"/>
      <c r="EY81" s="249"/>
      <c r="EZ81" s="249"/>
      <c r="FA81" s="249"/>
      <c r="FB81" s="249"/>
      <c r="FC81" s="249"/>
      <c r="FD81" s="249"/>
      <c r="FE81" s="249"/>
      <c r="FF81" s="249"/>
      <c r="FG81" s="249"/>
      <c r="FH81" s="249"/>
      <c r="FI81" s="249"/>
      <c r="FJ81" s="249"/>
      <c r="FK81" s="249"/>
      <c r="FL81" s="249"/>
      <c r="FM81" s="249"/>
      <c r="FN81" s="249"/>
      <c r="FO81" s="249"/>
      <c r="FP81" s="249"/>
      <c r="FQ81" s="249"/>
      <c r="FR81" s="249"/>
      <c r="FS81" s="249"/>
      <c r="FT81" s="249"/>
      <c r="FU81" s="249"/>
      <c r="FV81" s="249"/>
      <c r="FW81" s="249"/>
      <c r="FX81" s="249"/>
      <c r="FY81" s="249"/>
      <c r="FZ81" s="249"/>
      <c r="GA81" s="249"/>
      <c r="GB81" s="249"/>
      <c r="GC81" s="249"/>
      <c r="GD81" s="249"/>
      <c r="GE81" s="249"/>
      <c r="GF81" s="249"/>
      <c r="GG81" s="249"/>
      <c r="GH81" s="249"/>
      <c r="GI81" s="249"/>
      <c r="GJ81" s="249"/>
      <c r="GK81" s="249"/>
      <c r="GL81" s="249"/>
      <c r="GM81" s="249"/>
      <c r="GN81" s="249"/>
      <c r="GO81" s="249"/>
      <c r="GP81" s="249"/>
      <c r="GQ81" s="249"/>
      <c r="GR81" s="249"/>
      <c r="GS81" s="249"/>
      <c r="GT81" s="249"/>
      <c r="GU81" s="249"/>
      <c r="GV81" s="249"/>
      <c r="GW81" s="249"/>
      <c r="GX81" s="249"/>
      <c r="GY81" s="249"/>
      <c r="GZ81" s="249"/>
      <c r="HA81" s="249"/>
      <c r="HB81" s="249"/>
      <c r="HC81" s="249"/>
      <c r="HD81" s="249"/>
      <c r="HE81" s="249"/>
      <c r="HF81" s="249"/>
      <c r="HG81" s="249"/>
      <c r="HH81" s="249"/>
      <c r="HI81" s="249"/>
      <c r="HJ81" s="249"/>
      <c r="HK81" s="249"/>
      <c r="HL81" s="249"/>
      <c r="HM81" s="249"/>
      <c r="HN81" s="249"/>
      <c r="HO81" s="249"/>
      <c r="HP81" s="249"/>
    </row>
    <row r="82" spans="1:224" s="250" customFormat="1" ht="102.75" customHeight="1" x14ac:dyDescent="0.25">
      <c r="A82" s="480"/>
      <c r="B82" s="238" t="s">
        <v>2570</v>
      </c>
      <c r="C82" s="238" t="s">
        <v>1608</v>
      </c>
      <c r="D82" s="238">
        <v>1</v>
      </c>
      <c r="E82" s="238">
        <v>747563</v>
      </c>
      <c r="F82" s="480"/>
      <c r="G82" s="480"/>
      <c r="H82" s="480"/>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c r="BA82" s="249"/>
      <c r="BB82" s="249"/>
      <c r="BC82" s="249"/>
      <c r="BD82" s="249"/>
      <c r="BE82" s="249"/>
      <c r="BF82" s="249"/>
      <c r="BG82" s="249"/>
      <c r="BH82" s="249"/>
      <c r="BI82" s="249"/>
      <c r="BJ82" s="249"/>
      <c r="BK82" s="249"/>
      <c r="BL82" s="249"/>
      <c r="BM82" s="249"/>
      <c r="BN82" s="249"/>
      <c r="BO82" s="249"/>
      <c r="BP82" s="249"/>
      <c r="BQ82" s="249"/>
      <c r="BR82" s="249"/>
      <c r="BS82" s="249"/>
      <c r="BT82" s="249"/>
      <c r="BU82" s="249"/>
      <c r="BV82" s="249"/>
      <c r="BW82" s="249"/>
      <c r="BX82" s="249"/>
      <c r="BY82" s="249"/>
      <c r="BZ82" s="249"/>
      <c r="CA82" s="249"/>
      <c r="CB82" s="249"/>
      <c r="CC82" s="249"/>
      <c r="CD82" s="249"/>
      <c r="CE82" s="249"/>
      <c r="CF82" s="249"/>
      <c r="CG82" s="249"/>
      <c r="CH82" s="249"/>
      <c r="CI82" s="249"/>
      <c r="CJ82" s="249"/>
      <c r="CK82" s="249"/>
      <c r="CL82" s="249"/>
      <c r="CM82" s="249"/>
      <c r="CN82" s="249"/>
      <c r="CO82" s="249"/>
      <c r="CP82" s="249"/>
      <c r="CQ82" s="249"/>
      <c r="CR82" s="249"/>
      <c r="CS82" s="249"/>
      <c r="CT82" s="249"/>
      <c r="CU82" s="249"/>
      <c r="CV82" s="249"/>
      <c r="CW82" s="249"/>
      <c r="CX82" s="249"/>
      <c r="CY82" s="249"/>
      <c r="CZ82" s="249"/>
      <c r="DA82" s="249"/>
      <c r="DB82" s="249"/>
      <c r="DC82" s="249"/>
      <c r="DD82" s="249"/>
      <c r="DE82" s="249"/>
      <c r="DF82" s="249"/>
      <c r="DG82" s="249"/>
      <c r="DH82" s="249"/>
      <c r="DI82" s="249"/>
      <c r="DJ82" s="249"/>
      <c r="DK82" s="249"/>
      <c r="DL82" s="249"/>
      <c r="DM82" s="249"/>
      <c r="DN82" s="249"/>
      <c r="DO82" s="249"/>
      <c r="DP82" s="249"/>
      <c r="DQ82" s="249"/>
      <c r="DR82" s="249"/>
      <c r="DS82" s="249"/>
      <c r="DT82" s="249"/>
      <c r="DU82" s="249"/>
      <c r="DV82" s="249"/>
      <c r="DW82" s="249"/>
      <c r="DX82" s="249"/>
      <c r="DY82" s="249"/>
      <c r="DZ82" s="249"/>
      <c r="EA82" s="249"/>
      <c r="EB82" s="249"/>
      <c r="EC82" s="249"/>
      <c r="ED82" s="249"/>
      <c r="EE82" s="249"/>
      <c r="EF82" s="249"/>
      <c r="EG82" s="249"/>
      <c r="EH82" s="249"/>
      <c r="EI82" s="249"/>
      <c r="EJ82" s="249"/>
      <c r="EK82" s="249"/>
      <c r="EL82" s="249"/>
      <c r="EM82" s="249"/>
      <c r="EN82" s="249"/>
      <c r="EO82" s="249"/>
      <c r="EP82" s="249"/>
      <c r="EQ82" s="249"/>
      <c r="ER82" s="249"/>
      <c r="ES82" s="249"/>
      <c r="ET82" s="249"/>
      <c r="EU82" s="249"/>
      <c r="EV82" s="249"/>
      <c r="EW82" s="249"/>
      <c r="EX82" s="249"/>
      <c r="EY82" s="249"/>
      <c r="EZ82" s="249"/>
      <c r="FA82" s="249"/>
      <c r="FB82" s="249"/>
      <c r="FC82" s="249"/>
      <c r="FD82" s="249"/>
      <c r="FE82" s="249"/>
      <c r="FF82" s="249"/>
      <c r="FG82" s="249"/>
      <c r="FH82" s="249"/>
      <c r="FI82" s="249"/>
      <c r="FJ82" s="249"/>
      <c r="FK82" s="249"/>
      <c r="FL82" s="249"/>
      <c r="FM82" s="249"/>
      <c r="FN82" s="249"/>
      <c r="FO82" s="249"/>
      <c r="FP82" s="249"/>
      <c r="FQ82" s="249"/>
      <c r="FR82" s="249"/>
      <c r="FS82" s="249"/>
      <c r="FT82" s="249"/>
      <c r="FU82" s="249"/>
      <c r="FV82" s="249"/>
      <c r="FW82" s="249"/>
      <c r="FX82" s="249"/>
      <c r="FY82" s="249"/>
      <c r="FZ82" s="249"/>
      <c r="GA82" s="249"/>
      <c r="GB82" s="249"/>
      <c r="GC82" s="249"/>
      <c r="GD82" s="249"/>
      <c r="GE82" s="249"/>
      <c r="GF82" s="249"/>
      <c r="GG82" s="249"/>
      <c r="GH82" s="249"/>
      <c r="GI82" s="249"/>
      <c r="GJ82" s="249"/>
      <c r="GK82" s="249"/>
      <c r="GL82" s="249"/>
      <c r="GM82" s="249"/>
      <c r="GN82" s="249"/>
      <c r="GO82" s="249"/>
      <c r="GP82" s="249"/>
      <c r="GQ82" s="249"/>
      <c r="GR82" s="249"/>
      <c r="GS82" s="249"/>
      <c r="GT82" s="249"/>
      <c r="GU82" s="249"/>
      <c r="GV82" s="249"/>
      <c r="GW82" s="249"/>
      <c r="GX82" s="249"/>
      <c r="GY82" s="249"/>
      <c r="GZ82" s="249"/>
      <c r="HA82" s="249"/>
      <c r="HB82" s="249"/>
      <c r="HC82" s="249"/>
      <c r="HD82" s="249"/>
      <c r="HE82" s="249"/>
      <c r="HF82" s="249"/>
      <c r="HG82" s="249"/>
      <c r="HH82" s="249"/>
      <c r="HI82" s="249"/>
      <c r="HJ82" s="249"/>
      <c r="HK82" s="249"/>
      <c r="HL82" s="249"/>
      <c r="HM82" s="249"/>
      <c r="HN82" s="249"/>
      <c r="HO82" s="249"/>
      <c r="HP82" s="249"/>
    </row>
    <row r="83" spans="1:224" s="250" customFormat="1" ht="102.75" customHeight="1" x14ac:dyDescent="0.25">
      <c r="A83" s="478">
        <v>42</v>
      </c>
      <c r="B83" s="238" t="s">
        <v>4553</v>
      </c>
      <c r="C83" s="238" t="s">
        <v>16</v>
      </c>
      <c r="D83" s="238">
        <v>1</v>
      </c>
      <c r="E83" s="238">
        <v>2000000</v>
      </c>
      <c r="F83" s="478" t="s">
        <v>4560</v>
      </c>
      <c r="G83" s="478" t="s">
        <v>4561</v>
      </c>
      <c r="H83" s="478" t="s">
        <v>4562</v>
      </c>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249"/>
      <c r="BE83" s="249"/>
      <c r="BF83" s="249"/>
      <c r="BG83" s="249"/>
      <c r="BH83" s="249"/>
      <c r="BI83" s="249"/>
      <c r="BJ83" s="249"/>
      <c r="BK83" s="249"/>
      <c r="BL83" s="249"/>
      <c r="BM83" s="249"/>
      <c r="BN83" s="249"/>
      <c r="BO83" s="249"/>
      <c r="BP83" s="249"/>
      <c r="BQ83" s="249"/>
      <c r="BR83" s="249"/>
      <c r="BS83" s="249"/>
      <c r="BT83" s="249"/>
      <c r="BU83" s="249"/>
      <c r="BV83" s="249"/>
      <c r="BW83" s="249"/>
      <c r="BX83" s="249"/>
      <c r="BY83" s="249"/>
      <c r="BZ83" s="249"/>
      <c r="CA83" s="249"/>
      <c r="CB83" s="249"/>
      <c r="CC83" s="249"/>
      <c r="CD83" s="249"/>
      <c r="CE83" s="249"/>
      <c r="CF83" s="249"/>
      <c r="CG83" s="249"/>
      <c r="CH83" s="249"/>
      <c r="CI83" s="249"/>
      <c r="CJ83" s="249"/>
      <c r="CK83" s="249"/>
      <c r="CL83" s="249"/>
      <c r="CM83" s="249"/>
      <c r="CN83" s="249"/>
      <c r="CO83" s="249"/>
      <c r="CP83" s="249"/>
      <c r="CQ83" s="249"/>
      <c r="CR83" s="249"/>
      <c r="CS83" s="249"/>
      <c r="CT83" s="249"/>
      <c r="CU83" s="249"/>
      <c r="CV83" s="249"/>
      <c r="CW83" s="249"/>
      <c r="CX83" s="249"/>
      <c r="CY83" s="249"/>
      <c r="CZ83" s="249"/>
      <c r="DA83" s="249"/>
      <c r="DB83" s="249"/>
      <c r="DC83" s="249"/>
      <c r="DD83" s="249"/>
      <c r="DE83" s="249"/>
      <c r="DF83" s="249"/>
      <c r="DG83" s="249"/>
      <c r="DH83" s="249"/>
      <c r="DI83" s="249"/>
      <c r="DJ83" s="249"/>
      <c r="DK83" s="249"/>
      <c r="DL83" s="249"/>
      <c r="DM83" s="249"/>
      <c r="DN83" s="249"/>
      <c r="DO83" s="249"/>
      <c r="DP83" s="249"/>
      <c r="DQ83" s="249"/>
      <c r="DR83" s="249"/>
      <c r="DS83" s="249"/>
      <c r="DT83" s="249"/>
      <c r="DU83" s="249"/>
      <c r="DV83" s="249"/>
      <c r="DW83" s="249"/>
      <c r="DX83" s="249"/>
      <c r="DY83" s="249"/>
      <c r="DZ83" s="249"/>
      <c r="EA83" s="249"/>
      <c r="EB83" s="249"/>
      <c r="EC83" s="249"/>
      <c r="ED83" s="249"/>
      <c r="EE83" s="249"/>
      <c r="EF83" s="249"/>
      <c r="EG83" s="249"/>
      <c r="EH83" s="249"/>
      <c r="EI83" s="249"/>
      <c r="EJ83" s="249"/>
      <c r="EK83" s="249"/>
      <c r="EL83" s="249"/>
      <c r="EM83" s="249"/>
      <c r="EN83" s="249"/>
      <c r="EO83" s="249"/>
      <c r="EP83" s="249"/>
      <c r="EQ83" s="249"/>
      <c r="ER83" s="249"/>
      <c r="ES83" s="249"/>
      <c r="ET83" s="249"/>
      <c r="EU83" s="249"/>
      <c r="EV83" s="249"/>
      <c r="EW83" s="249"/>
      <c r="EX83" s="249"/>
      <c r="EY83" s="249"/>
      <c r="EZ83" s="249"/>
      <c r="FA83" s="249"/>
      <c r="FB83" s="249"/>
      <c r="FC83" s="249"/>
      <c r="FD83" s="249"/>
      <c r="FE83" s="249"/>
      <c r="FF83" s="249"/>
      <c r="FG83" s="249"/>
      <c r="FH83" s="249"/>
      <c r="FI83" s="249"/>
      <c r="FJ83" s="249"/>
      <c r="FK83" s="249"/>
      <c r="FL83" s="249"/>
      <c r="FM83" s="249"/>
      <c r="FN83" s="249"/>
      <c r="FO83" s="249"/>
      <c r="FP83" s="249"/>
      <c r="FQ83" s="249"/>
      <c r="FR83" s="249"/>
      <c r="FS83" s="249"/>
      <c r="FT83" s="249"/>
      <c r="FU83" s="249"/>
      <c r="FV83" s="249"/>
      <c r="FW83" s="249"/>
      <c r="FX83" s="249"/>
      <c r="FY83" s="249"/>
      <c r="FZ83" s="249"/>
      <c r="GA83" s="249"/>
      <c r="GB83" s="249"/>
      <c r="GC83" s="249"/>
      <c r="GD83" s="249"/>
      <c r="GE83" s="249"/>
      <c r="GF83" s="249"/>
      <c r="GG83" s="249"/>
      <c r="GH83" s="249"/>
      <c r="GI83" s="249"/>
      <c r="GJ83" s="249"/>
      <c r="GK83" s="249"/>
      <c r="GL83" s="249"/>
      <c r="GM83" s="249"/>
      <c r="GN83" s="249"/>
      <c r="GO83" s="249"/>
      <c r="GP83" s="249"/>
      <c r="GQ83" s="249"/>
      <c r="GR83" s="249"/>
      <c r="GS83" s="249"/>
      <c r="GT83" s="249"/>
      <c r="GU83" s="249"/>
      <c r="GV83" s="249"/>
      <c r="GW83" s="249"/>
      <c r="GX83" s="249"/>
      <c r="GY83" s="249"/>
      <c r="GZ83" s="249"/>
      <c r="HA83" s="249"/>
      <c r="HB83" s="249"/>
      <c r="HC83" s="249"/>
      <c r="HD83" s="249"/>
      <c r="HE83" s="249"/>
      <c r="HF83" s="249"/>
      <c r="HG83" s="249"/>
      <c r="HH83" s="249"/>
      <c r="HI83" s="249"/>
      <c r="HJ83" s="249"/>
      <c r="HK83" s="249"/>
      <c r="HL83" s="249"/>
      <c r="HM83" s="249"/>
      <c r="HN83" s="249"/>
      <c r="HO83" s="249"/>
      <c r="HP83" s="249"/>
    </row>
    <row r="84" spans="1:224" s="250" customFormat="1" ht="102.75" customHeight="1" x14ac:dyDescent="0.25">
      <c r="A84" s="479"/>
      <c r="B84" s="238" t="s">
        <v>4490</v>
      </c>
      <c r="C84" s="238" t="s">
        <v>16</v>
      </c>
      <c r="D84" s="253">
        <v>0.5</v>
      </c>
      <c r="E84" s="238">
        <v>1200000</v>
      </c>
      <c r="F84" s="479"/>
      <c r="G84" s="479"/>
      <c r="H84" s="479"/>
      <c r="I84" s="249"/>
      <c r="J84" s="249"/>
      <c r="K84" s="249"/>
      <c r="L84" s="249"/>
      <c r="M84" s="249"/>
      <c r="N84" s="249"/>
      <c r="O84" s="249"/>
      <c r="P84" s="249"/>
      <c r="Q84" s="249"/>
      <c r="R84" s="249"/>
      <c r="S84" s="249"/>
      <c r="T84" s="249"/>
      <c r="U84" s="249"/>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c r="BG84" s="249"/>
      <c r="BH84" s="249"/>
      <c r="BI84" s="249"/>
      <c r="BJ84" s="249"/>
      <c r="BK84" s="249"/>
      <c r="BL84" s="249"/>
      <c r="BM84" s="249"/>
      <c r="BN84" s="249"/>
      <c r="BO84" s="249"/>
      <c r="BP84" s="249"/>
      <c r="BQ84" s="249"/>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249"/>
      <c r="EB84" s="249"/>
      <c r="EC84" s="249"/>
      <c r="ED84" s="249"/>
      <c r="EE84" s="249"/>
      <c r="EF84" s="249"/>
      <c r="EG84" s="249"/>
      <c r="EH84" s="249"/>
      <c r="EI84" s="249"/>
      <c r="EJ84" s="249"/>
      <c r="EK84" s="249"/>
      <c r="EL84" s="249"/>
      <c r="EM84" s="249"/>
      <c r="EN84" s="249"/>
      <c r="EO84" s="249"/>
      <c r="EP84" s="249"/>
      <c r="EQ84" s="249"/>
      <c r="ER84" s="249"/>
      <c r="ES84" s="249"/>
      <c r="ET84" s="249"/>
      <c r="EU84" s="249"/>
      <c r="EV84" s="249"/>
      <c r="EW84" s="249"/>
      <c r="EX84" s="249"/>
      <c r="EY84" s="249"/>
      <c r="EZ84" s="249"/>
      <c r="FA84" s="249"/>
      <c r="FB84" s="249"/>
      <c r="FC84" s="249"/>
      <c r="FD84" s="249"/>
      <c r="FE84" s="249"/>
      <c r="FF84" s="249"/>
      <c r="FG84" s="249"/>
      <c r="FH84" s="249"/>
      <c r="FI84" s="249"/>
      <c r="FJ84" s="249"/>
      <c r="FK84" s="249"/>
      <c r="FL84" s="249"/>
      <c r="FM84" s="249"/>
      <c r="FN84" s="249"/>
      <c r="FO84" s="249"/>
      <c r="FP84" s="249"/>
      <c r="FQ84" s="249"/>
      <c r="FR84" s="249"/>
      <c r="FS84" s="249"/>
      <c r="FT84" s="249"/>
      <c r="FU84" s="249"/>
      <c r="FV84" s="249"/>
      <c r="FW84" s="249"/>
      <c r="FX84" s="249"/>
      <c r="FY84" s="249"/>
      <c r="FZ84" s="249"/>
      <c r="GA84" s="249"/>
      <c r="GB84" s="249"/>
      <c r="GC84" s="249"/>
      <c r="GD84" s="249"/>
      <c r="GE84" s="249"/>
      <c r="GF84" s="249"/>
      <c r="GG84" s="249"/>
      <c r="GH84" s="249"/>
      <c r="GI84" s="249"/>
      <c r="GJ84" s="249"/>
      <c r="GK84" s="249"/>
      <c r="GL84" s="249"/>
      <c r="GM84" s="249"/>
      <c r="GN84" s="249"/>
      <c r="GO84" s="249"/>
      <c r="GP84" s="249"/>
      <c r="GQ84" s="249"/>
      <c r="GR84" s="249"/>
      <c r="GS84" s="249"/>
      <c r="GT84" s="249"/>
      <c r="GU84" s="249"/>
      <c r="GV84" s="249"/>
      <c r="GW84" s="249"/>
      <c r="GX84" s="249"/>
      <c r="GY84" s="249"/>
      <c r="GZ84" s="249"/>
      <c r="HA84" s="249"/>
      <c r="HB84" s="249"/>
      <c r="HC84" s="249"/>
      <c r="HD84" s="249"/>
      <c r="HE84" s="249"/>
      <c r="HF84" s="249"/>
      <c r="HG84" s="249"/>
      <c r="HH84" s="249"/>
      <c r="HI84" s="249"/>
      <c r="HJ84" s="249"/>
      <c r="HK84" s="249"/>
      <c r="HL84" s="249"/>
      <c r="HM84" s="249"/>
      <c r="HN84" s="249"/>
      <c r="HO84" s="249"/>
      <c r="HP84" s="249"/>
    </row>
    <row r="85" spans="1:224" s="250" customFormat="1" ht="102.75" customHeight="1" x14ac:dyDescent="0.25">
      <c r="A85" s="479"/>
      <c r="B85" s="238" t="s">
        <v>4563</v>
      </c>
      <c r="C85" s="238" t="s">
        <v>16</v>
      </c>
      <c r="D85" s="238">
        <v>0.25</v>
      </c>
      <c r="E85" s="238">
        <v>563236</v>
      </c>
      <c r="F85" s="479"/>
      <c r="G85" s="479"/>
      <c r="H85" s="47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c r="BG85" s="249"/>
      <c r="BH85" s="249"/>
      <c r="BI85" s="249"/>
      <c r="BJ85" s="249"/>
      <c r="BK85" s="249"/>
      <c r="BL85" s="249"/>
      <c r="BM85" s="249"/>
      <c r="BN85" s="249"/>
      <c r="BO85" s="249"/>
      <c r="BP85" s="249"/>
      <c r="BQ85" s="249"/>
      <c r="BR85" s="249"/>
      <c r="BS85" s="249"/>
      <c r="BT85" s="249"/>
      <c r="BU85" s="249"/>
      <c r="BV85" s="249"/>
      <c r="BW85" s="249"/>
      <c r="BX85" s="249"/>
      <c r="BY85" s="249"/>
      <c r="BZ85" s="249"/>
      <c r="CA85" s="249"/>
      <c r="CB85" s="249"/>
      <c r="CC85" s="249"/>
      <c r="CD85" s="249"/>
      <c r="CE85" s="249"/>
      <c r="CF85" s="249"/>
      <c r="CG85" s="249"/>
      <c r="CH85" s="249"/>
      <c r="CI85" s="249"/>
      <c r="CJ85" s="249"/>
      <c r="CK85" s="249"/>
      <c r="CL85" s="249"/>
      <c r="CM85" s="249"/>
      <c r="CN85" s="249"/>
      <c r="CO85" s="249"/>
      <c r="CP85" s="249"/>
      <c r="CQ85" s="249"/>
      <c r="CR85" s="249"/>
      <c r="CS85" s="249"/>
      <c r="CT85" s="249"/>
      <c r="CU85" s="249"/>
      <c r="CV85" s="249"/>
      <c r="CW85" s="249"/>
      <c r="CX85" s="249"/>
      <c r="CY85" s="249"/>
      <c r="CZ85" s="249"/>
      <c r="DA85" s="249"/>
      <c r="DB85" s="249"/>
      <c r="DC85" s="249"/>
      <c r="DD85" s="249"/>
      <c r="DE85" s="249"/>
      <c r="DF85" s="249"/>
      <c r="DG85" s="249"/>
      <c r="DH85" s="249"/>
      <c r="DI85" s="249"/>
      <c r="DJ85" s="249"/>
      <c r="DK85" s="249"/>
      <c r="DL85" s="249"/>
      <c r="DM85" s="249"/>
      <c r="DN85" s="249"/>
      <c r="DO85" s="249"/>
      <c r="DP85" s="249"/>
      <c r="DQ85" s="249"/>
      <c r="DR85" s="249"/>
      <c r="DS85" s="249"/>
      <c r="DT85" s="249"/>
      <c r="DU85" s="249"/>
      <c r="DV85" s="249"/>
      <c r="DW85" s="249"/>
      <c r="DX85" s="249"/>
      <c r="DY85" s="249"/>
      <c r="DZ85" s="249"/>
      <c r="EA85" s="249"/>
      <c r="EB85" s="249"/>
      <c r="EC85" s="249"/>
      <c r="ED85" s="249"/>
      <c r="EE85" s="249"/>
      <c r="EF85" s="249"/>
      <c r="EG85" s="249"/>
      <c r="EH85" s="249"/>
      <c r="EI85" s="249"/>
      <c r="EJ85" s="249"/>
      <c r="EK85" s="249"/>
      <c r="EL85" s="249"/>
      <c r="EM85" s="249"/>
      <c r="EN85" s="249"/>
      <c r="EO85" s="249"/>
      <c r="EP85" s="249"/>
      <c r="EQ85" s="249"/>
      <c r="ER85" s="249"/>
      <c r="ES85" s="249"/>
      <c r="ET85" s="249"/>
      <c r="EU85" s="249"/>
      <c r="EV85" s="249"/>
      <c r="EW85" s="249"/>
      <c r="EX85" s="249"/>
      <c r="EY85" s="249"/>
      <c r="EZ85" s="249"/>
      <c r="FA85" s="249"/>
      <c r="FB85" s="249"/>
      <c r="FC85" s="249"/>
      <c r="FD85" s="249"/>
      <c r="FE85" s="249"/>
      <c r="FF85" s="249"/>
      <c r="FG85" s="249"/>
      <c r="FH85" s="249"/>
      <c r="FI85" s="249"/>
      <c r="FJ85" s="249"/>
      <c r="FK85" s="249"/>
      <c r="FL85" s="249"/>
      <c r="FM85" s="249"/>
      <c r="FN85" s="249"/>
      <c r="FO85" s="249"/>
      <c r="FP85" s="249"/>
      <c r="FQ85" s="249"/>
      <c r="FR85" s="249"/>
      <c r="FS85" s="249"/>
      <c r="FT85" s="249"/>
      <c r="FU85" s="249"/>
      <c r="FV85" s="249"/>
      <c r="FW85" s="249"/>
      <c r="FX85" s="249"/>
      <c r="FY85" s="249"/>
      <c r="FZ85" s="249"/>
      <c r="GA85" s="249"/>
      <c r="GB85" s="249"/>
      <c r="GC85" s="249"/>
      <c r="GD85" s="249"/>
      <c r="GE85" s="249"/>
      <c r="GF85" s="249"/>
      <c r="GG85" s="249"/>
      <c r="GH85" s="249"/>
      <c r="GI85" s="249"/>
      <c r="GJ85" s="249"/>
      <c r="GK85" s="249"/>
      <c r="GL85" s="249"/>
      <c r="GM85" s="249"/>
      <c r="GN85" s="249"/>
      <c r="GO85" s="249"/>
      <c r="GP85" s="249"/>
      <c r="GQ85" s="249"/>
      <c r="GR85" s="249"/>
      <c r="GS85" s="249"/>
      <c r="GT85" s="249"/>
      <c r="GU85" s="249"/>
      <c r="GV85" s="249"/>
      <c r="GW85" s="249"/>
      <c r="GX85" s="249"/>
      <c r="GY85" s="249"/>
      <c r="GZ85" s="249"/>
      <c r="HA85" s="249"/>
      <c r="HB85" s="249"/>
      <c r="HC85" s="249"/>
      <c r="HD85" s="249"/>
      <c r="HE85" s="249"/>
      <c r="HF85" s="249"/>
      <c r="HG85" s="249"/>
      <c r="HH85" s="249"/>
      <c r="HI85" s="249"/>
      <c r="HJ85" s="249"/>
      <c r="HK85" s="249"/>
      <c r="HL85" s="249"/>
      <c r="HM85" s="249"/>
      <c r="HN85" s="249"/>
      <c r="HO85" s="249"/>
      <c r="HP85" s="249"/>
    </row>
    <row r="86" spans="1:224" s="250" customFormat="1" ht="102.75" customHeight="1" x14ac:dyDescent="0.25">
      <c r="A86" s="479"/>
      <c r="B86" s="238" t="s">
        <v>51</v>
      </c>
      <c r="C86" s="238" t="s">
        <v>16</v>
      </c>
      <c r="D86" s="253">
        <v>0.5</v>
      </c>
      <c r="E86" s="253">
        <v>1200000</v>
      </c>
      <c r="F86" s="479"/>
      <c r="G86" s="479"/>
      <c r="H86" s="47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c r="BG86" s="249"/>
      <c r="BH86" s="249"/>
      <c r="BI86" s="249"/>
      <c r="BJ86" s="249"/>
      <c r="BK86" s="249"/>
      <c r="BL86" s="249"/>
      <c r="BM86" s="249"/>
      <c r="BN86" s="249"/>
      <c r="BO86" s="249"/>
      <c r="BP86" s="249"/>
      <c r="BQ86" s="249"/>
      <c r="BR86" s="249"/>
      <c r="BS86" s="249"/>
      <c r="BT86" s="249"/>
      <c r="BU86" s="249"/>
      <c r="BV86" s="249"/>
      <c r="BW86" s="249"/>
      <c r="BX86" s="249"/>
      <c r="BY86" s="249"/>
      <c r="BZ86" s="249"/>
      <c r="CA86" s="249"/>
      <c r="CB86" s="249"/>
      <c r="CC86" s="249"/>
      <c r="CD86" s="249"/>
      <c r="CE86" s="249"/>
      <c r="CF86" s="249"/>
      <c r="CG86" s="249"/>
      <c r="CH86" s="249"/>
      <c r="CI86" s="249"/>
      <c r="CJ86" s="249"/>
      <c r="CK86" s="249"/>
      <c r="CL86" s="249"/>
      <c r="CM86" s="249"/>
      <c r="CN86" s="249"/>
      <c r="CO86" s="249"/>
      <c r="CP86" s="249"/>
      <c r="CQ86" s="249"/>
      <c r="CR86" s="249"/>
      <c r="CS86" s="249"/>
      <c r="CT86" s="249"/>
      <c r="CU86" s="249"/>
      <c r="CV86" s="249"/>
      <c r="CW86" s="249"/>
      <c r="CX86" s="249"/>
      <c r="CY86" s="249"/>
      <c r="CZ86" s="249"/>
      <c r="DA86" s="249"/>
      <c r="DB86" s="249"/>
      <c r="DC86" s="249"/>
      <c r="DD86" s="249"/>
      <c r="DE86" s="249"/>
      <c r="DF86" s="249"/>
      <c r="DG86" s="249"/>
      <c r="DH86" s="249"/>
      <c r="DI86" s="249"/>
      <c r="DJ86" s="249"/>
      <c r="DK86" s="249"/>
      <c r="DL86" s="249"/>
      <c r="DM86" s="249"/>
      <c r="DN86" s="249"/>
      <c r="DO86" s="249"/>
      <c r="DP86" s="249"/>
      <c r="DQ86" s="249"/>
      <c r="DR86" s="249"/>
      <c r="DS86" s="249"/>
      <c r="DT86" s="249"/>
      <c r="DU86" s="249"/>
      <c r="DV86" s="249"/>
      <c r="DW86" s="249"/>
      <c r="DX86" s="249"/>
      <c r="DY86" s="249"/>
      <c r="DZ86" s="249"/>
      <c r="EA86" s="249"/>
      <c r="EB86" s="249"/>
      <c r="EC86" s="249"/>
      <c r="ED86" s="249"/>
      <c r="EE86" s="249"/>
      <c r="EF86" s="249"/>
      <c r="EG86" s="249"/>
      <c r="EH86" s="249"/>
      <c r="EI86" s="249"/>
      <c r="EJ86" s="249"/>
      <c r="EK86" s="249"/>
      <c r="EL86" s="249"/>
      <c r="EM86" s="249"/>
      <c r="EN86" s="249"/>
      <c r="EO86" s="249"/>
      <c r="EP86" s="249"/>
      <c r="EQ86" s="249"/>
      <c r="ER86" s="249"/>
      <c r="ES86" s="249"/>
      <c r="ET86" s="249"/>
      <c r="EU86" s="249"/>
      <c r="EV86" s="249"/>
      <c r="EW86" s="249"/>
      <c r="EX86" s="249"/>
      <c r="EY86" s="249"/>
      <c r="EZ86" s="249"/>
      <c r="FA86" s="249"/>
      <c r="FB86" s="249"/>
      <c r="FC86" s="249"/>
      <c r="FD86" s="249"/>
      <c r="FE86" s="249"/>
      <c r="FF86" s="249"/>
      <c r="FG86" s="249"/>
      <c r="FH86" s="249"/>
      <c r="FI86" s="249"/>
      <c r="FJ86" s="249"/>
      <c r="FK86" s="249"/>
      <c r="FL86" s="249"/>
      <c r="FM86" s="249"/>
      <c r="FN86" s="249"/>
      <c r="FO86" s="249"/>
      <c r="FP86" s="249"/>
      <c r="FQ86" s="249"/>
      <c r="FR86" s="249"/>
      <c r="FS86" s="249"/>
      <c r="FT86" s="249"/>
      <c r="FU86" s="249"/>
      <c r="FV86" s="249"/>
      <c r="FW86" s="249"/>
      <c r="FX86" s="249"/>
      <c r="FY86" s="249"/>
      <c r="FZ86" s="249"/>
      <c r="GA86" s="249"/>
      <c r="GB86" s="249"/>
      <c r="GC86" s="249"/>
      <c r="GD86" s="249"/>
      <c r="GE86" s="249"/>
      <c r="GF86" s="249"/>
      <c r="GG86" s="249"/>
      <c r="GH86" s="249"/>
      <c r="GI86" s="249"/>
      <c r="GJ86" s="249"/>
      <c r="GK86" s="249"/>
      <c r="GL86" s="249"/>
      <c r="GM86" s="249"/>
      <c r="GN86" s="249"/>
      <c r="GO86" s="249"/>
      <c r="GP86" s="249"/>
      <c r="GQ86" s="249"/>
      <c r="GR86" s="249"/>
      <c r="GS86" s="249"/>
      <c r="GT86" s="249"/>
      <c r="GU86" s="249"/>
      <c r="GV86" s="249"/>
      <c r="GW86" s="249"/>
      <c r="GX86" s="249"/>
      <c r="GY86" s="249"/>
      <c r="GZ86" s="249"/>
      <c r="HA86" s="249"/>
      <c r="HB86" s="249"/>
      <c r="HC86" s="249"/>
      <c r="HD86" s="249"/>
      <c r="HE86" s="249"/>
      <c r="HF86" s="249"/>
      <c r="HG86" s="249"/>
      <c r="HH86" s="249"/>
      <c r="HI86" s="249"/>
      <c r="HJ86" s="249"/>
      <c r="HK86" s="249"/>
      <c r="HL86" s="249"/>
      <c r="HM86" s="249"/>
      <c r="HN86" s="249"/>
      <c r="HO86" s="249"/>
      <c r="HP86" s="249"/>
    </row>
    <row r="87" spans="1:224" s="250" customFormat="1" ht="102.75" customHeight="1" x14ac:dyDescent="0.25">
      <c r="A87" s="479"/>
      <c r="B87" s="238" t="s">
        <v>4474</v>
      </c>
      <c r="C87" s="238" t="s">
        <v>16</v>
      </c>
      <c r="D87" s="253">
        <v>1</v>
      </c>
      <c r="E87" s="253">
        <v>2000000</v>
      </c>
      <c r="F87" s="479"/>
      <c r="G87" s="479"/>
      <c r="H87" s="47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249"/>
      <c r="BF87" s="249"/>
      <c r="BG87" s="249"/>
      <c r="BH87" s="249"/>
      <c r="BI87" s="249"/>
      <c r="BJ87" s="249"/>
      <c r="BK87" s="249"/>
      <c r="BL87" s="249"/>
      <c r="BM87" s="249"/>
      <c r="BN87" s="249"/>
      <c r="BO87" s="249"/>
      <c r="BP87" s="249"/>
      <c r="BQ87" s="249"/>
      <c r="BR87" s="249"/>
      <c r="BS87" s="249"/>
      <c r="BT87" s="249"/>
      <c r="BU87" s="249"/>
      <c r="BV87" s="249"/>
      <c r="BW87" s="249"/>
      <c r="BX87" s="249"/>
      <c r="BY87" s="249"/>
      <c r="BZ87" s="249"/>
      <c r="CA87" s="249"/>
      <c r="CB87" s="249"/>
      <c r="CC87" s="249"/>
      <c r="CD87" s="249"/>
      <c r="CE87" s="249"/>
      <c r="CF87" s="249"/>
      <c r="CG87" s="249"/>
      <c r="CH87" s="249"/>
      <c r="CI87" s="249"/>
      <c r="CJ87" s="249"/>
      <c r="CK87" s="249"/>
      <c r="CL87" s="249"/>
      <c r="CM87" s="249"/>
      <c r="CN87" s="249"/>
      <c r="CO87" s="249"/>
      <c r="CP87" s="249"/>
      <c r="CQ87" s="249"/>
      <c r="CR87" s="249"/>
      <c r="CS87" s="249"/>
      <c r="CT87" s="249"/>
      <c r="CU87" s="249"/>
      <c r="CV87" s="249"/>
      <c r="CW87" s="249"/>
      <c r="CX87" s="249"/>
      <c r="CY87" s="249"/>
      <c r="CZ87" s="249"/>
      <c r="DA87" s="249"/>
      <c r="DB87" s="249"/>
      <c r="DC87" s="249"/>
      <c r="DD87" s="249"/>
      <c r="DE87" s="249"/>
      <c r="DF87" s="249"/>
      <c r="DG87" s="249"/>
      <c r="DH87" s="249"/>
      <c r="DI87" s="249"/>
      <c r="DJ87" s="249"/>
      <c r="DK87" s="249"/>
      <c r="DL87" s="249"/>
      <c r="DM87" s="249"/>
      <c r="DN87" s="249"/>
      <c r="DO87" s="249"/>
      <c r="DP87" s="249"/>
      <c r="DQ87" s="249"/>
      <c r="DR87" s="249"/>
      <c r="DS87" s="249"/>
      <c r="DT87" s="249"/>
      <c r="DU87" s="249"/>
      <c r="DV87" s="249"/>
      <c r="DW87" s="249"/>
      <c r="DX87" s="249"/>
      <c r="DY87" s="249"/>
      <c r="DZ87" s="249"/>
      <c r="EA87" s="249"/>
      <c r="EB87" s="249"/>
      <c r="EC87" s="249"/>
      <c r="ED87" s="249"/>
      <c r="EE87" s="249"/>
      <c r="EF87" s="249"/>
      <c r="EG87" s="249"/>
      <c r="EH87" s="249"/>
      <c r="EI87" s="249"/>
      <c r="EJ87" s="249"/>
      <c r="EK87" s="249"/>
      <c r="EL87" s="249"/>
      <c r="EM87" s="249"/>
      <c r="EN87" s="249"/>
      <c r="EO87" s="249"/>
      <c r="EP87" s="249"/>
      <c r="EQ87" s="249"/>
      <c r="ER87" s="249"/>
      <c r="ES87" s="249"/>
      <c r="ET87" s="249"/>
      <c r="EU87" s="249"/>
      <c r="EV87" s="249"/>
      <c r="EW87" s="249"/>
      <c r="EX87" s="249"/>
      <c r="EY87" s="249"/>
      <c r="EZ87" s="249"/>
      <c r="FA87" s="249"/>
      <c r="FB87" s="249"/>
      <c r="FC87" s="249"/>
      <c r="FD87" s="249"/>
      <c r="FE87" s="249"/>
      <c r="FF87" s="249"/>
      <c r="FG87" s="249"/>
      <c r="FH87" s="249"/>
      <c r="FI87" s="249"/>
      <c r="FJ87" s="249"/>
      <c r="FK87" s="249"/>
      <c r="FL87" s="249"/>
      <c r="FM87" s="249"/>
      <c r="FN87" s="249"/>
      <c r="FO87" s="249"/>
      <c r="FP87" s="249"/>
      <c r="FQ87" s="249"/>
      <c r="FR87" s="249"/>
      <c r="FS87" s="249"/>
      <c r="FT87" s="249"/>
      <c r="FU87" s="249"/>
      <c r="FV87" s="249"/>
      <c r="FW87" s="249"/>
      <c r="FX87" s="249"/>
      <c r="FY87" s="249"/>
      <c r="FZ87" s="249"/>
      <c r="GA87" s="249"/>
      <c r="GB87" s="249"/>
      <c r="GC87" s="249"/>
      <c r="GD87" s="249"/>
      <c r="GE87" s="249"/>
      <c r="GF87" s="249"/>
      <c r="GG87" s="249"/>
      <c r="GH87" s="249"/>
      <c r="GI87" s="249"/>
      <c r="GJ87" s="249"/>
      <c r="GK87" s="249"/>
      <c r="GL87" s="249"/>
      <c r="GM87" s="249"/>
      <c r="GN87" s="249"/>
      <c r="GO87" s="249"/>
      <c r="GP87" s="249"/>
      <c r="GQ87" s="249"/>
      <c r="GR87" s="249"/>
      <c r="GS87" s="249"/>
      <c r="GT87" s="249"/>
      <c r="GU87" s="249"/>
      <c r="GV87" s="249"/>
      <c r="GW87" s="249"/>
      <c r="GX87" s="249"/>
      <c r="GY87" s="249"/>
      <c r="GZ87" s="249"/>
      <c r="HA87" s="249"/>
      <c r="HB87" s="249"/>
      <c r="HC87" s="249"/>
      <c r="HD87" s="249"/>
      <c r="HE87" s="249"/>
      <c r="HF87" s="249"/>
      <c r="HG87" s="249"/>
      <c r="HH87" s="249"/>
      <c r="HI87" s="249"/>
      <c r="HJ87" s="249"/>
      <c r="HK87" s="249"/>
      <c r="HL87" s="249"/>
      <c r="HM87" s="249"/>
      <c r="HN87" s="249"/>
      <c r="HO87" s="249"/>
      <c r="HP87" s="249"/>
    </row>
    <row r="88" spans="1:224" s="250" customFormat="1" ht="102.75" customHeight="1" x14ac:dyDescent="0.25">
      <c r="A88" s="480"/>
      <c r="B88" s="238" t="s">
        <v>4564</v>
      </c>
      <c r="C88" s="238" t="s">
        <v>16</v>
      </c>
      <c r="D88" s="238">
        <v>0.5</v>
      </c>
      <c r="E88" s="238">
        <v>1200000</v>
      </c>
      <c r="F88" s="480"/>
      <c r="G88" s="480"/>
      <c r="H88" s="480"/>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249"/>
      <c r="BA88" s="249"/>
      <c r="BB88" s="249"/>
      <c r="BC88" s="249"/>
      <c r="BD88" s="249"/>
      <c r="BE88" s="249"/>
      <c r="BF88" s="249"/>
      <c r="BG88" s="249"/>
      <c r="BH88" s="249"/>
      <c r="BI88" s="249"/>
      <c r="BJ88" s="249"/>
      <c r="BK88" s="249"/>
      <c r="BL88" s="249"/>
      <c r="BM88" s="249"/>
      <c r="BN88" s="249"/>
      <c r="BO88" s="249"/>
      <c r="BP88" s="249"/>
      <c r="BQ88" s="249"/>
      <c r="BR88" s="249"/>
      <c r="BS88" s="249"/>
      <c r="BT88" s="249"/>
      <c r="BU88" s="249"/>
      <c r="BV88" s="249"/>
      <c r="BW88" s="249"/>
      <c r="BX88" s="249"/>
      <c r="BY88" s="249"/>
      <c r="BZ88" s="249"/>
      <c r="CA88" s="249"/>
      <c r="CB88" s="249"/>
      <c r="CC88" s="249"/>
      <c r="CD88" s="249"/>
      <c r="CE88" s="249"/>
      <c r="CF88" s="249"/>
      <c r="CG88" s="249"/>
      <c r="CH88" s="249"/>
      <c r="CI88" s="249"/>
      <c r="CJ88" s="249"/>
      <c r="CK88" s="249"/>
      <c r="CL88" s="249"/>
      <c r="CM88" s="249"/>
      <c r="CN88" s="249"/>
      <c r="CO88" s="249"/>
      <c r="CP88" s="249"/>
      <c r="CQ88" s="249"/>
      <c r="CR88" s="249"/>
      <c r="CS88" s="249"/>
      <c r="CT88" s="249"/>
      <c r="CU88" s="249"/>
      <c r="CV88" s="249"/>
      <c r="CW88" s="249"/>
      <c r="CX88" s="249"/>
      <c r="CY88" s="249"/>
      <c r="CZ88" s="249"/>
      <c r="DA88" s="249"/>
      <c r="DB88" s="249"/>
      <c r="DC88" s="249"/>
      <c r="DD88" s="249"/>
      <c r="DE88" s="249"/>
      <c r="DF88" s="249"/>
      <c r="DG88" s="249"/>
      <c r="DH88" s="249"/>
      <c r="DI88" s="249"/>
      <c r="DJ88" s="249"/>
      <c r="DK88" s="249"/>
      <c r="DL88" s="249"/>
      <c r="DM88" s="249"/>
      <c r="DN88" s="249"/>
      <c r="DO88" s="249"/>
      <c r="DP88" s="249"/>
      <c r="DQ88" s="249"/>
      <c r="DR88" s="249"/>
      <c r="DS88" s="249"/>
      <c r="DT88" s="249"/>
      <c r="DU88" s="249"/>
      <c r="DV88" s="249"/>
      <c r="DW88" s="249"/>
      <c r="DX88" s="249"/>
      <c r="DY88" s="249"/>
      <c r="DZ88" s="249"/>
      <c r="EA88" s="249"/>
      <c r="EB88" s="249"/>
      <c r="EC88" s="249"/>
      <c r="ED88" s="249"/>
      <c r="EE88" s="249"/>
      <c r="EF88" s="249"/>
      <c r="EG88" s="249"/>
      <c r="EH88" s="249"/>
      <c r="EI88" s="249"/>
      <c r="EJ88" s="249"/>
      <c r="EK88" s="249"/>
      <c r="EL88" s="249"/>
      <c r="EM88" s="249"/>
      <c r="EN88" s="249"/>
      <c r="EO88" s="249"/>
      <c r="EP88" s="249"/>
      <c r="EQ88" s="249"/>
      <c r="ER88" s="249"/>
      <c r="ES88" s="249"/>
      <c r="ET88" s="249"/>
      <c r="EU88" s="249"/>
      <c r="EV88" s="249"/>
      <c r="EW88" s="249"/>
      <c r="EX88" s="249"/>
      <c r="EY88" s="249"/>
      <c r="EZ88" s="249"/>
      <c r="FA88" s="249"/>
      <c r="FB88" s="249"/>
      <c r="FC88" s="249"/>
      <c r="FD88" s="249"/>
      <c r="FE88" s="249"/>
      <c r="FF88" s="249"/>
      <c r="FG88" s="249"/>
      <c r="FH88" s="249"/>
      <c r="FI88" s="249"/>
      <c r="FJ88" s="249"/>
      <c r="FK88" s="249"/>
      <c r="FL88" s="249"/>
      <c r="FM88" s="249"/>
      <c r="FN88" s="249"/>
      <c r="FO88" s="249"/>
      <c r="FP88" s="249"/>
      <c r="FQ88" s="249"/>
      <c r="FR88" s="249"/>
      <c r="FS88" s="249"/>
      <c r="FT88" s="249"/>
      <c r="FU88" s="249"/>
      <c r="FV88" s="249"/>
      <c r="FW88" s="249"/>
      <c r="FX88" s="249"/>
      <c r="FY88" s="249"/>
      <c r="FZ88" s="249"/>
      <c r="GA88" s="249"/>
      <c r="GB88" s="249"/>
      <c r="GC88" s="249"/>
      <c r="GD88" s="249"/>
      <c r="GE88" s="249"/>
      <c r="GF88" s="249"/>
      <c r="GG88" s="249"/>
      <c r="GH88" s="249"/>
      <c r="GI88" s="249"/>
      <c r="GJ88" s="249"/>
      <c r="GK88" s="249"/>
      <c r="GL88" s="249"/>
      <c r="GM88" s="249"/>
      <c r="GN88" s="249"/>
      <c r="GO88" s="249"/>
      <c r="GP88" s="249"/>
      <c r="GQ88" s="249"/>
      <c r="GR88" s="249"/>
      <c r="GS88" s="249"/>
      <c r="GT88" s="249"/>
      <c r="GU88" s="249"/>
      <c r="GV88" s="249"/>
      <c r="GW88" s="249"/>
      <c r="GX88" s="249"/>
      <c r="GY88" s="249"/>
      <c r="GZ88" s="249"/>
      <c r="HA88" s="249"/>
      <c r="HB88" s="249"/>
      <c r="HC88" s="249"/>
      <c r="HD88" s="249"/>
      <c r="HE88" s="249"/>
      <c r="HF88" s="249"/>
      <c r="HG88" s="249"/>
      <c r="HH88" s="249"/>
      <c r="HI88" s="249"/>
      <c r="HJ88" s="249"/>
      <c r="HK88" s="249"/>
      <c r="HL88" s="249"/>
      <c r="HM88" s="249"/>
      <c r="HN88" s="249"/>
      <c r="HO88" s="249"/>
      <c r="HP88" s="249"/>
    </row>
    <row r="89" spans="1:224" s="250" customFormat="1" ht="102.75" customHeight="1" x14ac:dyDescent="0.25">
      <c r="A89" s="478">
        <v>43</v>
      </c>
      <c r="B89" s="238" t="s">
        <v>4565</v>
      </c>
      <c r="C89" s="238" t="s">
        <v>16</v>
      </c>
      <c r="D89" s="238">
        <v>1</v>
      </c>
      <c r="E89" s="238">
        <v>1700000</v>
      </c>
      <c r="F89" s="478" t="s">
        <v>4566</v>
      </c>
      <c r="G89" s="478" t="s">
        <v>4422</v>
      </c>
      <c r="H89" s="478" t="s">
        <v>4567</v>
      </c>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49"/>
      <c r="BC89" s="249"/>
      <c r="BD89" s="249"/>
      <c r="BE89" s="249"/>
      <c r="BF89" s="249"/>
      <c r="BG89" s="249"/>
      <c r="BH89" s="249"/>
      <c r="BI89" s="249"/>
      <c r="BJ89" s="249"/>
      <c r="BK89" s="249"/>
      <c r="BL89" s="249"/>
      <c r="BM89" s="249"/>
      <c r="BN89" s="249"/>
      <c r="BO89" s="249"/>
      <c r="BP89" s="249"/>
      <c r="BQ89" s="249"/>
      <c r="BR89" s="249"/>
      <c r="BS89" s="249"/>
      <c r="BT89" s="249"/>
      <c r="BU89" s="249"/>
      <c r="BV89" s="249"/>
      <c r="BW89" s="249"/>
      <c r="BX89" s="249"/>
      <c r="BY89" s="249"/>
      <c r="BZ89" s="249"/>
      <c r="CA89" s="249"/>
      <c r="CB89" s="249"/>
      <c r="CC89" s="249"/>
      <c r="CD89" s="249"/>
      <c r="CE89" s="249"/>
      <c r="CF89" s="249"/>
      <c r="CG89" s="249"/>
      <c r="CH89" s="249"/>
      <c r="CI89" s="249"/>
      <c r="CJ89" s="249"/>
      <c r="CK89" s="249"/>
      <c r="CL89" s="249"/>
      <c r="CM89" s="249"/>
      <c r="CN89" s="249"/>
      <c r="CO89" s="249"/>
      <c r="CP89" s="249"/>
      <c r="CQ89" s="249"/>
      <c r="CR89" s="249"/>
      <c r="CS89" s="249"/>
      <c r="CT89" s="249"/>
      <c r="CU89" s="249"/>
      <c r="CV89" s="249"/>
      <c r="CW89" s="249"/>
      <c r="CX89" s="249"/>
      <c r="CY89" s="249"/>
      <c r="CZ89" s="249"/>
      <c r="DA89" s="249"/>
      <c r="DB89" s="249"/>
      <c r="DC89" s="249"/>
      <c r="DD89" s="249"/>
      <c r="DE89" s="249"/>
      <c r="DF89" s="249"/>
      <c r="DG89" s="249"/>
      <c r="DH89" s="249"/>
      <c r="DI89" s="249"/>
      <c r="DJ89" s="249"/>
      <c r="DK89" s="249"/>
      <c r="DL89" s="249"/>
      <c r="DM89" s="249"/>
      <c r="DN89" s="249"/>
      <c r="DO89" s="249"/>
      <c r="DP89" s="249"/>
      <c r="DQ89" s="249"/>
      <c r="DR89" s="249"/>
      <c r="DS89" s="249"/>
      <c r="DT89" s="249"/>
      <c r="DU89" s="249"/>
      <c r="DV89" s="249"/>
      <c r="DW89" s="249"/>
      <c r="DX89" s="249"/>
      <c r="DY89" s="249"/>
      <c r="DZ89" s="249"/>
      <c r="EA89" s="249"/>
      <c r="EB89" s="249"/>
      <c r="EC89" s="249"/>
      <c r="ED89" s="249"/>
      <c r="EE89" s="249"/>
      <c r="EF89" s="249"/>
      <c r="EG89" s="249"/>
      <c r="EH89" s="249"/>
      <c r="EI89" s="249"/>
      <c r="EJ89" s="249"/>
      <c r="EK89" s="249"/>
      <c r="EL89" s="249"/>
      <c r="EM89" s="249"/>
      <c r="EN89" s="249"/>
      <c r="EO89" s="249"/>
      <c r="EP89" s="249"/>
      <c r="EQ89" s="249"/>
      <c r="ER89" s="249"/>
      <c r="ES89" s="249"/>
      <c r="ET89" s="249"/>
      <c r="EU89" s="249"/>
      <c r="EV89" s="249"/>
      <c r="EW89" s="249"/>
      <c r="EX89" s="249"/>
      <c r="EY89" s="249"/>
      <c r="EZ89" s="249"/>
      <c r="FA89" s="249"/>
      <c r="FB89" s="249"/>
      <c r="FC89" s="249"/>
      <c r="FD89" s="249"/>
      <c r="FE89" s="249"/>
      <c r="FF89" s="249"/>
      <c r="FG89" s="249"/>
      <c r="FH89" s="249"/>
      <c r="FI89" s="249"/>
      <c r="FJ89" s="249"/>
      <c r="FK89" s="249"/>
      <c r="FL89" s="249"/>
      <c r="FM89" s="249"/>
      <c r="FN89" s="249"/>
      <c r="FO89" s="249"/>
      <c r="FP89" s="249"/>
      <c r="FQ89" s="249"/>
      <c r="FR89" s="249"/>
      <c r="FS89" s="249"/>
      <c r="FT89" s="249"/>
      <c r="FU89" s="249"/>
      <c r="FV89" s="249"/>
      <c r="FW89" s="249"/>
      <c r="FX89" s="249"/>
      <c r="FY89" s="249"/>
      <c r="FZ89" s="249"/>
      <c r="GA89" s="249"/>
      <c r="GB89" s="249"/>
      <c r="GC89" s="249"/>
      <c r="GD89" s="249"/>
      <c r="GE89" s="249"/>
      <c r="GF89" s="249"/>
      <c r="GG89" s="249"/>
      <c r="GH89" s="249"/>
      <c r="GI89" s="249"/>
      <c r="GJ89" s="249"/>
      <c r="GK89" s="249"/>
      <c r="GL89" s="249"/>
      <c r="GM89" s="249"/>
      <c r="GN89" s="249"/>
      <c r="GO89" s="249"/>
      <c r="GP89" s="249"/>
      <c r="GQ89" s="249"/>
      <c r="GR89" s="249"/>
      <c r="GS89" s="249"/>
      <c r="GT89" s="249"/>
      <c r="GU89" s="249"/>
      <c r="GV89" s="249"/>
      <c r="GW89" s="249"/>
      <c r="GX89" s="249"/>
      <c r="GY89" s="249"/>
      <c r="GZ89" s="249"/>
      <c r="HA89" s="249"/>
      <c r="HB89" s="249"/>
      <c r="HC89" s="249"/>
      <c r="HD89" s="249"/>
      <c r="HE89" s="249"/>
      <c r="HF89" s="249"/>
      <c r="HG89" s="249"/>
      <c r="HH89" s="249"/>
      <c r="HI89" s="249"/>
      <c r="HJ89" s="249"/>
      <c r="HK89" s="249"/>
      <c r="HL89" s="249"/>
      <c r="HM89" s="249"/>
      <c r="HN89" s="249"/>
      <c r="HO89" s="249"/>
      <c r="HP89" s="249"/>
    </row>
    <row r="90" spans="1:224" s="250" customFormat="1" ht="102.75" customHeight="1" x14ac:dyDescent="0.25">
      <c r="A90" s="479"/>
      <c r="B90" s="253" t="s">
        <v>4568</v>
      </c>
      <c r="C90" s="238" t="s">
        <v>16</v>
      </c>
      <c r="D90" s="253">
        <v>1</v>
      </c>
      <c r="E90" s="254">
        <v>1315000</v>
      </c>
      <c r="F90" s="479"/>
      <c r="G90" s="479"/>
      <c r="H90" s="47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249"/>
      <c r="BJ90" s="249"/>
      <c r="BK90" s="249"/>
      <c r="BL90" s="249"/>
      <c r="BM90" s="249"/>
      <c r="BN90" s="249"/>
      <c r="BO90" s="249"/>
      <c r="BP90" s="249"/>
      <c r="BQ90" s="249"/>
      <c r="BR90" s="249"/>
      <c r="BS90" s="249"/>
      <c r="BT90" s="249"/>
      <c r="BU90" s="249"/>
      <c r="BV90" s="249"/>
      <c r="BW90" s="249"/>
      <c r="BX90" s="249"/>
      <c r="BY90" s="249"/>
      <c r="BZ90" s="249"/>
      <c r="CA90" s="249"/>
      <c r="CB90" s="249"/>
      <c r="CC90" s="249"/>
      <c r="CD90" s="249"/>
      <c r="CE90" s="249"/>
      <c r="CF90" s="249"/>
      <c r="CG90" s="249"/>
      <c r="CH90" s="249"/>
      <c r="CI90" s="249"/>
      <c r="CJ90" s="249"/>
      <c r="CK90" s="249"/>
      <c r="CL90" s="249"/>
      <c r="CM90" s="249"/>
      <c r="CN90" s="249"/>
      <c r="CO90" s="249"/>
      <c r="CP90" s="249"/>
      <c r="CQ90" s="249"/>
      <c r="CR90" s="249"/>
      <c r="CS90" s="249"/>
      <c r="CT90" s="249"/>
      <c r="CU90" s="249"/>
      <c r="CV90" s="249"/>
      <c r="CW90" s="249"/>
      <c r="CX90" s="249"/>
      <c r="CY90" s="249"/>
      <c r="CZ90" s="249"/>
      <c r="DA90" s="249"/>
      <c r="DB90" s="249"/>
      <c r="DC90" s="249"/>
      <c r="DD90" s="249"/>
      <c r="DE90" s="249"/>
      <c r="DF90" s="249"/>
      <c r="DG90" s="249"/>
      <c r="DH90" s="249"/>
      <c r="DI90" s="249"/>
      <c r="DJ90" s="249"/>
      <c r="DK90" s="249"/>
      <c r="DL90" s="249"/>
      <c r="DM90" s="249"/>
      <c r="DN90" s="249"/>
      <c r="DO90" s="249"/>
      <c r="DP90" s="249"/>
      <c r="DQ90" s="249"/>
      <c r="DR90" s="249"/>
      <c r="DS90" s="249"/>
      <c r="DT90" s="249"/>
      <c r="DU90" s="249"/>
      <c r="DV90" s="249"/>
      <c r="DW90" s="249"/>
      <c r="DX90" s="249"/>
      <c r="DY90" s="249"/>
      <c r="DZ90" s="249"/>
      <c r="EA90" s="249"/>
      <c r="EB90" s="249"/>
      <c r="EC90" s="249"/>
      <c r="ED90" s="249"/>
      <c r="EE90" s="249"/>
      <c r="EF90" s="249"/>
      <c r="EG90" s="249"/>
      <c r="EH90" s="249"/>
      <c r="EI90" s="249"/>
      <c r="EJ90" s="249"/>
      <c r="EK90" s="249"/>
      <c r="EL90" s="249"/>
      <c r="EM90" s="249"/>
      <c r="EN90" s="249"/>
      <c r="EO90" s="249"/>
      <c r="EP90" s="249"/>
      <c r="EQ90" s="249"/>
      <c r="ER90" s="249"/>
      <c r="ES90" s="249"/>
      <c r="ET90" s="249"/>
      <c r="EU90" s="249"/>
      <c r="EV90" s="249"/>
      <c r="EW90" s="249"/>
      <c r="EX90" s="249"/>
      <c r="EY90" s="249"/>
      <c r="EZ90" s="249"/>
      <c r="FA90" s="249"/>
      <c r="FB90" s="249"/>
      <c r="FC90" s="249"/>
      <c r="FD90" s="249"/>
      <c r="FE90" s="249"/>
      <c r="FF90" s="249"/>
      <c r="FG90" s="249"/>
      <c r="FH90" s="249"/>
      <c r="FI90" s="249"/>
      <c r="FJ90" s="249"/>
      <c r="FK90" s="249"/>
      <c r="FL90" s="249"/>
      <c r="FM90" s="249"/>
      <c r="FN90" s="249"/>
      <c r="FO90" s="249"/>
      <c r="FP90" s="249"/>
      <c r="FQ90" s="249"/>
      <c r="FR90" s="249"/>
      <c r="FS90" s="249"/>
      <c r="FT90" s="249"/>
      <c r="FU90" s="249"/>
      <c r="FV90" s="249"/>
      <c r="FW90" s="249"/>
      <c r="FX90" s="249"/>
      <c r="FY90" s="249"/>
      <c r="FZ90" s="249"/>
      <c r="GA90" s="249"/>
      <c r="GB90" s="249"/>
      <c r="GC90" s="249"/>
      <c r="GD90" s="249"/>
      <c r="GE90" s="249"/>
      <c r="GF90" s="249"/>
      <c r="GG90" s="249"/>
      <c r="GH90" s="249"/>
      <c r="GI90" s="249"/>
      <c r="GJ90" s="249"/>
      <c r="GK90" s="249"/>
      <c r="GL90" s="249"/>
      <c r="GM90" s="249"/>
      <c r="GN90" s="249"/>
      <c r="GO90" s="249"/>
      <c r="GP90" s="249"/>
      <c r="GQ90" s="249"/>
      <c r="GR90" s="249"/>
      <c r="GS90" s="249"/>
      <c r="GT90" s="249"/>
      <c r="GU90" s="249"/>
      <c r="GV90" s="249"/>
      <c r="GW90" s="249"/>
      <c r="GX90" s="249"/>
      <c r="GY90" s="249"/>
      <c r="GZ90" s="249"/>
      <c r="HA90" s="249"/>
      <c r="HB90" s="249"/>
      <c r="HC90" s="249"/>
      <c r="HD90" s="249"/>
      <c r="HE90" s="249"/>
      <c r="HF90" s="249"/>
      <c r="HG90" s="249"/>
      <c r="HH90" s="249"/>
      <c r="HI90" s="249"/>
      <c r="HJ90" s="249"/>
      <c r="HK90" s="249"/>
      <c r="HL90" s="249"/>
      <c r="HM90" s="249"/>
      <c r="HN90" s="249"/>
      <c r="HO90" s="249"/>
      <c r="HP90" s="249"/>
    </row>
    <row r="91" spans="1:224" s="250" customFormat="1" ht="102.75" customHeight="1" x14ac:dyDescent="0.25">
      <c r="A91" s="480"/>
      <c r="B91" s="238" t="s">
        <v>4569</v>
      </c>
      <c r="C91" s="238" t="s">
        <v>16</v>
      </c>
      <c r="D91" s="238">
        <v>4</v>
      </c>
      <c r="E91" s="238">
        <v>1311512</v>
      </c>
      <c r="F91" s="480"/>
      <c r="G91" s="480"/>
      <c r="H91" s="480"/>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49"/>
      <c r="BA91" s="249"/>
      <c r="BB91" s="249"/>
      <c r="BC91" s="249"/>
      <c r="BD91" s="249"/>
      <c r="BE91" s="249"/>
      <c r="BF91" s="249"/>
      <c r="BG91" s="249"/>
      <c r="BH91" s="249"/>
      <c r="BI91" s="249"/>
      <c r="BJ91" s="249"/>
      <c r="BK91" s="249"/>
      <c r="BL91" s="249"/>
      <c r="BM91" s="249"/>
      <c r="BN91" s="249"/>
      <c r="BO91" s="249"/>
      <c r="BP91" s="249"/>
      <c r="BQ91" s="249"/>
      <c r="BR91" s="249"/>
      <c r="BS91" s="249"/>
      <c r="BT91" s="249"/>
      <c r="BU91" s="249"/>
      <c r="BV91" s="249"/>
      <c r="BW91" s="249"/>
      <c r="BX91" s="249"/>
      <c r="BY91" s="249"/>
      <c r="BZ91" s="249"/>
      <c r="CA91" s="249"/>
      <c r="CB91" s="249"/>
      <c r="CC91" s="249"/>
      <c r="CD91" s="249"/>
      <c r="CE91" s="249"/>
      <c r="CF91" s="249"/>
      <c r="CG91" s="249"/>
      <c r="CH91" s="249"/>
      <c r="CI91" s="249"/>
      <c r="CJ91" s="249"/>
      <c r="CK91" s="249"/>
      <c r="CL91" s="249"/>
      <c r="CM91" s="249"/>
      <c r="CN91" s="249"/>
      <c r="CO91" s="249"/>
      <c r="CP91" s="249"/>
      <c r="CQ91" s="249"/>
      <c r="CR91" s="249"/>
      <c r="CS91" s="249"/>
      <c r="CT91" s="249"/>
      <c r="CU91" s="249"/>
      <c r="CV91" s="249"/>
      <c r="CW91" s="249"/>
      <c r="CX91" s="249"/>
      <c r="CY91" s="249"/>
      <c r="CZ91" s="249"/>
      <c r="DA91" s="249"/>
      <c r="DB91" s="249"/>
      <c r="DC91" s="249"/>
      <c r="DD91" s="249"/>
      <c r="DE91" s="249"/>
      <c r="DF91" s="249"/>
      <c r="DG91" s="249"/>
      <c r="DH91" s="249"/>
      <c r="DI91" s="249"/>
      <c r="DJ91" s="249"/>
      <c r="DK91" s="249"/>
      <c r="DL91" s="249"/>
      <c r="DM91" s="249"/>
      <c r="DN91" s="249"/>
      <c r="DO91" s="249"/>
      <c r="DP91" s="249"/>
      <c r="DQ91" s="249"/>
      <c r="DR91" s="249"/>
      <c r="DS91" s="249"/>
      <c r="DT91" s="249"/>
      <c r="DU91" s="249"/>
      <c r="DV91" s="249"/>
      <c r="DW91" s="249"/>
      <c r="DX91" s="249"/>
      <c r="DY91" s="249"/>
      <c r="DZ91" s="249"/>
      <c r="EA91" s="249"/>
      <c r="EB91" s="249"/>
      <c r="EC91" s="249"/>
      <c r="ED91" s="249"/>
      <c r="EE91" s="249"/>
      <c r="EF91" s="249"/>
      <c r="EG91" s="249"/>
      <c r="EH91" s="249"/>
      <c r="EI91" s="249"/>
      <c r="EJ91" s="249"/>
      <c r="EK91" s="249"/>
      <c r="EL91" s="249"/>
      <c r="EM91" s="249"/>
      <c r="EN91" s="249"/>
      <c r="EO91" s="249"/>
      <c r="EP91" s="249"/>
      <c r="EQ91" s="249"/>
      <c r="ER91" s="249"/>
      <c r="ES91" s="249"/>
      <c r="ET91" s="249"/>
      <c r="EU91" s="249"/>
      <c r="EV91" s="249"/>
      <c r="EW91" s="249"/>
      <c r="EX91" s="249"/>
      <c r="EY91" s="249"/>
      <c r="EZ91" s="249"/>
      <c r="FA91" s="249"/>
      <c r="FB91" s="249"/>
      <c r="FC91" s="249"/>
      <c r="FD91" s="249"/>
      <c r="FE91" s="249"/>
      <c r="FF91" s="249"/>
      <c r="FG91" s="249"/>
      <c r="FH91" s="249"/>
      <c r="FI91" s="249"/>
      <c r="FJ91" s="249"/>
      <c r="FK91" s="249"/>
      <c r="FL91" s="249"/>
      <c r="FM91" s="249"/>
      <c r="FN91" s="249"/>
      <c r="FO91" s="249"/>
      <c r="FP91" s="249"/>
      <c r="FQ91" s="249"/>
      <c r="FR91" s="249"/>
      <c r="FS91" s="249"/>
      <c r="FT91" s="249"/>
      <c r="FU91" s="249"/>
      <c r="FV91" s="249"/>
      <c r="FW91" s="249"/>
      <c r="FX91" s="249"/>
      <c r="FY91" s="249"/>
      <c r="FZ91" s="249"/>
      <c r="GA91" s="249"/>
      <c r="GB91" s="249"/>
      <c r="GC91" s="249"/>
      <c r="GD91" s="249"/>
      <c r="GE91" s="249"/>
      <c r="GF91" s="249"/>
      <c r="GG91" s="249"/>
      <c r="GH91" s="249"/>
      <c r="GI91" s="249"/>
      <c r="GJ91" s="249"/>
      <c r="GK91" s="249"/>
      <c r="GL91" s="249"/>
      <c r="GM91" s="249"/>
      <c r="GN91" s="249"/>
      <c r="GO91" s="249"/>
      <c r="GP91" s="249"/>
      <c r="GQ91" s="249"/>
      <c r="GR91" s="249"/>
      <c r="GS91" s="249"/>
      <c r="GT91" s="249"/>
      <c r="GU91" s="249"/>
      <c r="GV91" s="249"/>
      <c r="GW91" s="249"/>
      <c r="GX91" s="249"/>
      <c r="GY91" s="249"/>
      <c r="GZ91" s="249"/>
      <c r="HA91" s="249"/>
      <c r="HB91" s="249"/>
      <c r="HC91" s="249"/>
      <c r="HD91" s="249"/>
      <c r="HE91" s="249"/>
      <c r="HF91" s="249"/>
      <c r="HG91" s="249"/>
      <c r="HH91" s="249"/>
      <c r="HI91" s="249"/>
      <c r="HJ91" s="249"/>
      <c r="HK91" s="249"/>
      <c r="HL91" s="249"/>
      <c r="HM91" s="249"/>
      <c r="HN91" s="249"/>
      <c r="HO91" s="249"/>
      <c r="HP91" s="249"/>
    </row>
    <row r="92" spans="1:224" s="250" customFormat="1" ht="102.75" customHeight="1" x14ac:dyDescent="0.25">
      <c r="A92" s="478">
        <v>44</v>
      </c>
      <c r="B92" s="238" t="s">
        <v>4570</v>
      </c>
      <c r="C92" s="238" t="s">
        <v>16</v>
      </c>
      <c r="D92" s="238">
        <v>1.5</v>
      </c>
      <c r="E92" s="238">
        <v>2000000</v>
      </c>
      <c r="F92" s="478" t="s">
        <v>4571</v>
      </c>
      <c r="G92" s="478" t="s">
        <v>4572</v>
      </c>
      <c r="H92" s="478" t="s">
        <v>4573</v>
      </c>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49"/>
      <c r="BA92" s="249"/>
      <c r="BB92" s="249"/>
      <c r="BC92" s="249"/>
      <c r="BD92" s="249"/>
      <c r="BE92" s="249"/>
      <c r="BF92" s="249"/>
      <c r="BG92" s="249"/>
      <c r="BH92" s="249"/>
      <c r="BI92" s="249"/>
      <c r="BJ92" s="249"/>
      <c r="BK92" s="249"/>
      <c r="BL92" s="249"/>
      <c r="BM92" s="249"/>
      <c r="BN92" s="249"/>
      <c r="BO92" s="249"/>
      <c r="BP92" s="249"/>
      <c r="BQ92" s="249"/>
      <c r="BR92" s="249"/>
      <c r="BS92" s="249"/>
      <c r="BT92" s="249"/>
      <c r="BU92" s="249"/>
      <c r="BV92" s="249"/>
      <c r="BW92" s="249"/>
      <c r="BX92" s="249"/>
      <c r="BY92" s="249"/>
      <c r="BZ92" s="249"/>
      <c r="CA92" s="249"/>
      <c r="CB92" s="249"/>
      <c r="CC92" s="249"/>
      <c r="CD92" s="249"/>
      <c r="CE92" s="249"/>
      <c r="CF92" s="249"/>
      <c r="CG92" s="249"/>
      <c r="CH92" s="249"/>
      <c r="CI92" s="249"/>
      <c r="CJ92" s="249"/>
      <c r="CK92" s="249"/>
      <c r="CL92" s="249"/>
      <c r="CM92" s="249"/>
      <c r="CN92" s="249"/>
      <c r="CO92" s="249"/>
      <c r="CP92" s="249"/>
      <c r="CQ92" s="249"/>
      <c r="CR92" s="249"/>
      <c r="CS92" s="249"/>
      <c r="CT92" s="249"/>
      <c r="CU92" s="249"/>
      <c r="CV92" s="249"/>
      <c r="CW92" s="249"/>
      <c r="CX92" s="249"/>
      <c r="CY92" s="249"/>
      <c r="CZ92" s="249"/>
      <c r="DA92" s="249"/>
      <c r="DB92" s="249"/>
      <c r="DC92" s="249"/>
      <c r="DD92" s="249"/>
      <c r="DE92" s="249"/>
      <c r="DF92" s="249"/>
      <c r="DG92" s="249"/>
      <c r="DH92" s="249"/>
      <c r="DI92" s="249"/>
      <c r="DJ92" s="249"/>
      <c r="DK92" s="249"/>
      <c r="DL92" s="249"/>
      <c r="DM92" s="249"/>
      <c r="DN92" s="249"/>
      <c r="DO92" s="249"/>
      <c r="DP92" s="249"/>
      <c r="DQ92" s="249"/>
      <c r="DR92" s="249"/>
      <c r="DS92" s="249"/>
      <c r="DT92" s="249"/>
      <c r="DU92" s="249"/>
      <c r="DV92" s="249"/>
      <c r="DW92" s="249"/>
      <c r="DX92" s="249"/>
      <c r="DY92" s="249"/>
      <c r="DZ92" s="249"/>
      <c r="EA92" s="249"/>
      <c r="EB92" s="249"/>
      <c r="EC92" s="249"/>
      <c r="ED92" s="249"/>
      <c r="EE92" s="249"/>
      <c r="EF92" s="249"/>
      <c r="EG92" s="249"/>
      <c r="EH92" s="249"/>
      <c r="EI92" s="249"/>
      <c r="EJ92" s="249"/>
      <c r="EK92" s="249"/>
      <c r="EL92" s="249"/>
      <c r="EM92" s="249"/>
      <c r="EN92" s="249"/>
      <c r="EO92" s="249"/>
      <c r="EP92" s="249"/>
      <c r="EQ92" s="249"/>
      <c r="ER92" s="249"/>
      <c r="ES92" s="249"/>
      <c r="ET92" s="249"/>
      <c r="EU92" s="249"/>
      <c r="EV92" s="249"/>
      <c r="EW92" s="249"/>
      <c r="EX92" s="249"/>
      <c r="EY92" s="249"/>
      <c r="EZ92" s="249"/>
      <c r="FA92" s="249"/>
      <c r="FB92" s="249"/>
      <c r="FC92" s="249"/>
      <c r="FD92" s="249"/>
      <c r="FE92" s="249"/>
      <c r="FF92" s="249"/>
      <c r="FG92" s="249"/>
      <c r="FH92" s="249"/>
      <c r="FI92" s="249"/>
      <c r="FJ92" s="249"/>
      <c r="FK92" s="249"/>
      <c r="FL92" s="249"/>
      <c r="FM92" s="249"/>
      <c r="FN92" s="249"/>
      <c r="FO92" s="249"/>
      <c r="FP92" s="249"/>
      <c r="FQ92" s="249"/>
      <c r="FR92" s="249"/>
      <c r="FS92" s="249"/>
      <c r="FT92" s="249"/>
      <c r="FU92" s="249"/>
      <c r="FV92" s="249"/>
      <c r="FW92" s="249"/>
      <c r="FX92" s="249"/>
      <c r="FY92" s="249"/>
      <c r="FZ92" s="249"/>
      <c r="GA92" s="249"/>
      <c r="GB92" s="249"/>
      <c r="GC92" s="249"/>
      <c r="GD92" s="249"/>
      <c r="GE92" s="249"/>
      <c r="GF92" s="249"/>
      <c r="GG92" s="249"/>
      <c r="GH92" s="249"/>
      <c r="GI92" s="249"/>
      <c r="GJ92" s="249"/>
      <c r="GK92" s="249"/>
      <c r="GL92" s="249"/>
      <c r="GM92" s="249"/>
      <c r="GN92" s="249"/>
      <c r="GO92" s="249"/>
      <c r="GP92" s="249"/>
      <c r="GQ92" s="249"/>
      <c r="GR92" s="249"/>
      <c r="GS92" s="249"/>
      <c r="GT92" s="249"/>
      <c r="GU92" s="249"/>
      <c r="GV92" s="249"/>
      <c r="GW92" s="249"/>
      <c r="GX92" s="249"/>
      <c r="GY92" s="249"/>
      <c r="GZ92" s="249"/>
      <c r="HA92" s="249"/>
      <c r="HB92" s="249"/>
      <c r="HC92" s="249"/>
      <c r="HD92" s="249"/>
      <c r="HE92" s="249"/>
      <c r="HF92" s="249"/>
      <c r="HG92" s="249"/>
      <c r="HH92" s="249"/>
      <c r="HI92" s="249"/>
      <c r="HJ92" s="249"/>
      <c r="HK92" s="249"/>
      <c r="HL92" s="249"/>
      <c r="HM92" s="249"/>
      <c r="HN92" s="249"/>
      <c r="HO92" s="249"/>
      <c r="HP92" s="249"/>
    </row>
    <row r="93" spans="1:224" s="250" customFormat="1" ht="102.75" customHeight="1" x14ac:dyDescent="0.25">
      <c r="A93" s="479"/>
      <c r="B93" s="238" t="s">
        <v>51</v>
      </c>
      <c r="C93" s="238" t="s">
        <v>16</v>
      </c>
      <c r="D93" s="238">
        <v>0.5</v>
      </c>
      <c r="E93" s="238">
        <v>940680</v>
      </c>
      <c r="F93" s="479"/>
      <c r="G93" s="479"/>
      <c r="H93" s="47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49"/>
      <c r="BA93" s="249"/>
      <c r="BB93" s="249"/>
      <c r="BC93" s="249"/>
      <c r="BD93" s="249"/>
      <c r="BE93" s="249"/>
      <c r="BF93" s="249"/>
      <c r="BG93" s="249"/>
      <c r="BH93" s="249"/>
      <c r="BI93" s="249"/>
      <c r="BJ93" s="249"/>
      <c r="BK93" s="249"/>
      <c r="BL93" s="249"/>
      <c r="BM93" s="249"/>
      <c r="BN93" s="249"/>
      <c r="BO93" s="249"/>
      <c r="BP93" s="249"/>
      <c r="BQ93" s="249"/>
      <c r="BR93" s="249"/>
      <c r="BS93" s="249"/>
      <c r="BT93" s="249"/>
      <c r="BU93" s="249"/>
      <c r="BV93" s="249"/>
      <c r="BW93" s="249"/>
      <c r="BX93" s="249"/>
      <c r="BY93" s="249"/>
      <c r="BZ93" s="249"/>
      <c r="CA93" s="249"/>
      <c r="CB93" s="249"/>
      <c r="CC93" s="249"/>
      <c r="CD93" s="249"/>
      <c r="CE93" s="249"/>
      <c r="CF93" s="249"/>
      <c r="CG93" s="249"/>
      <c r="CH93" s="249"/>
      <c r="CI93" s="249"/>
      <c r="CJ93" s="249"/>
      <c r="CK93" s="249"/>
      <c r="CL93" s="249"/>
      <c r="CM93" s="249"/>
      <c r="CN93" s="249"/>
      <c r="CO93" s="249"/>
      <c r="CP93" s="249"/>
      <c r="CQ93" s="249"/>
      <c r="CR93" s="249"/>
      <c r="CS93" s="249"/>
      <c r="CT93" s="249"/>
      <c r="CU93" s="249"/>
      <c r="CV93" s="249"/>
      <c r="CW93" s="249"/>
      <c r="CX93" s="249"/>
      <c r="CY93" s="249"/>
      <c r="CZ93" s="249"/>
      <c r="DA93" s="249"/>
      <c r="DB93" s="249"/>
      <c r="DC93" s="249"/>
      <c r="DD93" s="249"/>
      <c r="DE93" s="249"/>
      <c r="DF93" s="249"/>
      <c r="DG93" s="249"/>
      <c r="DH93" s="249"/>
      <c r="DI93" s="249"/>
      <c r="DJ93" s="249"/>
      <c r="DK93" s="249"/>
      <c r="DL93" s="249"/>
      <c r="DM93" s="249"/>
      <c r="DN93" s="249"/>
      <c r="DO93" s="249"/>
      <c r="DP93" s="249"/>
      <c r="DQ93" s="249"/>
      <c r="DR93" s="249"/>
      <c r="DS93" s="249"/>
      <c r="DT93" s="249"/>
      <c r="DU93" s="249"/>
      <c r="DV93" s="249"/>
      <c r="DW93" s="249"/>
      <c r="DX93" s="249"/>
      <c r="DY93" s="249"/>
      <c r="DZ93" s="249"/>
      <c r="EA93" s="249"/>
      <c r="EB93" s="249"/>
      <c r="EC93" s="249"/>
      <c r="ED93" s="249"/>
      <c r="EE93" s="249"/>
      <c r="EF93" s="249"/>
      <c r="EG93" s="249"/>
      <c r="EH93" s="249"/>
      <c r="EI93" s="249"/>
      <c r="EJ93" s="249"/>
      <c r="EK93" s="249"/>
      <c r="EL93" s="249"/>
      <c r="EM93" s="249"/>
      <c r="EN93" s="249"/>
      <c r="EO93" s="249"/>
      <c r="EP93" s="249"/>
      <c r="EQ93" s="249"/>
      <c r="ER93" s="249"/>
      <c r="ES93" s="249"/>
      <c r="ET93" s="249"/>
      <c r="EU93" s="249"/>
      <c r="EV93" s="249"/>
      <c r="EW93" s="249"/>
      <c r="EX93" s="249"/>
      <c r="EY93" s="249"/>
      <c r="EZ93" s="249"/>
      <c r="FA93" s="249"/>
      <c r="FB93" s="249"/>
      <c r="FC93" s="249"/>
      <c r="FD93" s="249"/>
      <c r="FE93" s="249"/>
      <c r="FF93" s="249"/>
      <c r="FG93" s="249"/>
      <c r="FH93" s="249"/>
      <c r="FI93" s="249"/>
      <c r="FJ93" s="249"/>
      <c r="FK93" s="249"/>
      <c r="FL93" s="249"/>
      <c r="FM93" s="249"/>
      <c r="FN93" s="249"/>
      <c r="FO93" s="249"/>
      <c r="FP93" s="249"/>
      <c r="FQ93" s="249"/>
      <c r="FR93" s="249"/>
      <c r="FS93" s="249"/>
      <c r="FT93" s="249"/>
      <c r="FU93" s="249"/>
      <c r="FV93" s="249"/>
      <c r="FW93" s="249"/>
      <c r="FX93" s="249"/>
      <c r="FY93" s="249"/>
      <c r="FZ93" s="249"/>
      <c r="GA93" s="249"/>
      <c r="GB93" s="249"/>
      <c r="GC93" s="249"/>
      <c r="GD93" s="249"/>
      <c r="GE93" s="249"/>
      <c r="GF93" s="249"/>
      <c r="GG93" s="249"/>
      <c r="GH93" s="249"/>
      <c r="GI93" s="249"/>
      <c r="GJ93" s="249"/>
      <c r="GK93" s="249"/>
      <c r="GL93" s="249"/>
      <c r="GM93" s="249"/>
      <c r="GN93" s="249"/>
      <c r="GO93" s="249"/>
      <c r="GP93" s="249"/>
      <c r="GQ93" s="249"/>
      <c r="GR93" s="249"/>
      <c r="GS93" s="249"/>
      <c r="GT93" s="249"/>
      <c r="GU93" s="249"/>
      <c r="GV93" s="249"/>
      <c r="GW93" s="249"/>
      <c r="GX93" s="249"/>
      <c r="GY93" s="249"/>
      <c r="GZ93" s="249"/>
      <c r="HA93" s="249"/>
      <c r="HB93" s="249"/>
      <c r="HC93" s="249"/>
      <c r="HD93" s="249"/>
      <c r="HE93" s="249"/>
      <c r="HF93" s="249"/>
      <c r="HG93" s="249"/>
      <c r="HH93" s="249"/>
      <c r="HI93" s="249"/>
      <c r="HJ93" s="249"/>
      <c r="HK93" s="249"/>
      <c r="HL93" s="249"/>
      <c r="HM93" s="249"/>
      <c r="HN93" s="249"/>
      <c r="HO93" s="249"/>
      <c r="HP93" s="249"/>
    </row>
    <row r="94" spans="1:224" s="250" customFormat="1" ht="102.75" customHeight="1" x14ac:dyDescent="0.25">
      <c r="A94" s="480"/>
      <c r="B94" s="238" t="s">
        <v>4574</v>
      </c>
      <c r="C94" s="238" t="s">
        <v>16</v>
      </c>
      <c r="D94" s="238">
        <v>0.25</v>
      </c>
      <c r="E94" s="238">
        <v>929066</v>
      </c>
      <c r="F94" s="480"/>
      <c r="G94" s="480"/>
      <c r="H94" s="480"/>
      <c r="I94" s="249"/>
      <c r="J94" s="249"/>
      <c r="K94" s="249"/>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49"/>
      <c r="BA94" s="249"/>
      <c r="BB94" s="249"/>
      <c r="BC94" s="249"/>
      <c r="BD94" s="249"/>
      <c r="BE94" s="249"/>
      <c r="BF94" s="249"/>
      <c r="BG94" s="249"/>
      <c r="BH94" s="249"/>
      <c r="BI94" s="249"/>
      <c r="BJ94" s="249"/>
      <c r="BK94" s="249"/>
      <c r="BL94" s="249"/>
      <c r="BM94" s="249"/>
      <c r="BN94" s="249"/>
      <c r="BO94" s="249"/>
      <c r="BP94" s="249"/>
      <c r="BQ94" s="249"/>
      <c r="BR94" s="249"/>
      <c r="BS94" s="249"/>
      <c r="BT94" s="249"/>
      <c r="BU94" s="249"/>
      <c r="BV94" s="249"/>
      <c r="BW94" s="249"/>
      <c r="BX94" s="249"/>
      <c r="BY94" s="249"/>
      <c r="BZ94" s="249"/>
      <c r="CA94" s="249"/>
      <c r="CB94" s="249"/>
      <c r="CC94" s="249"/>
      <c r="CD94" s="249"/>
      <c r="CE94" s="249"/>
      <c r="CF94" s="249"/>
      <c r="CG94" s="249"/>
      <c r="CH94" s="249"/>
      <c r="CI94" s="249"/>
      <c r="CJ94" s="249"/>
      <c r="CK94" s="249"/>
      <c r="CL94" s="249"/>
      <c r="CM94" s="249"/>
      <c r="CN94" s="249"/>
      <c r="CO94" s="249"/>
      <c r="CP94" s="249"/>
      <c r="CQ94" s="249"/>
      <c r="CR94" s="249"/>
      <c r="CS94" s="249"/>
      <c r="CT94" s="249"/>
      <c r="CU94" s="249"/>
      <c r="CV94" s="249"/>
      <c r="CW94" s="249"/>
      <c r="CX94" s="249"/>
      <c r="CY94" s="249"/>
      <c r="CZ94" s="249"/>
      <c r="DA94" s="249"/>
      <c r="DB94" s="249"/>
      <c r="DC94" s="249"/>
      <c r="DD94" s="249"/>
      <c r="DE94" s="249"/>
      <c r="DF94" s="249"/>
      <c r="DG94" s="249"/>
      <c r="DH94" s="249"/>
      <c r="DI94" s="249"/>
      <c r="DJ94" s="249"/>
      <c r="DK94" s="249"/>
      <c r="DL94" s="249"/>
      <c r="DM94" s="249"/>
      <c r="DN94" s="249"/>
      <c r="DO94" s="249"/>
      <c r="DP94" s="249"/>
      <c r="DQ94" s="249"/>
      <c r="DR94" s="249"/>
      <c r="DS94" s="249"/>
      <c r="DT94" s="249"/>
      <c r="DU94" s="249"/>
      <c r="DV94" s="249"/>
      <c r="DW94" s="249"/>
      <c r="DX94" s="249"/>
      <c r="DY94" s="249"/>
      <c r="DZ94" s="249"/>
      <c r="EA94" s="249"/>
      <c r="EB94" s="249"/>
      <c r="EC94" s="249"/>
      <c r="ED94" s="249"/>
      <c r="EE94" s="249"/>
      <c r="EF94" s="249"/>
      <c r="EG94" s="249"/>
      <c r="EH94" s="249"/>
      <c r="EI94" s="249"/>
      <c r="EJ94" s="249"/>
      <c r="EK94" s="249"/>
      <c r="EL94" s="249"/>
      <c r="EM94" s="249"/>
      <c r="EN94" s="249"/>
      <c r="EO94" s="249"/>
      <c r="EP94" s="249"/>
      <c r="EQ94" s="249"/>
      <c r="ER94" s="249"/>
      <c r="ES94" s="249"/>
      <c r="ET94" s="249"/>
      <c r="EU94" s="249"/>
      <c r="EV94" s="249"/>
      <c r="EW94" s="249"/>
      <c r="EX94" s="249"/>
      <c r="EY94" s="249"/>
      <c r="EZ94" s="249"/>
      <c r="FA94" s="249"/>
      <c r="FB94" s="249"/>
      <c r="FC94" s="249"/>
      <c r="FD94" s="249"/>
      <c r="FE94" s="249"/>
      <c r="FF94" s="249"/>
      <c r="FG94" s="249"/>
      <c r="FH94" s="249"/>
      <c r="FI94" s="249"/>
      <c r="FJ94" s="249"/>
      <c r="FK94" s="249"/>
      <c r="FL94" s="249"/>
      <c r="FM94" s="249"/>
      <c r="FN94" s="249"/>
      <c r="FO94" s="249"/>
      <c r="FP94" s="249"/>
      <c r="FQ94" s="249"/>
      <c r="FR94" s="249"/>
      <c r="FS94" s="249"/>
      <c r="FT94" s="249"/>
      <c r="FU94" s="249"/>
      <c r="FV94" s="249"/>
      <c r="FW94" s="249"/>
      <c r="FX94" s="249"/>
      <c r="FY94" s="249"/>
      <c r="FZ94" s="249"/>
      <c r="GA94" s="249"/>
      <c r="GB94" s="249"/>
      <c r="GC94" s="249"/>
      <c r="GD94" s="249"/>
      <c r="GE94" s="249"/>
      <c r="GF94" s="249"/>
      <c r="GG94" s="249"/>
      <c r="GH94" s="249"/>
      <c r="GI94" s="249"/>
      <c r="GJ94" s="249"/>
      <c r="GK94" s="249"/>
      <c r="GL94" s="249"/>
      <c r="GM94" s="249"/>
      <c r="GN94" s="249"/>
      <c r="GO94" s="249"/>
      <c r="GP94" s="249"/>
      <c r="GQ94" s="249"/>
      <c r="GR94" s="249"/>
      <c r="GS94" s="249"/>
      <c r="GT94" s="249"/>
      <c r="GU94" s="249"/>
      <c r="GV94" s="249"/>
      <c r="GW94" s="249"/>
      <c r="GX94" s="249"/>
      <c r="GY94" s="249"/>
      <c r="GZ94" s="249"/>
      <c r="HA94" s="249"/>
      <c r="HB94" s="249"/>
      <c r="HC94" s="249"/>
      <c r="HD94" s="249"/>
      <c r="HE94" s="249"/>
      <c r="HF94" s="249"/>
      <c r="HG94" s="249"/>
      <c r="HH94" s="249"/>
      <c r="HI94" s="249"/>
      <c r="HJ94" s="249"/>
      <c r="HK94" s="249"/>
      <c r="HL94" s="249"/>
      <c r="HM94" s="249"/>
      <c r="HN94" s="249"/>
      <c r="HO94" s="249"/>
      <c r="HP94" s="249"/>
    </row>
    <row r="95" spans="1:224" s="250" customFormat="1" ht="102.75" customHeight="1" x14ac:dyDescent="0.25">
      <c r="A95" s="478">
        <v>45</v>
      </c>
      <c r="B95" s="238" t="s">
        <v>4575</v>
      </c>
      <c r="C95" s="238" t="s">
        <v>16</v>
      </c>
      <c r="D95" s="238">
        <v>1</v>
      </c>
      <c r="E95" s="238">
        <v>1505000</v>
      </c>
      <c r="F95" s="478" t="s">
        <v>4576</v>
      </c>
      <c r="G95" s="478" t="s">
        <v>3500</v>
      </c>
      <c r="H95" s="478" t="s">
        <v>4577</v>
      </c>
      <c r="I95" s="249"/>
      <c r="J95" s="249"/>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c r="BT95" s="249"/>
      <c r="BU95" s="249"/>
      <c r="BV95" s="249"/>
      <c r="BW95" s="249"/>
      <c r="BX95" s="249"/>
      <c r="BY95" s="249"/>
      <c r="BZ95" s="249"/>
      <c r="CA95" s="249"/>
      <c r="CB95" s="249"/>
      <c r="CC95" s="249"/>
      <c r="CD95" s="249"/>
      <c r="CE95" s="249"/>
      <c r="CF95" s="249"/>
      <c r="CG95" s="249"/>
      <c r="CH95" s="249"/>
      <c r="CI95" s="249"/>
      <c r="CJ95" s="249"/>
      <c r="CK95" s="249"/>
      <c r="CL95" s="249"/>
      <c r="CM95" s="249"/>
      <c r="CN95" s="249"/>
      <c r="CO95" s="249"/>
      <c r="CP95" s="249"/>
      <c r="CQ95" s="249"/>
      <c r="CR95" s="249"/>
      <c r="CS95" s="249"/>
      <c r="CT95" s="249"/>
      <c r="CU95" s="249"/>
      <c r="CV95" s="249"/>
      <c r="CW95" s="249"/>
      <c r="CX95" s="249"/>
      <c r="CY95" s="249"/>
      <c r="CZ95" s="249"/>
      <c r="DA95" s="249"/>
      <c r="DB95" s="249"/>
      <c r="DC95" s="249"/>
      <c r="DD95" s="249"/>
      <c r="DE95" s="249"/>
      <c r="DF95" s="249"/>
      <c r="DG95" s="249"/>
      <c r="DH95" s="249"/>
      <c r="DI95" s="249"/>
      <c r="DJ95" s="249"/>
      <c r="DK95" s="249"/>
      <c r="DL95" s="249"/>
      <c r="DM95" s="249"/>
      <c r="DN95" s="249"/>
      <c r="DO95" s="249"/>
      <c r="DP95" s="249"/>
      <c r="DQ95" s="249"/>
      <c r="DR95" s="249"/>
      <c r="DS95" s="249"/>
      <c r="DT95" s="249"/>
      <c r="DU95" s="249"/>
      <c r="DV95" s="249"/>
      <c r="DW95" s="249"/>
      <c r="DX95" s="249"/>
      <c r="DY95" s="249"/>
      <c r="DZ95" s="249"/>
      <c r="EA95" s="249"/>
      <c r="EB95" s="249"/>
      <c r="EC95" s="249"/>
      <c r="ED95" s="249"/>
      <c r="EE95" s="249"/>
      <c r="EF95" s="249"/>
      <c r="EG95" s="249"/>
      <c r="EH95" s="249"/>
      <c r="EI95" s="249"/>
      <c r="EJ95" s="249"/>
      <c r="EK95" s="249"/>
      <c r="EL95" s="249"/>
      <c r="EM95" s="249"/>
      <c r="EN95" s="249"/>
      <c r="EO95" s="249"/>
      <c r="EP95" s="249"/>
      <c r="EQ95" s="249"/>
      <c r="ER95" s="249"/>
      <c r="ES95" s="249"/>
      <c r="ET95" s="249"/>
      <c r="EU95" s="249"/>
      <c r="EV95" s="249"/>
      <c r="EW95" s="249"/>
      <c r="EX95" s="249"/>
      <c r="EY95" s="249"/>
      <c r="EZ95" s="249"/>
      <c r="FA95" s="249"/>
      <c r="FB95" s="249"/>
      <c r="FC95" s="249"/>
      <c r="FD95" s="249"/>
      <c r="FE95" s="249"/>
      <c r="FF95" s="249"/>
      <c r="FG95" s="249"/>
      <c r="FH95" s="249"/>
      <c r="FI95" s="249"/>
      <c r="FJ95" s="249"/>
      <c r="FK95" s="249"/>
      <c r="FL95" s="249"/>
      <c r="FM95" s="249"/>
      <c r="FN95" s="249"/>
      <c r="FO95" s="249"/>
      <c r="FP95" s="249"/>
      <c r="FQ95" s="249"/>
      <c r="FR95" s="249"/>
      <c r="FS95" s="249"/>
      <c r="FT95" s="249"/>
      <c r="FU95" s="249"/>
      <c r="FV95" s="249"/>
      <c r="FW95" s="249"/>
      <c r="FX95" s="249"/>
      <c r="FY95" s="249"/>
      <c r="FZ95" s="249"/>
      <c r="GA95" s="249"/>
      <c r="GB95" s="249"/>
      <c r="GC95" s="249"/>
      <c r="GD95" s="249"/>
      <c r="GE95" s="249"/>
      <c r="GF95" s="249"/>
      <c r="GG95" s="249"/>
      <c r="GH95" s="249"/>
      <c r="GI95" s="249"/>
      <c r="GJ95" s="249"/>
      <c r="GK95" s="249"/>
      <c r="GL95" s="249"/>
      <c r="GM95" s="249"/>
      <c r="GN95" s="249"/>
      <c r="GO95" s="249"/>
      <c r="GP95" s="249"/>
      <c r="GQ95" s="249"/>
      <c r="GR95" s="249"/>
      <c r="GS95" s="249"/>
      <c r="GT95" s="249"/>
      <c r="GU95" s="249"/>
      <c r="GV95" s="249"/>
      <c r="GW95" s="249"/>
      <c r="GX95" s="249"/>
      <c r="GY95" s="249"/>
      <c r="GZ95" s="249"/>
      <c r="HA95" s="249"/>
      <c r="HB95" s="249"/>
      <c r="HC95" s="249"/>
      <c r="HD95" s="249"/>
      <c r="HE95" s="249"/>
      <c r="HF95" s="249"/>
      <c r="HG95" s="249"/>
      <c r="HH95" s="249"/>
      <c r="HI95" s="249"/>
      <c r="HJ95" s="249"/>
      <c r="HK95" s="249"/>
      <c r="HL95" s="249"/>
      <c r="HM95" s="249"/>
      <c r="HN95" s="249"/>
      <c r="HO95" s="249"/>
      <c r="HP95" s="249"/>
    </row>
    <row r="96" spans="1:224" s="250" customFormat="1" ht="102.75" customHeight="1" x14ac:dyDescent="0.25">
      <c r="A96" s="479"/>
      <c r="B96" s="238" t="s">
        <v>4569</v>
      </c>
      <c r="C96" s="238" t="s">
        <v>16</v>
      </c>
      <c r="D96" s="238">
        <v>1</v>
      </c>
      <c r="E96" s="238">
        <v>1312000</v>
      </c>
      <c r="F96" s="479"/>
      <c r="G96" s="479"/>
      <c r="H96" s="47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49"/>
      <c r="BA96" s="249"/>
      <c r="BB96" s="249"/>
      <c r="BC96" s="249"/>
      <c r="BD96" s="249"/>
      <c r="BE96" s="249"/>
      <c r="BF96" s="249"/>
      <c r="BG96" s="249"/>
      <c r="BH96" s="249"/>
      <c r="BI96" s="249"/>
      <c r="BJ96" s="249"/>
      <c r="BK96" s="249"/>
      <c r="BL96" s="249"/>
      <c r="BM96" s="249"/>
      <c r="BN96" s="249"/>
      <c r="BO96" s="249"/>
      <c r="BP96" s="249"/>
      <c r="BQ96" s="249"/>
      <c r="BR96" s="249"/>
      <c r="BS96" s="249"/>
      <c r="BT96" s="249"/>
      <c r="BU96" s="249"/>
      <c r="BV96" s="249"/>
      <c r="BW96" s="249"/>
      <c r="BX96" s="249"/>
      <c r="BY96" s="249"/>
      <c r="BZ96" s="249"/>
      <c r="CA96" s="249"/>
      <c r="CB96" s="249"/>
      <c r="CC96" s="249"/>
      <c r="CD96" s="249"/>
      <c r="CE96" s="249"/>
      <c r="CF96" s="249"/>
      <c r="CG96" s="249"/>
      <c r="CH96" s="249"/>
      <c r="CI96" s="249"/>
      <c r="CJ96" s="249"/>
      <c r="CK96" s="249"/>
      <c r="CL96" s="249"/>
      <c r="CM96" s="249"/>
      <c r="CN96" s="249"/>
      <c r="CO96" s="249"/>
      <c r="CP96" s="249"/>
      <c r="CQ96" s="249"/>
      <c r="CR96" s="249"/>
      <c r="CS96" s="249"/>
      <c r="CT96" s="249"/>
      <c r="CU96" s="249"/>
      <c r="CV96" s="249"/>
      <c r="CW96" s="249"/>
      <c r="CX96" s="249"/>
      <c r="CY96" s="249"/>
      <c r="CZ96" s="249"/>
      <c r="DA96" s="249"/>
      <c r="DB96" s="249"/>
      <c r="DC96" s="249"/>
      <c r="DD96" s="249"/>
      <c r="DE96" s="249"/>
      <c r="DF96" s="249"/>
      <c r="DG96" s="249"/>
      <c r="DH96" s="249"/>
      <c r="DI96" s="249"/>
      <c r="DJ96" s="249"/>
      <c r="DK96" s="249"/>
      <c r="DL96" s="249"/>
      <c r="DM96" s="249"/>
      <c r="DN96" s="249"/>
      <c r="DO96" s="249"/>
      <c r="DP96" s="249"/>
      <c r="DQ96" s="249"/>
      <c r="DR96" s="249"/>
      <c r="DS96" s="249"/>
      <c r="DT96" s="249"/>
      <c r="DU96" s="249"/>
      <c r="DV96" s="249"/>
      <c r="DW96" s="249"/>
      <c r="DX96" s="249"/>
      <c r="DY96" s="249"/>
      <c r="DZ96" s="249"/>
      <c r="EA96" s="249"/>
      <c r="EB96" s="249"/>
      <c r="EC96" s="249"/>
      <c r="ED96" s="249"/>
      <c r="EE96" s="249"/>
      <c r="EF96" s="249"/>
      <c r="EG96" s="249"/>
      <c r="EH96" s="249"/>
      <c r="EI96" s="249"/>
      <c r="EJ96" s="249"/>
      <c r="EK96" s="249"/>
      <c r="EL96" s="249"/>
      <c r="EM96" s="249"/>
      <c r="EN96" s="249"/>
      <c r="EO96" s="249"/>
      <c r="EP96" s="249"/>
      <c r="EQ96" s="249"/>
      <c r="ER96" s="249"/>
      <c r="ES96" s="249"/>
      <c r="ET96" s="249"/>
      <c r="EU96" s="249"/>
      <c r="EV96" s="249"/>
      <c r="EW96" s="249"/>
      <c r="EX96" s="249"/>
      <c r="EY96" s="249"/>
      <c r="EZ96" s="249"/>
      <c r="FA96" s="249"/>
      <c r="FB96" s="249"/>
      <c r="FC96" s="249"/>
      <c r="FD96" s="249"/>
      <c r="FE96" s="249"/>
      <c r="FF96" s="249"/>
      <c r="FG96" s="249"/>
      <c r="FH96" s="249"/>
      <c r="FI96" s="249"/>
      <c r="FJ96" s="249"/>
      <c r="FK96" s="249"/>
      <c r="FL96" s="249"/>
      <c r="FM96" s="249"/>
      <c r="FN96" s="249"/>
      <c r="FO96" s="249"/>
      <c r="FP96" s="249"/>
      <c r="FQ96" s="249"/>
      <c r="FR96" s="249"/>
      <c r="FS96" s="249"/>
      <c r="FT96" s="249"/>
      <c r="FU96" s="249"/>
      <c r="FV96" s="249"/>
      <c r="FW96" s="249"/>
      <c r="FX96" s="249"/>
      <c r="FY96" s="249"/>
      <c r="FZ96" s="249"/>
      <c r="GA96" s="249"/>
      <c r="GB96" s="249"/>
      <c r="GC96" s="249"/>
      <c r="GD96" s="249"/>
      <c r="GE96" s="249"/>
      <c r="GF96" s="249"/>
      <c r="GG96" s="249"/>
      <c r="GH96" s="249"/>
      <c r="GI96" s="249"/>
      <c r="GJ96" s="249"/>
      <c r="GK96" s="249"/>
      <c r="GL96" s="249"/>
      <c r="GM96" s="249"/>
      <c r="GN96" s="249"/>
      <c r="GO96" s="249"/>
      <c r="GP96" s="249"/>
      <c r="GQ96" s="249"/>
      <c r="GR96" s="249"/>
      <c r="GS96" s="249"/>
      <c r="GT96" s="249"/>
      <c r="GU96" s="249"/>
      <c r="GV96" s="249"/>
      <c r="GW96" s="249"/>
      <c r="GX96" s="249"/>
      <c r="GY96" s="249"/>
      <c r="GZ96" s="249"/>
      <c r="HA96" s="249"/>
      <c r="HB96" s="249"/>
      <c r="HC96" s="249"/>
      <c r="HD96" s="249"/>
      <c r="HE96" s="249"/>
      <c r="HF96" s="249"/>
      <c r="HG96" s="249"/>
      <c r="HH96" s="249"/>
      <c r="HI96" s="249"/>
      <c r="HJ96" s="249"/>
      <c r="HK96" s="249"/>
      <c r="HL96" s="249"/>
      <c r="HM96" s="249"/>
      <c r="HN96" s="249"/>
      <c r="HO96" s="249"/>
      <c r="HP96" s="249"/>
    </row>
    <row r="97" spans="1:224" s="250" customFormat="1" ht="102.75" customHeight="1" x14ac:dyDescent="0.25">
      <c r="A97" s="479"/>
      <c r="B97" s="238" t="s">
        <v>4578</v>
      </c>
      <c r="C97" s="238" t="s">
        <v>16</v>
      </c>
      <c r="D97" s="238">
        <v>2</v>
      </c>
      <c r="E97" s="238">
        <v>948000</v>
      </c>
      <c r="F97" s="479"/>
      <c r="G97" s="479"/>
      <c r="H97" s="47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49"/>
      <c r="BA97" s="249"/>
      <c r="BB97" s="249"/>
      <c r="BC97" s="249"/>
      <c r="BD97" s="249"/>
      <c r="BE97" s="249"/>
      <c r="BF97" s="249"/>
      <c r="BG97" s="249"/>
      <c r="BH97" s="249"/>
      <c r="BI97" s="249"/>
      <c r="BJ97" s="249"/>
      <c r="BK97" s="249"/>
      <c r="BL97" s="249"/>
      <c r="BM97" s="249"/>
      <c r="BN97" s="249"/>
      <c r="BO97" s="249"/>
      <c r="BP97" s="249"/>
      <c r="BQ97" s="249"/>
      <c r="BR97" s="249"/>
      <c r="BS97" s="249"/>
      <c r="BT97" s="249"/>
      <c r="BU97" s="249"/>
      <c r="BV97" s="249"/>
      <c r="BW97" s="249"/>
      <c r="BX97" s="249"/>
      <c r="BY97" s="249"/>
      <c r="BZ97" s="249"/>
      <c r="CA97" s="249"/>
      <c r="CB97" s="249"/>
      <c r="CC97" s="249"/>
      <c r="CD97" s="249"/>
      <c r="CE97" s="249"/>
      <c r="CF97" s="249"/>
      <c r="CG97" s="249"/>
      <c r="CH97" s="249"/>
      <c r="CI97" s="249"/>
      <c r="CJ97" s="249"/>
      <c r="CK97" s="249"/>
      <c r="CL97" s="249"/>
      <c r="CM97" s="249"/>
      <c r="CN97" s="249"/>
      <c r="CO97" s="249"/>
      <c r="CP97" s="249"/>
      <c r="CQ97" s="249"/>
      <c r="CR97" s="249"/>
      <c r="CS97" s="249"/>
      <c r="CT97" s="249"/>
      <c r="CU97" s="249"/>
      <c r="CV97" s="249"/>
      <c r="CW97" s="249"/>
      <c r="CX97" s="249"/>
      <c r="CY97" s="249"/>
      <c r="CZ97" s="249"/>
      <c r="DA97" s="249"/>
      <c r="DB97" s="249"/>
      <c r="DC97" s="249"/>
      <c r="DD97" s="249"/>
      <c r="DE97" s="249"/>
      <c r="DF97" s="249"/>
      <c r="DG97" s="249"/>
      <c r="DH97" s="249"/>
      <c r="DI97" s="249"/>
      <c r="DJ97" s="249"/>
      <c r="DK97" s="249"/>
      <c r="DL97" s="249"/>
      <c r="DM97" s="249"/>
      <c r="DN97" s="249"/>
      <c r="DO97" s="249"/>
      <c r="DP97" s="249"/>
      <c r="DQ97" s="249"/>
      <c r="DR97" s="249"/>
      <c r="DS97" s="249"/>
      <c r="DT97" s="249"/>
      <c r="DU97" s="249"/>
      <c r="DV97" s="249"/>
      <c r="DW97" s="249"/>
      <c r="DX97" s="249"/>
      <c r="DY97" s="249"/>
      <c r="DZ97" s="249"/>
      <c r="EA97" s="249"/>
      <c r="EB97" s="249"/>
      <c r="EC97" s="249"/>
      <c r="ED97" s="249"/>
      <c r="EE97" s="249"/>
      <c r="EF97" s="249"/>
      <c r="EG97" s="249"/>
      <c r="EH97" s="249"/>
      <c r="EI97" s="249"/>
      <c r="EJ97" s="249"/>
      <c r="EK97" s="249"/>
      <c r="EL97" s="249"/>
      <c r="EM97" s="249"/>
      <c r="EN97" s="249"/>
      <c r="EO97" s="249"/>
      <c r="EP97" s="249"/>
      <c r="EQ97" s="249"/>
      <c r="ER97" s="249"/>
      <c r="ES97" s="249"/>
      <c r="ET97" s="249"/>
      <c r="EU97" s="249"/>
      <c r="EV97" s="249"/>
      <c r="EW97" s="249"/>
      <c r="EX97" s="249"/>
      <c r="EY97" s="249"/>
      <c r="EZ97" s="249"/>
      <c r="FA97" s="249"/>
      <c r="FB97" s="249"/>
      <c r="FC97" s="249"/>
      <c r="FD97" s="249"/>
      <c r="FE97" s="249"/>
      <c r="FF97" s="249"/>
      <c r="FG97" s="249"/>
      <c r="FH97" s="249"/>
      <c r="FI97" s="249"/>
      <c r="FJ97" s="249"/>
      <c r="FK97" s="249"/>
      <c r="FL97" s="249"/>
      <c r="FM97" s="249"/>
      <c r="FN97" s="249"/>
      <c r="FO97" s="249"/>
      <c r="FP97" s="249"/>
      <c r="FQ97" s="249"/>
      <c r="FR97" s="249"/>
      <c r="FS97" s="249"/>
      <c r="FT97" s="249"/>
      <c r="FU97" s="249"/>
      <c r="FV97" s="249"/>
      <c r="FW97" s="249"/>
      <c r="FX97" s="249"/>
      <c r="FY97" s="249"/>
      <c r="FZ97" s="249"/>
      <c r="GA97" s="249"/>
      <c r="GB97" s="249"/>
      <c r="GC97" s="249"/>
      <c r="GD97" s="249"/>
      <c r="GE97" s="249"/>
      <c r="GF97" s="249"/>
      <c r="GG97" s="249"/>
      <c r="GH97" s="249"/>
      <c r="GI97" s="249"/>
      <c r="GJ97" s="249"/>
      <c r="GK97" s="249"/>
      <c r="GL97" s="249"/>
      <c r="GM97" s="249"/>
      <c r="GN97" s="249"/>
      <c r="GO97" s="249"/>
      <c r="GP97" s="249"/>
      <c r="GQ97" s="249"/>
      <c r="GR97" s="249"/>
      <c r="GS97" s="249"/>
      <c r="GT97" s="249"/>
      <c r="GU97" s="249"/>
      <c r="GV97" s="249"/>
      <c r="GW97" s="249"/>
      <c r="GX97" s="249"/>
      <c r="GY97" s="249"/>
      <c r="GZ97" s="249"/>
      <c r="HA97" s="249"/>
      <c r="HB97" s="249"/>
      <c r="HC97" s="249"/>
      <c r="HD97" s="249"/>
      <c r="HE97" s="249"/>
      <c r="HF97" s="249"/>
      <c r="HG97" s="249"/>
      <c r="HH97" s="249"/>
      <c r="HI97" s="249"/>
      <c r="HJ97" s="249"/>
      <c r="HK97" s="249"/>
      <c r="HL97" s="249"/>
      <c r="HM97" s="249"/>
      <c r="HN97" s="249"/>
      <c r="HO97" s="249"/>
      <c r="HP97" s="249"/>
    </row>
    <row r="98" spans="1:224" s="250" customFormat="1" ht="102.75" customHeight="1" x14ac:dyDescent="0.25">
      <c r="A98" s="480"/>
      <c r="B98" s="238" t="s">
        <v>4579</v>
      </c>
      <c r="C98" s="238" t="s">
        <v>16</v>
      </c>
      <c r="D98" s="238">
        <v>2</v>
      </c>
      <c r="E98" s="238">
        <v>1505000</v>
      </c>
      <c r="F98" s="480"/>
      <c r="G98" s="480"/>
      <c r="H98" s="480"/>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49"/>
      <c r="BA98" s="249"/>
      <c r="BB98" s="249"/>
      <c r="BC98" s="249"/>
      <c r="BD98" s="249"/>
      <c r="BE98" s="249"/>
      <c r="BF98" s="249"/>
      <c r="BG98" s="249"/>
      <c r="BH98" s="249"/>
      <c r="BI98" s="249"/>
      <c r="BJ98" s="249"/>
      <c r="BK98" s="249"/>
      <c r="BL98" s="249"/>
      <c r="BM98" s="249"/>
      <c r="BN98" s="249"/>
      <c r="BO98" s="249"/>
      <c r="BP98" s="249"/>
      <c r="BQ98" s="249"/>
      <c r="BR98" s="249"/>
      <c r="BS98" s="249"/>
      <c r="BT98" s="249"/>
      <c r="BU98" s="249"/>
      <c r="BV98" s="249"/>
      <c r="BW98" s="249"/>
      <c r="BX98" s="249"/>
      <c r="BY98" s="249"/>
      <c r="BZ98" s="249"/>
      <c r="CA98" s="249"/>
      <c r="CB98" s="249"/>
      <c r="CC98" s="249"/>
      <c r="CD98" s="249"/>
      <c r="CE98" s="249"/>
      <c r="CF98" s="249"/>
      <c r="CG98" s="249"/>
      <c r="CH98" s="249"/>
      <c r="CI98" s="249"/>
      <c r="CJ98" s="249"/>
      <c r="CK98" s="249"/>
      <c r="CL98" s="249"/>
      <c r="CM98" s="249"/>
      <c r="CN98" s="249"/>
      <c r="CO98" s="249"/>
      <c r="CP98" s="249"/>
      <c r="CQ98" s="249"/>
      <c r="CR98" s="249"/>
      <c r="CS98" s="249"/>
      <c r="CT98" s="249"/>
      <c r="CU98" s="249"/>
      <c r="CV98" s="249"/>
      <c r="CW98" s="249"/>
      <c r="CX98" s="249"/>
      <c r="CY98" s="249"/>
      <c r="CZ98" s="249"/>
      <c r="DA98" s="249"/>
      <c r="DB98" s="249"/>
      <c r="DC98" s="249"/>
      <c r="DD98" s="249"/>
      <c r="DE98" s="249"/>
      <c r="DF98" s="249"/>
      <c r="DG98" s="249"/>
      <c r="DH98" s="249"/>
      <c r="DI98" s="249"/>
      <c r="DJ98" s="249"/>
      <c r="DK98" s="249"/>
      <c r="DL98" s="249"/>
      <c r="DM98" s="249"/>
      <c r="DN98" s="249"/>
      <c r="DO98" s="249"/>
      <c r="DP98" s="249"/>
      <c r="DQ98" s="249"/>
      <c r="DR98" s="249"/>
      <c r="DS98" s="249"/>
      <c r="DT98" s="249"/>
      <c r="DU98" s="249"/>
      <c r="DV98" s="249"/>
      <c r="DW98" s="249"/>
      <c r="DX98" s="249"/>
      <c r="DY98" s="249"/>
      <c r="DZ98" s="249"/>
      <c r="EA98" s="249"/>
      <c r="EB98" s="249"/>
      <c r="EC98" s="249"/>
      <c r="ED98" s="249"/>
      <c r="EE98" s="249"/>
      <c r="EF98" s="249"/>
      <c r="EG98" s="249"/>
      <c r="EH98" s="249"/>
      <c r="EI98" s="249"/>
      <c r="EJ98" s="249"/>
      <c r="EK98" s="249"/>
      <c r="EL98" s="249"/>
      <c r="EM98" s="249"/>
      <c r="EN98" s="249"/>
      <c r="EO98" s="249"/>
      <c r="EP98" s="249"/>
      <c r="EQ98" s="249"/>
      <c r="ER98" s="249"/>
      <c r="ES98" s="249"/>
      <c r="ET98" s="249"/>
      <c r="EU98" s="249"/>
      <c r="EV98" s="249"/>
      <c r="EW98" s="249"/>
      <c r="EX98" s="249"/>
      <c r="EY98" s="249"/>
      <c r="EZ98" s="249"/>
      <c r="FA98" s="249"/>
      <c r="FB98" s="249"/>
      <c r="FC98" s="249"/>
      <c r="FD98" s="249"/>
      <c r="FE98" s="249"/>
      <c r="FF98" s="249"/>
      <c r="FG98" s="249"/>
      <c r="FH98" s="249"/>
      <c r="FI98" s="249"/>
      <c r="FJ98" s="249"/>
      <c r="FK98" s="249"/>
      <c r="FL98" s="249"/>
      <c r="FM98" s="249"/>
      <c r="FN98" s="249"/>
      <c r="FO98" s="249"/>
      <c r="FP98" s="249"/>
      <c r="FQ98" s="249"/>
      <c r="FR98" s="249"/>
      <c r="FS98" s="249"/>
      <c r="FT98" s="249"/>
      <c r="FU98" s="249"/>
      <c r="FV98" s="249"/>
      <c r="FW98" s="249"/>
      <c r="FX98" s="249"/>
      <c r="FY98" s="249"/>
      <c r="FZ98" s="249"/>
      <c r="GA98" s="249"/>
      <c r="GB98" s="249"/>
      <c r="GC98" s="249"/>
      <c r="GD98" s="249"/>
      <c r="GE98" s="249"/>
      <c r="GF98" s="249"/>
      <c r="GG98" s="249"/>
      <c r="GH98" s="249"/>
      <c r="GI98" s="249"/>
      <c r="GJ98" s="249"/>
      <c r="GK98" s="249"/>
      <c r="GL98" s="249"/>
      <c r="GM98" s="249"/>
      <c r="GN98" s="249"/>
      <c r="GO98" s="249"/>
      <c r="GP98" s="249"/>
      <c r="GQ98" s="249"/>
      <c r="GR98" s="249"/>
      <c r="GS98" s="249"/>
      <c r="GT98" s="249"/>
      <c r="GU98" s="249"/>
      <c r="GV98" s="249"/>
      <c r="GW98" s="249"/>
      <c r="GX98" s="249"/>
      <c r="GY98" s="249"/>
      <c r="GZ98" s="249"/>
      <c r="HA98" s="249"/>
      <c r="HB98" s="249"/>
      <c r="HC98" s="249"/>
      <c r="HD98" s="249"/>
      <c r="HE98" s="249"/>
      <c r="HF98" s="249"/>
      <c r="HG98" s="249"/>
      <c r="HH98" s="249"/>
      <c r="HI98" s="249"/>
      <c r="HJ98" s="249"/>
      <c r="HK98" s="249"/>
      <c r="HL98" s="249"/>
      <c r="HM98" s="249"/>
      <c r="HN98" s="249"/>
      <c r="HO98" s="249"/>
      <c r="HP98" s="249"/>
    </row>
    <row r="99" spans="1:224" s="250" customFormat="1" ht="102.75" customHeight="1" x14ac:dyDescent="0.25">
      <c r="A99" s="246">
        <v>46</v>
      </c>
      <c r="B99" s="238" t="s">
        <v>4505</v>
      </c>
      <c r="C99" s="238" t="s">
        <v>16</v>
      </c>
      <c r="D99" s="238">
        <v>0.25</v>
      </c>
      <c r="E99" s="238">
        <v>350000</v>
      </c>
      <c r="F99" s="238" t="s">
        <v>4580</v>
      </c>
      <c r="G99" s="246" t="s">
        <v>4581</v>
      </c>
      <c r="H99" s="238" t="s">
        <v>4582</v>
      </c>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49"/>
      <c r="BA99" s="249"/>
      <c r="BB99" s="249"/>
      <c r="BC99" s="249"/>
      <c r="BD99" s="249"/>
      <c r="BE99" s="249"/>
      <c r="BF99" s="249"/>
      <c r="BG99" s="249"/>
      <c r="BH99" s="249"/>
      <c r="BI99" s="249"/>
      <c r="BJ99" s="249"/>
      <c r="BK99" s="249"/>
      <c r="BL99" s="249"/>
      <c r="BM99" s="249"/>
      <c r="BN99" s="249"/>
      <c r="BO99" s="249"/>
      <c r="BP99" s="249"/>
      <c r="BQ99" s="249"/>
      <c r="BR99" s="249"/>
      <c r="BS99" s="249"/>
      <c r="BT99" s="249"/>
      <c r="BU99" s="249"/>
      <c r="BV99" s="249"/>
      <c r="BW99" s="249"/>
      <c r="BX99" s="249"/>
      <c r="BY99" s="249"/>
      <c r="BZ99" s="249"/>
      <c r="CA99" s="249"/>
      <c r="CB99" s="249"/>
      <c r="CC99" s="249"/>
      <c r="CD99" s="249"/>
      <c r="CE99" s="249"/>
      <c r="CF99" s="249"/>
      <c r="CG99" s="249"/>
      <c r="CH99" s="249"/>
      <c r="CI99" s="249"/>
      <c r="CJ99" s="249"/>
      <c r="CK99" s="249"/>
      <c r="CL99" s="249"/>
      <c r="CM99" s="249"/>
      <c r="CN99" s="249"/>
      <c r="CO99" s="249"/>
      <c r="CP99" s="249"/>
      <c r="CQ99" s="249"/>
      <c r="CR99" s="249"/>
      <c r="CS99" s="249"/>
      <c r="CT99" s="249"/>
      <c r="CU99" s="249"/>
      <c r="CV99" s="249"/>
      <c r="CW99" s="249"/>
      <c r="CX99" s="249"/>
      <c r="CY99" s="249"/>
      <c r="CZ99" s="249"/>
      <c r="DA99" s="249"/>
      <c r="DB99" s="249"/>
      <c r="DC99" s="249"/>
      <c r="DD99" s="249"/>
      <c r="DE99" s="249"/>
      <c r="DF99" s="249"/>
      <c r="DG99" s="249"/>
      <c r="DH99" s="249"/>
      <c r="DI99" s="249"/>
      <c r="DJ99" s="249"/>
      <c r="DK99" s="249"/>
      <c r="DL99" s="249"/>
      <c r="DM99" s="249"/>
      <c r="DN99" s="249"/>
      <c r="DO99" s="249"/>
      <c r="DP99" s="249"/>
      <c r="DQ99" s="249"/>
      <c r="DR99" s="249"/>
      <c r="DS99" s="249"/>
      <c r="DT99" s="249"/>
      <c r="DU99" s="249"/>
      <c r="DV99" s="249"/>
      <c r="DW99" s="249"/>
      <c r="DX99" s="249"/>
      <c r="DY99" s="249"/>
      <c r="DZ99" s="249"/>
      <c r="EA99" s="249"/>
      <c r="EB99" s="249"/>
      <c r="EC99" s="249"/>
      <c r="ED99" s="249"/>
      <c r="EE99" s="249"/>
      <c r="EF99" s="249"/>
      <c r="EG99" s="249"/>
      <c r="EH99" s="249"/>
      <c r="EI99" s="249"/>
      <c r="EJ99" s="249"/>
      <c r="EK99" s="249"/>
      <c r="EL99" s="249"/>
      <c r="EM99" s="249"/>
      <c r="EN99" s="249"/>
      <c r="EO99" s="249"/>
      <c r="EP99" s="249"/>
      <c r="EQ99" s="249"/>
      <c r="ER99" s="249"/>
      <c r="ES99" s="249"/>
      <c r="ET99" s="249"/>
      <c r="EU99" s="249"/>
      <c r="EV99" s="249"/>
      <c r="EW99" s="249"/>
      <c r="EX99" s="249"/>
      <c r="EY99" s="249"/>
      <c r="EZ99" s="249"/>
      <c r="FA99" s="249"/>
      <c r="FB99" s="249"/>
      <c r="FC99" s="249"/>
      <c r="FD99" s="249"/>
      <c r="FE99" s="249"/>
      <c r="FF99" s="249"/>
      <c r="FG99" s="249"/>
      <c r="FH99" s="249"/>
      <c r="FI99" s="249"/>
      <c r="FJ99" s="249"/>
      <c r="FK99" s="249"/>
      <c r="FL99" s="249"/>
      <c r="FM99" s="249"/>
      <c r="FN99" s="249"/>
      <c r="FO99" s="249"/>
      <c r="FP99" s="249"/>
      <c r="FQ99" s="249"/>
      <c r="FR99" s="249"/>
      <c r="FS99" s="249"/>
      <c r="FT99" s="249"/>
      <c r="FU99" s="249"/>
      <c r="FV99" s="249"/>
      <c r="FW99" s="249"/>
      <c r="FX99" s="249"/>
      <c r="FY99" s="249"/>
      <c r="FZ99" s="249"/>
      <c r="GA99" s="249"/>
      <c r="GB99" s="249"/>
      <c r="GC99" s="249"/>
      <c r="GD99" s="249"/>
      <c r="GE99" s="249"/>
      <c r="GF99" s="249"/>
      <c r="GG99" s="249"/>
      <c r="GH99" s="249"/>
      <c r="GI99" s="249"/>
      <c r="GJ99" s="249"/>
      <c r="GK99" s="249"/>
      <c r="GL99" s="249"/>
      <c r="GM99" s="249"/>
      <c r="GN99" s="249"/>
      <c r="GO99" s="249"/>
      <c r="GP99" s="249"/>
      <c r="GQ99" s="249"/>
      <c r="GR99" s="249"/>
      <c r="GS99" s="249"/>
      <c r="GT99" s="249"/>
      <c r="GU99" s="249"/>
      <c r="GV99" s="249"/>
      <c r="GW99" s="249"/>
      <c r="GX99" s="249"/>
      <c r="GY99" s="249"/>
      <c r="GZ99" s="249"/>
      <c r="HA99" s="249"/>
      <c r="HB99" s="249"/>
      <c r="HC99" s="249"/>
      <c r="HD99" s="249"/>
      <c r="HE99" s="249"/>
      <c r="HF99" s="249"/>
      <c r="HG99" s="249"/>
      <c r="HH99" s="249"/>
      <c r="HI99" s="249"/>
      <c r="HJ99" s="249"/>
      <c r="HK99" s="249"/>
      <c r="HL99" s="249"/>
      <c r="HM99" s="249"/>
      <c r="HN99" s="249"/>
      <c r="HO99" s="249"/>
      <c r="HP99" s="249"/>
    </row>
    <row r="100" spans="1:224" s="250" customFormat="1" ht="102.75" customHeight="1" x14ac:dyDescent="0.75">
      <c r="A100" s="246">
        <v>47</v>
      </c>
      <c r="B100" s="255" t="s">
        <v>4497</v>
      </c>
      <c r="C100" s="238" t="s">
        <v>16</v>
      </c>
      <c r="D100" s="238">
        <v>0.25</v>
      </c>
      <c r="E100" s="238">
        <v>138000</v>
      </c>
      <c r="F100" s="238" t="s">
        <v>4583</v>
      </c>
      <c r="G100" s="238" t="s">
        <v>4448</v>
      </c>
      <c r="H100" s="238" t="s">
        <v>4584</v>
      </c>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49"/>
      <c r="BA100" s="249"/>
      <c r="BB100" s="249"/>
      <c r="BC100" s="249"/>
      <c r="BD100" s="249"/>
      <c r="BE100" s="249"/>
      <c r="BF100" s="249"/>
      <c r="BG100" s="249"/>
      <c r="BH100" s="249"/>
      <c r="BI100" s="249"/>
      <c r="BJ100" s="249"/>
      <c r="BK100" s="249"/>
      <c r="BL100" s="249"/>
      <c r="BM100" s="249"/>
      <c r="BN100" s="249"/>
      <c r="BO100" s="249"/>
      <c r="BP100" s="249"/>
      <c r="BQ100" s="249"/>
      <c r="BR100" s="249"/>
      <c r="BS100" s="249"/>
      <c r="BT100" s="249"/>
      <c r="BU100" s="249"/>
      <c r="BV100" s="249"/>
      <c r="BW100" s="249"/>
      <c r="BX100" s="249"/>
      <c r="BY100" s="249"/>
      <c r="BZ100" s="249"/>
      <c r="CA100" s="249"/>
      <c r="CB100" s="249"/>
      <c r="CC100" s="249"/>
      <c r="CD100" s="249"/>
      <c r="CE100" s="249"/>
      <c r="CF100" s="249"/>
      <c r="CG100" s="249"/>
      <c r="CH100" s="249"/>
      <c r="CI100" s="249"/>
      <c r="CJ100" s="249"/>
      <c r="CK100" s="249"/>
      <c r="CL100" s="249"/>
      <c r="CM100" s="249"/>
      <c r="CN100" s="249"/>
      <c r="CO100" s="249"/>
      <c r="CP100" s="249"/>
      <c r="CQ100" s="249"/>
      <c r="CR100" s="249"/>
      <c r="CS100" s="249"/>
      <c r="CT100" s="249"/>
      <c r="CU100" s="249"/>
      <c r="CV100" s="249"/>
      <c r="CW100" s="249"/>
      <c r="CX100" s="249"/>
      <c r="CY100" s="249"/>
      <c r="CZ100" s="249"/>
      <c r="DA100" s="249"/>
      <c r="DB100" s="249"/>
      <c r="DC100" s="249"/>
      <c r="DD100" s="249"/>
      <c r="DE100" s="249"/>
      <c r="DF100" s="249"/>
      <c r="DG100" s="249"/>
      <c r="DH100" s="249"/>
      <c r="DI100" s="249"/>
      <c r="DJ100" s="249"/>
      <c r="DK100" s="249"/>
      <c r="DL100" s="249"/>
      <c r="DM100" s="249"/>
      <c r="DN100" s="249"/>
      <c r="DO100" s="249"/>
      <c r="DP100" s="249"/>
      <c r="DQ100" s="249"/>
      <c r="DR100" s="249"/>
      <c r="DS100" s="249"/>
      <c r="DT100" s="249"/>
      <c r="DU100" s="249"/>
      <c r="DV100" s="249"/>
      <c r="DW100" s="249"/>
      <c r="DX100" s="249"/>
      <c r="DY100" s="249"/>
      <c r="DZ100" s="249"/>
      <c r="EA100" s="249"/>
      <c r="EB100" s="249"/>
      <c r="EC100" s="249"/>
      <c r="ED100" s="249"/>
      <c r="EE100" s="249"/>
      <c r="EF100" s="249"/>
      <c r="EG100" s="249"/>
      <c r="EH100" s="249"/>
      <c r="EI100" s="249"/>
      <c r="EJ100" s="249"/>
      <c r="EK100" s="249"/>
      <c r="EL100" s="249"/>
      <c r="EM100" s="249"/>
      <c r="EN100" s="249"/>
      <c r="EO100" s="249"/>
      <c r="EP100" s="249"/>
      <c r="EQ100" s="249"/>
      <c r="ER100" s="249"/>
      <c r="ES100" s="249"/>
      <c r="ET100" s="249"/>
      <c r="EU100" s="249"/>
      <c r="EV100" s="249"/>
      <c r="EW100" s="249"/>
      <c r="EX100" s="249"/>
      <c r="EY100" s="249"/>
      <c r="EZ100" s="249"/>
      <c r="FA100" s="249"/>
      <c r="FB100" s="249"/>
      <c r="FC100" s="249"/>
      <c r="FD100" s="249"/>
      <c r="FE100" s="249"/>
      <c r="FF100" s="249"/>
      <c r="FG100" s="249"/>
      <c r="FH100" s="249"/>
      <c r="FI100" s="249"/>
      <c r="FJ100" s="249"/>
      <c r="FK100" s="249"/>
      <c r="FL100" s="249"/>
      <c r="FM100" s="249"/>
      <c r="FN100" s="249"/>
      <c r="FO100" s="249"/>
      <c r="FP100" s="249"/>
      <c r="FQ100" s="249"/>
      <c r="FR100" s="249"/>
      <c r="FS100" s="249"/>
      <c r="FT100" s="249"/>
      <c r="FU100" s="249"/>
      <c r="FV100" s="249"/>
      <c r="FW100" s="249"/>
      <c r="FX100" s="249"/>
      <c r="FY100" s="249"/>
      <c r="FZ100" s="249"/>
      <c r="GA100" s="249"/>
      <c r="GB100" s="249"/>
      <c r="GC100" s="249"/>
      <c r="GD100" s="249"/>
      <c r="GE100" s="249"/>
      <c r="GF100" s="249"/>
      <c r="GG100" s="249"/>
      <c r="GH100" s="249"/>
      <c r="GI100" s="249"/>
      <c r="GJ100" s="249"/>
      <c r="GK100" s="249"/>
      <c r="GL100" s="249"/>
      <c r="GM100" s="249"/>
      <c r="GN100" s="249"/>
      <c r="GO100" s="249"/>
      <c r="GP100" s="249"/>
      <c r="GQ100" s="249"/>
      <c r="GR100" s="249"/>
      <c r="GS100" s="249"/>
      <c r="GT100" s="249"/>
      <c r="GU100" s="249"/>
      <c r="GV100" s="249"/>
      <c r="GW100" s="249"/>
      <c r="GX100" s="249"/>
      <c r="GY100" s="249"/>
      <c r="GZ100" s="249"/>
      <c r="HA100" s="249"/>
      <c r="HB100" s="249"/>
      <c r="HC100" s="249"/>
      <c r="HD100" s="249"/>
      <c r="HE100" s="249"/>
      <c r="HF100" s="249"/>
      <c r="HG100" s="249"/>
      <c r="HH100" s="249"/>
      <c r="HI100" s="249"/>
      <c r="HJ100" s="249"/>
      <c r="HK100" s="249"/>
      <c r="HL100" s="249"/>
      <c r="HM100" s="249"/>
      <c r="HN100" s="249"/>
      <c r="HO100" s="249"/>
      <c r="HP100" s="249"/>
    </row>
    <row r="101" spans="1:224" s="250" customFormat="1" ht="102.75" customHeight="1" x14ac:dyDescent="0.75">
      <c r="A101" s="246">
        <v>48</v>
      </c>
      <c r="B101" s="255" t="s">
        <v>4559</v>
      </c>
      <c r="C101" s="238" t="s">
        <v>16</v>
      </c>
      <c r="D101" s="238">
        <v>0.75</v>
      </c>
      <c r="E101" s="238">
        <v>138037</v>
      </c>
      <c r="F101" s="238" t="s">
        <v>4585</v>
      </c>
      <c r="G101" s="238" t="s">
        <v>4586</v>
      </c>
      <c r="H101" s="238" t="s">
        <v>4587</v>
      </c>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S101" s="249"/>
      <c r="CT101" s="249"/>
      <c r="CU101" s="249"/>
      <c r="CV101" s="249"/>
      <c r="CW101" s="249"/>
      <c r="CX101" s="249"/>
      <c r="CY101" s="249"/>
      <c r="CZ101" s="249"/>
      <c r="DA101" s="249"/>
      <c r="DB101" s="249"/>
      <c r="DC101" s="249"/>
      <c r="DD101" s="249"/>
      <c r="DE101" s="249"/>
      <c r="DF101" s="249"/>
      <c r="DG101" s="249"/>
      <c r="DH101" s="249"/>
      <c r="DI101" s="249"/>
      <c r="DJ101" s="249"/>
      <c r="DK101" s="249"/>
      <c r="DL101" s="249"/>
      <c r="DM101" s="249"/>
      <c r="DN101" s="249"/>
      <c r="DO101" s="249"/>
      <c r="DP101" s="249"/>
      <c r="DQ101" s="249"/>
      <c r="DR101" s="249"/>
      <c r="DS101" s="249"/>
      <c r="DT101" s="249"/>
      <c r="DU101" s="249"/>
      <c r="DV101" s="249"/>
      <c r="DW101" s="249"/>
      <c r="DX101" s="249"/>
      <c r="DY101" s="249"/>
      <c r="DZ101" s="249"/>
      <c r="EA101" s="249"/>
      <c r="EB101" s="249"/>
      <c r="EC101" s="249"/>
      <c r="ED101" s="249"/>
      <c r="EE101" s="249"/>
      <c r="EF101" s="249"/>
      <c r="EG101" s="249"/>
      <c r="EH101" s="249"/>
      <c r="EI101" s="249"/>
      <c r="EJ101" s="249"/>
      <c r="EK101" s="249"/>
      <c r="EL101" s="249"/>
      <c r="EM101" s="249"/>
      <c r="EN101" s="249"/>
      <c r="EO101" s="249"/>
      <c r="EP101" s="249"/>
      <c r="EQ101" s="249"/>
      <c r="ER101" s="249"/>
      <c r="ES101" s="249"/>
      <c r="ET101" s="249"/>
      <c r="EU101" s="249"/>
      <c r="EV101" s="249"/>
      <c r="EW101" s="249"/>
      <c r="EX101" s="249"/>
      <c r="EY101" s="249"/>
      <c r="EZ101" s="249"/>
      <c r="FA101" s="249"/>
      <c r="FB101" s="249"/>
      <c r="FC101" s="249"/>
      <c r="FD101" s="249"/>
      <c r="FE101" s="249"/>
      <c r="FF101" s="249"/>
      <c r="FG101" s="249"/>
      <c r="FH101" s="249"/>
      <c r="FI101" s="249"/>
      <c r="FJ101" s="249"/>
      <c r="FK101" s="249"/>
      <c r="FL101" s="249"/>
      <c r="FM101" s="249"/>
      <c r="FN101" s="249"/>
      <c r="FO101" s="249"/>
      <c r="FP101" s="249"/>
      <c r="FQ101" s="249"/>
      <c r="FR101" s="249"/>
      <c r="FS101" s="249"/>
      <c r="FT101" s="249"/>
      <c r="FU101" s="249"/>
      <c r="FV101" s="249"/>
      <c r="FW101" s="249"/>
      <c r="FX101" s="249"/>
      <c r="FY101" s="249"/>
      <c r="FZ101" s="249"/>
      <c r="GA101" s="249"/>
      <c r="GB101" s="249"/>
      <c r="GC101" s="249"/>
      <c r="GD101" s="249"/>
      <c r="GE101" s="249"/>
      <c r="GF101" s="249"/>
      <c r="GG101" s="249"/>
      <c r="GH101" s="249"/>
      <c r="GI101" s="249"/>
      <c r="GJ101" s="249"/>
      <c r="GK101" s="249"/>
      <c r="GL101" s="249"/>
      <c r="GM101" s="249"/>
      <c r="GN101" s="249"/>
      <c r="GO101" s="249"/>
      <c r="GP101" s="249"/>
      <c r="GQ101" s="249"/>
      <c r="GR101" s="249"/>
      <c r="GS101" s="249"/>
      <c r="GT101" s="249"/>
      <c r="GU101" s="249"/>
      <c r="GV101" s="249"/>
      <c r="GW101" s="249"/>
      <c r="GX101" s="249"/>
      <c r="GY101" s="249"/>
      <c r="GZ101" s="249"/>
      <c r="HA101" s="249"/>
      <c r="HB101" s="249"/>
      <c r="HC101" s="249"/>
      <c r="HD101" s="249"/>
      <c r="HE101" s="249"/>
      <c r="HF101" s="249"/>
      <c r="HG101" s="249"/>
      <c r="HH101" s="249"/>
      <c r="HI101" s="249"/>
      <c r="HJ101" s="249"/>
      <c r="HK101" s="249"/>
      <c r="HL101" s="249"/>
      <c r="HM101" s="249"/>
      <c r="HN101" s="249"/>
      <c r="HO101" s="249"/>
      <c r="HP101" s="249"/>
    </row>
    <row r="102" spans="1:224" s="250" customFormat="1" ht="102.75" customHeight="1" x14ac:dyDescent="0.75">
      <c r="A102" s="246">
        <v>49</v>
      </c>
      <c r="B102" s="255" t="s">
        <v>4497</v>
      </c>
      <c r="C102" s="238" t="s">
        <v>16</v>
      </c>
      <c r="D102" s="238">
        <v>0.5</v>
      </c>
      <c r="E102" s="238">
        <v>409333</v>
      </c>
      <c r="F102" s="246" t="s">
        <v>4588</v>
      </c>
      <c r="G102" s="238" t="s">
        <v>4561</v>
      </c>
      <c r="H102" s="238" t="s">
        <v>4589</v>
      </c>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49"/>
      <c r="BA102" s="249"/>
      <c r="BB102" s="249"/>
      <c r="BC102" s="249"/>
      <c r="BD102" s="249"/>
      <c r="BE102" s="249"/>
      <c r="BF102" s="249"/>
      <c r="BG102" s="249"/>
      <c r="BH102" s="249"/>
      <c r="BI102" s="249"/>
      <c r="BJ102" s="249"/>
      <c r="BK102" s="249"/>
      <c r="BL102" s="249"/>
      <c r="BM102" s="249"/>
      <c r="BN102" s="249"/>
      <c r="BO102" s="249"/>
      <c r="BP102" s="249"/>
      <c r="BQ102" s="249"/>
      <c r="BR102" s="249"/>
      <c r="BS102" s="249"/>
      <c r="BT102" s="249"/>
      <c r="BU102" s="249"/>
      <c r="BV102" s="249"/>
      <c r="BW102" s="249"/>
      <c r="BX102" s="249"/>
      <c r="BY102" s="249"/>
      <c r="BZ102" s="249"/>
      <c r="CA102" s="249"/>
      <c r="CB102" s="249"/>
      <c r="CC102" s="249"/>
      <c r="CD102" s="249"/>
      <c r="CE102" s="249"/>
      <c r="CF102" s="249"/>
      <c r="CG102" s="249"/>
      <c r="CH102" s="249"/>
      <c r="CI102" s="249"/>
      <c r="CJ102" s="249"/>
      <c r="CK102" s="249"/>
      <c r="CL102" s="249"/>
      <c r="CM102" s="249"/>
      <c r="CN102" s="249"/>
      <c r="CO102" s="249"/>
      <c r="CP102" s="249"/>
      <c r="CQ102" s="249"/>
      <c r="CR102" s="249"/>
      <c r="CS102" s="249"/>
      <c r="CT102" s="249"/>
      <c r="CU102" s="249"/>
      <c r="CV102" s="249"/>
      <c r="CW102" s="249"/>
      <c r="CX102" s="249"/>
      <c r="CY102" s="249"/>
      <c r="CZ102" s="249"/>
      <c r="DA102" s="249"/>
      <c r="DB102" s="249"/>
      <c r="DC102" s="249"/>
      <c r="DD102" s="249"/>
      <c r="DE102" s="249"/>
      <c r="DF102" s="249"/>
      <c r="DG102" s="249"/>
      <c r="DH102" s="249"/>
      <c r="DI102" s="249"/>
      <c r="DJ102" s="249"/>
      <c r="DK102" s="249"/>
      <c r="DL102" s="249"/>
      <c r="DM102" s="249"/>
      <c r="DN102" s="249"/>
      <c r="DO102" s="249"/>
      <c r="DP102" s="249"/>
      <c r="DQ102" s="249"/>
      <c r="DR102" s="249"/>
      <c r="DS102" s="249"/>
      <c r="DT102" s="249"/>
      <c r="DU102" s="249"/>
      <c r="DV102" s="249"/>
      <c r="DW102" s="249"/>
      <c r="DX102" s="249"/>
      <c r="DY102" s="249"/>
      <c r="DZ102" s="249"/>
      <c r="EA102" s="249"/>
      <c r="EB102" s="249"/>
      <c r="EC102" s="249"/>
      <c r="ED102" s="249"/>
      <c r="EE102" s="249"/>
      <c r="EF102" s="249"/>
      <c r="EG102" s="249"/>
      <c r="EH102" s="249"/>
      <c r="EI102" s="249"/>
      <c r="EJ102" s="249"/>
      <c r="EK102" s="249"/>
      <c r="EL102" s="249"/>
      <c r="EM102" s="249"/>
      <c r="EN102" s="249"/>
      <c r="EO102" s="249"/>
      <c r="EP102" s="249"/>
      <c r="EQ102" s="249"/>
      <c r="ER102" s="249"/>
      <c r="ES102" s="249"/>
      <c r="ET102" s="249"/>
      <c r="EU102" s="249"/>
      <c r="EV102" s="249"/>
      <c r="EW102" s="249"/>
      <c r="EX102" s="249"/>
      <c r="EY102" s="249"/>
      <c r="EZ102" s="249"/>
      <c r="FA102" s="249"/>
      <c r="FB102" s="249"/>
      <c r="FC102" s="249"/>
      <c r="FD102" s="249"/>
      <c r="FE102" s="249"/>
      <c r="FF102" s="249"/>
      <c r="FG102" s="249"/>
      <c r="FH102" s="249"/>
      <c r="FI102" s="249"/>
      <c r="FJ102" s="249"/>
      <c r="FK102" s="249"/>
      <c r="FL102" s="249"/>
      <c r="FM102" s="249"/>
      <c r="FN102" s="249"/>
      <c r="FO102" s="249"/>
      <c r="FP102" s="249"/>
      <c r="FQ102" s="249"/>
      <c r="FR102" s="249"/>
      <c r="FS102" s="249"/>
      <c r="FT102" s="249"/>
      <c r="FU102" s="249"/>
      <c r="FV102" s="249"/>
      <c r="FW102" s="249"/>
      <c r="FX102" s="249"/>
      <c r="FY102" s="249"/>
      <c r="FZ102" s="249"/>
      <c r="GA102" s="249"/>
      <c r="GB102" s="249"/>
      <c r="GC102" s="249"/>
      <c r="GD102" s="249"/>
      <c r="GE102" s="249"/>
      <c r="GF102" s="249"/>
      <c r="GG102" s="249"/>
      <c r="GH102" s="249"/>
      <c r="GI102" s="249"/>
      <c r="GJ102" s="249"/>
      <c r="GK102" s="249"/>
      <c r="GL102" s="249"/>
      <c r="GM102" s="249"/>
      <c r="GN102" s="249"/>
      <c r="GO102" s="249"/>
      <c r="GP102" s="249"/>
      <c r="GQ102" s="249"/>
      <c r="GR102" s="249"/>
      <c r="GS102" s="249"/>
      <c r="GT102" s="249"/>
      <c r="GU102" s="249"/>
      <c r="GV102" s="249"/>
      <c r="GW102" s="249"/>
      <c r="GX102" s="249"/>
      <c r="GY102" s="249"/>
      <c r="GZ102" s="249"/>
      <c r="HA102" s="249"/>
      <c r="HB102" s="249"/>
      <c r="HC102" s="249"/>
      <c r="HD102" s="249"/>
      <c r="HE102" s="249"/>
      <c r="HF102" s="249"/>
      <c r="HG102" s="249"/>
      <c r="HH102" s="249"/>
      <c r="HI102" s="249"/>
      <c r="HJ102" s="249"/>
      <c r="HK102" s="249"/>
      <c r="HL102" s="249"/>
      <c r="HM102" s="249"/>
      <c r="HN102" s="249"/>
      <c r="HO102" s="249"/>
      <c r="HP102" s="249"/>
    </row>
    <row r="103" spans="1:224" s="250" customFormat="1" ht="102.75" customHeight="1" x14ac:dyDescent="0.75">
      <c r="A103" s="478">
        <v>50</v>
      </c>
      <c r="B103" s="255" t="s">
        <v>4590</v>
      </c>
      <c r="C103" s="238" t="s">
        <v>16</v>
      </c>
      <c r="D103" s="238">
        <v>0.5</v>
      </c>
      <c r="E103" s="238">
        <v>1198189</v>
      </c>
      <c r="F103" s="478" t="s">
        <v>4591</v>
      </c>
      <c r="G103" s="478" t="s">
        <v>4539</v>
      </c>
      <c r="H103" s="478" t="s">
        <v>4592</v>
      </c>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49"/>
      <c r="BA103" s="249"/>
      <c r="BB103" s="249"/>
      <c r="BC103" s="249"/>
      <c r="BD103" s="249"/>
      <c r="BE103" s="249"/>
      <c r="BF103" s="249"/>
      <c r="BG103" s="249"/>
      <c r="BH103" s="249"/>
      <c r="BI103" s="249"/>
      <c r="BJ103" s="249"/>
      <c r="BK103" s="249"/>
      <c r="BL103" s="249"/>
      <c r="BM103" s="249"/>
      <c r="BN103" s="249"/>
      <c r="BO103" s="249"/>
      <c r="BP103" s="249"/>
      <c r="BQ103" s="249"/>
      <c r="BR103" s="249"/>
      <c r="BS103" s="249"/>
      <c r="BT103" s="249"/>
      <c r="BU103" s="249"/>
      <c r="BV103" s="249"/>
      <c r="BW103" s="249"/>
      <c r="BX103" s="249"/>
      <c r="BY103" s="249"/>
      <c r="BZ103" s="249"/>
      <c r="CA103" s="249"/>
      <c r="CB103" s="249"/>
      <c r="CC103" s="249"/>
      <c r="CD103" s="249"/>
      <c r="CE103" s="249"/>
      <c r="CF103" s="249"/>
      <c r="CG103" s="249"/>
      <c r="CH103" s="249"/>
      <c r="CI103" s="249"/>
      <c r="CJ103" s="249"/>
      <c r="CK103" s="249"/>
      <c r="CL103" s="249"/>
      <c r="CM103" s="249"/>
      <c r="CN103" s="249"/>
      <c r="CO103" s="249"/>
      <c r="CP103" s="249"/>
      <c r="CQ103" s="249"/>
      <c r="CR103" s="249"/>
      <c r="CS103" s="249"/>
      <c r="CT103" s="249"/>
      <c r="CU103" s="249"/>
      <c r="CV103" s="249"/>
      <c r="CW103" s="249"/>
      <c r="CX103" s="249"/>
      <c r="CY103" s="249"/>
      <c r="CZ103" s="249"/>
      <c r="DA103" s="249"/>
      <c r="DB103" s="249"/>
      <c r="DC103" s="249"/>
      <c r="DD103" s="249"/>
      <c r="DE103" s="249"/>
      <c r="DF103" s="249"/>
      <c r="DG103" s="249"/>
      <c r="DH103" s="249"/>
      <c r="DI103" s="249"/>
      <c r="DJ103" s="249"/>
      <c r="DK103" s="249"/>
      <c r="DL103" s="249"/>
      <c r="DM103" s="249"/>
      <c r="DN103" s="249"/>
      <c r="DO103" s="249"/>
      <c r="DP103" s="249"/>
      <c r="DQ103" s="249"/>
      <c r="DR103" s="249"/>
      <c r="DS103" s="249"/>
      <c r="DT103" s="249"/>
      <c r="DU103" s="249"/>
      <c r="DV103" s="249"/>
      <c r="DW103" s="249"/>
      <c r="DX103" s="249"/>
      <c r="DY103" s="249"/>
      <c r="DZ103" s="249"/>
      <c r="EA103" s="249"/>
      <c r="EB103" s="249"/>
      <c r="EC103" s="249"/>
      <c r="ED103" s="249"/>
      <c r="EE103" s="249"/>
      <c r="EF103" s="249"/>
      <c r="EG103" s="249"/>
      <c r="EH103" s="249"/>
      <c r="EI103" s="249"/>
      <c r="EJ103" s="249"/>
      <c r="EK103" s="249"/>
      <c r="EL103" s="249"/>
      <c r="EM103" s="249"/>
      <c r="EN103" s="249"/>
      <c r="EO103" s="249"/>
      <c r="EP103" s="249"/>
      <c r="EQ103" s="249"/>
      <c r="ER103" s="249"/>
      <c r="ES103" s="249"/>
      <c r="ET103" s="249"/>
      <c r="EU103" s="249"/>
      <c r="EV103" s="249"/>
      <c r="EW103" s="249"/>
      <c r="EX103" s="249"/>
      <c r="EY103" s="249"/>
      <c r="EZ103" s="249"/>
      <c r="FA103" s="249"/>
      <c r="FB103" s="249"/>
      <c r="FC103" s="249"/>
      <c r="FD103" s="249"/>
      <c r="FE103" s="249"/>
      <c r="FF103" s="249"/>
      <c r="FG103" s="249"/>
      <c r="FH103" s="249"/>
      <c r="FI103" s="249"/>
      <c r="FJ103" s="249"/>
      <c r="FK103" s="249"/>
      <c r="FL103" s="249"/>
      <c r="FM103" s="249"/>
      <c r="FN103" s="249"/>
      <c r="FO103" s="249"/>
      <c r="FP103" s="249"/>
      <c r="FQ103" s="249"/>
      <c r="FR103" s="249"/>
      <c r="FS103" s="249"/>
      <c r="FT103" s="249"/>
      <c r="FU103" s="249"/>
      <c r="FV103" s="249"/>
      <c r="FW103" s="249"/>
      <c r="FX103" s="249"/>
      <c r="FY103" s="249"/>
      <c r="FZ103" s="249"/>
      <c r="GA103" s="249"/>
      <c r="GB103" s="249"/>
      <c r="GC103" s="249"/>
      <c r="GD103" s="249"/>
      <c r="GE103" s="249"/>
      <c r="GF103" s="249"/>
      <c r="GG103" s="249"/>
      <c r="GH103" s="249"/>
      <c r="GI103" s="249"/>
      <c r="GJ103" s="249"/>
      <c r="GK103" s="249"/>
      <c r="GL103" s="249"/>
      <c r="GM103" s="249"/>
      <c r="GN103" s="249"/>
      <c r="GO103" s="249"/>
      <c r="GP103" s="249"/>
      <c r="GQ103" s="249"/>
      <c r="GR103" s="249"/>
      <c r="GS103" s="249"/>
      <c r="GT103" s="249"/>
      <c r="GU103" s="249"/>
      <c r="GV103" s="249"/>
      <c r="GW103" s="249"/>
      <c r="GX103" s="249"/>
      <c r="GY103" s="249"/>
      <c r="GZ103" s="249"/>
      <c r="HA103" s="249"/>
      <c r="HB103" s="249"/>
      <c r="HC103" s="249"/>
      <c r="HD103" s="249"/>
      <c r="HE103" s="249"/>
      <c r="HF103" s="249"/>
      <c r="HG103" s="249"/>
      <c r="HH103" s="249"/>
      <c r="HI103" s="249"/>
      <c r="HJ103" s="249"/>
      <c r="HK103" s="249"/>
      <c r="HL103" s="249"/>
      <c r="HM103" s="249"/>
      <c r="HN103" s="249"/>
      <c r="HO103" s="249"/>
      <c r="HP103" s="249"/>
    </row>
    <row r="104" spans="1:224" s="250" customFormat="1" ht="102.75" customHeight="1" x14ac:dyDescent="0.25">
      <c r="A104" s="479"/>
      <c r="B104" s="238" t="s">
        <v>4593</v>
      </c>
      <c r="C104" s="238" t="s">
        <v>16</v>
      </c>
      <c r="D104" s="238">
        <v>1.5</v>
      </c>
      <c r="E104" s="238">
        <v>200000</v>
      </c>
      <c r="F104" s="479"/>
      <c r="G104" s="479"/>
      <c r="H104" s="47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49"/>
      <c r="BA104" s="249"/>
      <c r="BB104" s="249"/>
      <c r="BC104" s="249"/>
      <c r="BD104" s="249"/>
      <c r="BE104" s="249"/>
      <c r="BF104" s="249"/>
      <c r="BG104" s="249"/>
      <c r="BH104" s="249"/>
      <c r="BI104" s="249"/>
      <c r="BJ104" s="249"/>
      <c r="BK104" s="249"/>
      <c r="BL104" s="249"/>
      <c r="BM104" s="249"/>
      <c r="BN104" s="249"/>
      <c r="BO104" s="249"/>
      <c r="BP104" s="249"/>
      <c r="BQ104" s="249"/>
      <c r="BR104" s="249"/>
      <c r="BS104" s="249"/>
      <c r="BT104" s="249"/>
      <c r="BU104" s="249"/>
      <c r="BV104" s="249"/>
      <c r="BW104" s="249"/>
      <c r="BX104" s="249"/>
      <c r="BY104" s="249"/>
      <c r="BZ104" s="249"/>
      <c r="CA104" s="249"/>
      <c r="CB104" s="249"/>
      <c r="CC104" s="249"/>
      <c r="CD104" s="249"/>
      <c r="CE104" s="249"/>
      <c r="CF104" s="249"/>
      <c r="CG104" s="249"/>
      <c r="CH104" s="249"/>
      <c r="CI104" s="249"/>
      <c r="CJ104" s="249"/>
      <c r="CK104" s="249"/>
      <c r="CL104" s="249"/>
      <c r="CM104" s="249"/>
      <c r="CN104" s="249"/>
      <c r="CO104" s="249"/>
      <c r="CP104" s="249"/>
      <c r="CQ104" s="249"/>
      <c r="CR104" s="249"/>
      <c r="CS104" s="249"/>
      <c r="CT104" s="249"/>
      <c r="CU104" s="249"/>
      <c r="CV104" s="249"/>
      <c r="CW104" s="249"/>
      <c r="CX104" s="249"/>
      <c r="CY104" s="249"/>
      <c r="CZ104" s="249"/>
      <c r="DA104" s="249"/>
      <c r="DB104" s="249"/>
      <c r="DC104" s="249"/>
      <c r="DD104" s="249"/>
      <c r="DE104" s="249"/>
      <c r="DF104" s="249"/>
      <c r="DG104" s="249"/>
      <c r="DH104" s="249"/>
      <c r="DI104" s="249"/>
      <c r="DJ104" s="249"/>
      <c r="DK104" s="249"/>
      <c r="DL104" s="249"/>
      <c r="DM104" s="249"/>
      <c r="DN104" s="249"/>
      <c r="DO104" s="249"/>
      <c r="DP104" s="249"/>
      <c r="DQ104" s="249"/>
      <c r="DR104" s="249"/>
      <c r="DS104" s="249"/>
      <c r="DT104" s="249"/>
      <c r="DU104" s="249"/>
      <c r="DV104" s="249"/>
      <c r="DW104" s="249"/>
      <c r="DX104" s="249"/>
      <c r="DY104" s="249"/>
      <c r="DZ104" s="249"/>
      <c r="EA104" s="249"/>
      <c r="EB104" s="249"/>
      <c r="EC104" s="249"/>
      <c r="ED104" s="249"/>
      <c r="EE104" s="249"/>
      <c r="EF104" s="249"/>
      <c r="EG104" s="249"/>
      <c r="EH104" s="249"/>
      <c r="EI104" s="249"/>
      <c r="EJ104" s="249"/>
      <c r="EK104" s="249"/>
      <c r="EL104" s="249"/>
      <c r="EM104" s="249"/>
      <c r="EN104" s="249"/>
      <c r="EO104" s="249"/>
      <c r="EP104" s="249"/>
      <c r="EQ104" s="249"/>
      <c r="ER104" s="249"/>
      <c r="ES104" s="249"/>
      <c r="ET104" s="249"/>
      <c r="EU104" s="249"/>
      <c r="EV104" s="249"/>
      <c r="EW104" s="249"/>
      <c r="EX104" s="249"/>
      <c r="EY104" s="249"/>
      <c r="EZ104" s="249"/>
      <c r="FA104" s="249"/>
      <c r="FB104" s="249"/>
      <c r="FC104" s="249"/>
      <c r="FD104" s="249"/>
      <c r="FE104" s="249"/>
      <c r="FF104" s="249"/>
      <c r="FG104" s="249"/>
      <c r="FH104" s="249"/>
      <c r="FI104" s="249"/>
      <c r="FJ104" s="249"/>
      <c r="FK104" s="249"/>
      <c r="FL104" s="249"/>
      <c r="FM104" s="249"/>
      <c r="FN104" s="249"/>
      <c r="FO104" s="249"/>
      <c r="FP104" s="249"/>
      <c r="FQ104" s="249"/>
      <c r="FR104" s="249"/>
      <c r="FS104" s="249"/>
      <c r="FT104" s="249"/>
      <c r="FU104" s="249"/>
      <c r="FV104" s="249"/>
      <c r="FW104" s="249"/>
      <c r="FX104" s="249"/>
      <c r="FY104" s="249"/>
      <c r="FZ104" s="249"/>
      <c r="GA104" s="249"/>
      <c r="GB104" s="249"/>
      <c r="GC104" s="249"/>
      <c r="GD104" s="249"/>
      <c r="GE104" s="249"/>
      <c r="GF104" s="249"/>
      <c r="GG104" s="249"/>
      <c r="GH104" s="249"/>
      <c r="GI104" s="249"/>
      <c r="GJ104" s="249"/>
      <c r="GK104" s="249"/>
      <c r="GL104" s="249"/>
      <c r="GM104" s="249"/>
      <c r="GN104" s="249"/>
      <c r="GO104" s="249"/>
      <c r="GP104" s="249"/>
      <c r="GQ104" s="249"/>
      <c r="GR104" s="249"/>
      <c r="GS104" s="249"/>
      <c r="GT104" s="249"/>
      <c r="GU104" s="249"/>
      <c r="GV104" s="249"/>
      <c r="GW104" s="249"/>
      <c r="GX104" s="249"/>
      <c r="GY104" s="249"/>
      <c r="GZ104" s="249"/>
      <c r="HA104" s="249"/>
      <c r="HB104" s="249"/>
      <c r="HC104" s="249"/>
      <c r="HD104" s="249"/>
      <c r="HE104" s="249"/>
      <c r="HF104" s="249"/>
      <c r="HG104" s="249"/>
      <c r="HH104" s="249"/>
      <c r="HI104" s="249"/>
      <c r="HJ104" s="249"/>
      <c r="HK104" s="249"/>
      <c r="HL104" s="249"/>
      <c r="HM104" s="249"/>
      <c r="HN104" s="249"/>
      <c r="HO104" s="249"/>
      <c r="HP104" s="249"/>
    </row>
    <row r="105" spans="1:224" s="250" customFormat="1" ht="102.75" customHeight="1" x14ac:dyDescent="0.25">
      <c r="A105" s="480"/>
      <c r="B105" s="238" t="s">
        <v>4594</v>
      </c>
      <c r="C105" s="238" t="s">
        <v>16</v>
      </c>
      <c r="D105" s="238">
        <v>1</v>
      </c>
      <c r="E105" s="238">
        <v>2144222</v>
      </c>
      <c r="F105" s="480"/>
      <c r="G105" s="480"/>
      <c r="H105" s="480"/>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c r="CO105" s="249"/>
      <c r="CP105" s="249"/>
      <c r="CQ105" s="249"/>
      <c r="CR105" s="249"/>
      <c r="CS105" s="249"/>
      <c r="CT105" s="249"/>
      <c r="CU105" s="249"/>
      <c r="CV105" s="249"/>
      <c r="CW105" s="249"/>
      <c r="CX105" s="249"/>
      <c r="CY105" s="249"/>
      <c r="CZ105" s="249"/>
      <c r="DA105" s="249"/>
      <c r="DB105" s="249"/>
      <c r="DC105" s="249"/>
      <c r="DD105" s="249"/>
      <c r="DE105" s="249"/>
      <c r="DF105" s="249"/>
      <c r="DG105" s="249"/>
      <c r="DH105" s="249"/>
      <c r="DI105" s="249"/>
      <c r="DJ105" s="249"/>
      <c r="DK105" s="249"/>
      <c r="DL105" s="249"/>
      <c r="DM105" s="249"/>
      <c r="DN105" s="249"/>
      <c r="DO105" s="249"/>
      <c r="DP105" s="249"/>
      <c r="DQ105" s="249"/>
      <c r="DR105" s="249"/>
      <c r="DS105" s="249"/>
      <c r="DT105" s="249"/>
      <c r="DU105" s="249"/>
      <c r="DV105" s="249"/>
      <c r="DW105" s="249"/>
      <c r="DX105" s="249"/>
      <c r="DY105" s="249"/>
      <c r="DZ105" s="249"/>
      <c r="EA105" s="249"/>
      <c r="EB105" s="249"/>
      <c r="EC105" s="249"/>
      <c r="ED105" s="249"/>
      <c r="EE105" s="249"/>
      <c r="EF105" s="249"/>
      <c r="EG105" s="249"/>
      <c r="EH105" s="249"/>
      <c r="EI105" s="249"/>
      <c r="EJ105" s="249"/>
      <c r="EK105" s="249"/>
      <c r="EL105" s="249"/>
      <c r="EM105" s="249"/>
      <c r="EN105" s="249"/>
      <c r="EO105" s="249"/>
      <c r="EP105" s="249"/>
      <c r="EQ105" s="249"/>
      <c r="ER105" s="249"/>
      <c r="ES105" s="249"/>
      <c r="ET105" s="249"/>
      <c r="EU105" s="249"/>
      <c r="EV105" s="249"/>
      <c r="EW105" s="249"/>
      <c r="EX105" s="249"/>
      <c r="EY105" s="249"/>
      <c r="EZ105" s="249"/>
      <c r="FA105" s="249"/>
      <c r="FB105" s="249"/>
      <c r="FC105" s="249"/>
      <c r="FD105" s="249"/>
      <c r="FE105" s="249"/>
      <c r="FF105" s="249"/>
      <c r="FG105" s="249"/>
      <c r="FH105" s="249"/>
      <c r="FI105" s="249"/>
      <c r="FJ105" s="249"/>
      <c r="FK105" s="249"/>
      <c r="FL105" s="249"/>
      <c r="FM105" s="249"/>
      <c r="FN105" s="249"/>
      <c r="FO105" s="249"/>
      <c r="FP105" s="249"/>
      <c r="FQ105" s="249"/>
      <c r="FR105" s="249"/>
      <c r="FS105" s="249"/>
      <c r="FT105" s="249"/>
      <c r="FU105" s="249"/>
      <c r="FV105" s="249"/>
      <c r="FW105" s="249"/>
      <c r="FX105" s="249"/>
      <c r="FY105" s="249"/>
      <c r="FZ105" s="249"/>
      <c r="GA105" s="249"/>
      <c r="GB105" s="249"/>
      <c r="GC105" s="249"/>
      <c r="GD105" s="249"/>
      <c r="GE105" s="249"/>
      <c r="GF105" s="249"/>
      <c r="GG105" s="249"/>
      <c r="GH105" s="249"/>
      <c r="GI105" s="249"/>
      <c r="GJ105" s="249"/>
      <c r="GK105" s="249"/>
      <c r="GL105" s="249"/>
      <c r="GM105" s="249"/>
      <c r="GN105" s="249"/>
      <c r="GO105" s="249"/>
      <c r="GP105" s="249"/>
      <c r="GQ105" s="249"/>
      <c r="GR105" s="249"/>
      <c r="GS105" s="249"/>
      <c r="GT105" s="249"/>
      <c r="GU105" s="249"/>
      <c r="GV105" s="249"/>
      <c r="GW105" s="249"/>
      <c r="GX105" s="249"/>
      <c r="GY105" s="249"/>
      <c r="GZ105" s="249"/>
      <c r="HA105" s="249"/>
      <c r="HB105" s="249"/>
      <c r="HC105" s="249"/>
      <c r="HD105" s="249"/>
      <c r="HE105" s="249"/>
      <c r="HF105" s="249"/>
      <c r="HG105" s="249"/>
      <c r="HH105" s="249"/>
      <c r="HI105" s="249"/>
      <c r="HJ105" s="249"/>
      <c r="HK105" s="249"/>
      <c r="HL105" s="249"/>
      <c r="HM105" s="249"/>
      <c r="HN105" s="249"/>
      <c r="HO105" s="249"/>
      <c r="HP105" s="249"/>
    </row>
    <row r="106" spans="1:224" s="250" customFormat="1" ht="102.75" customHeight="1" x14ac:dyDescent="0.25">
      <c r="A106" s="238">
        <v>51</v>
      </c>
      <c r="B106" s="238" t="s">
        <v>4497</v>
      </c>
      <c r="C106" s="238" t="s">
        <v>16</v>
      </c>
      <c r="D106" s="238">
        <v>0.5</v>
      </c>
      <c r="E106" s="238">
        <v>450127</v>
      </c>
      <c r="F106" s="238" t="s">
        <v>4595</v>
      </c>
      <c r="G106" s="246" t="s">
        <v>4512</v>
      </c>
      <c r="H106" s="238" t="s">
        <v>4596</v>
      </c>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M106" s="249"/>
      <c r="BN106" s="249"/>
      <c r="BO106" s="249"/>
      <c r="BP106" s="249"/>
      <c r="BQ106" s="249"/>
      <c r="BR106" s="249"/>
      <c r="BS106" s="249"/>
      <c r="BT106" s="249"/>
      <c r="BU106" s="249"/>
      <c r="BV106" s="249"/>
      <c r="BW106" s="249"/>
      <c r="BX106" s="249"/>
      <c r="BY106" s="249"/>
      <c r="BZ106" s="249"/>
      <c r="CA106" s="249"/>
      <c r="CB106" s="249"/>
      <c r="CC106" s="249"/>
      <c r="CD106" s="249"/>
      <c r="CE106" s="249"/>
      <c r="CF106" s="249"/>
      <c r="CG106" s="249"/>
      <c r="CH106" s="249"/>
      <c r="CI106" s="249"/>
      <c r="CJ106" s="249"/>
      <c r="CK106" s="249"/>
      <c r="CL106" s="249"/>
      <c r="CM106" s="249"/>
      <c r="CN106" s="249"/>
      <c r="CO106" s="249"/>
      <c r="CP106" s="249"/>
      <c r="CQ106" s="249"/>
      <c r="CR106" s="249"/>
      <c r="CS106" s="249"/>
      <c r="CT106" s="249"/>
      <c r="CU106" s="249"/>
      <c r="CV106" s="249"/>
      <c r="CW106" s="249"/>
      <c r="CX106" s="249"/>
      <c r="CY106" s="249"/>
      <c r="CZ106" s="249"/>
      <c r="DA106" s="249"/>
      <c r="DB106" s="249"/>
      <c r="DC106" s="249"/>
      <c r="DD106" s="249"/>
      <c r="DE106" s="249"/>
      <c r="DF106" s="249"/>
      <c r="DG106" s="249"/>
      <c r="DH106" s="249"/>
      <c r="DI106" s="249"/>
      <c r="DJ106" s="249"/>
      <c r="DK106" s="249"/>
      <c r="DL106" s="249"/>
      <c r="DM106" s="249"/>
      <c r="DN106" s="249"/>
      <c r="DO106" s="249"/>
      <c r="DP106" s="249"/>
      <c r="DQ106" s="249"/>
      <c r="DR106" s="249"/>
      <c r="DS106" s="249"/>
      <c r="DT106" s="249"/>
      <c r="DU106" s="249"/>
      <c r="DV106" s="249"/>
      <c r="DW106" s="249"/>
      <c r="DX106" s="249"/>
      <c r="DY106" s="249"/>
      <c r="DZ106" s="249"/>
      <c r="EA106" s="249"/>
      <c r="EB106" s="249"/>
      <c r="EC106" s="249"/>
      <c r="ED106" s="249"/>
      <c r="EE106" s="249"/>
      <c r="EF106" s="249"/>
      <c r="EG106" s="249"/>
      <c r="EH106" s="249"/>
      <c r="EI106" s="249"/>
      <c r="EJ106" s="249"/>
      <c r="EK106" s="249"/>
      <c r="EL106" s="249"/>
      <c r="EM106" s="249"/>
      <c r="EN106" s="249"/>
      <c r="EO106" s="249"/>
      <c r="EP106" s="249"/>
      <c r="EQ106" s="249"/>
      <c r="ER106" s="249"/>
      <c r="ES106" s="249"/>
      <c r="ET106" s="249"/>
      <c r="EU106" s="249"/>
      <c r="EV106" s="249"/>
      <c r="EW106" s="249"/>
      <c r="EX106" s="249"/>
      <c r="EY106" s="249"/>
      <c r="EZ106" s="249"/>
      <c r="FA106" s="249"/>
      <c r="FB106" s="249"/>
      <c r="FC106" s="249"/>
      <c r="FD106" s="249"/>
      <c r="FE106" s="249"/>
      <c r="FF106" s="249"/>
      <c r="FG106" s="249"/>
      <c r="FH106" s="249"/>
      <c r="FI106" s="249"/>
      <c r="FJ106" s="249"/>
      <c r="FK106" s="249"/>
      <c r="FL106" s="249"/>
      <c r="FM106" s="249"/>
      <c r="FN106" s="249"/>
      <c r="FO106" s="249"/>
      <c r="FP106" s="249"/>
      <c r="FQ106" s="249"/>
      <c r="FR106" s="249"/>
      <c r="FS106" s="249"/>
      <c r="FT106" s="249"/>
      <c r="FU106" s="249"/>
      <c r="FV106" s="249"/>
      <c r="FW106" s="249"/>
      <c r="FX106" s="249"/>
      <c r="FY106" s="249"/>
      <c r="FZ106" s="249"/>
      <c r="GA106" s="249"/>
      <c r="GB106" s="249"/>
      <c r="GC106" s="249"/>
      <c r="GD106" s="249"/>
      <c r="GE106" s="249"/>
      <c r="GF106" s="249"/>
      <c r="GG106" s="249"/>
      <c r="GH106" s="249"/>
      <c r="GI106" s="249"/>
      <c r="GJ106" s="249"/>
      <c r="GK106" s="249"/>
      <c r="GL106" s="249"/>
      <c r="GM106" s="249"/>
      <c r="GN106" s="249"/>
      <c r="GO106" s="249"/>
      <c r="GP106" s="249"/>
      <c r="GQ106" s="249"/>
      <c r="GR106" s="249"/>
      <c r="GS106" s="249"/>
      <c r="GT106" s="249"/>
      <c r="GU106" s="249"/>
      <c r="GV106" s="249"/>
      <c r="GW106" s="249"/>
      <c r="GX106" s="249"/>
      <c r="GY106" s="249"/>
      <c r="GZ106" s="249"/>
      <c r="HA106" s="249"/>
      <c r="HB106" s="249"/>
      <c r="HC106" s="249"/>
      <c r="HD106" s="249"/>
      <c r="HE106" s="249"/>
      <c r="HF106" s="249"/>
      <c r="HG106" s="249"/>
      <c r="HH106" s="249"/>
      <c r="HI106" s="249"/>
      <c r="HJ106" s="249"/>
      <c r="HK106" s="249"/>
      <c r="HL106" s="249"/>
      <c r="HM106" s="249"/>
      <c r="HN106" s="249"/>
      <c r="HO106" s="249"/>
      <c r="HP106" s="249"/>
    </row>
    <row r="107" spans="1:224" s="250" customFormat="1" ht="102.75" customHeight="1" x14ac:dyDescent="0.25">
      <c r="A107" s="238">
        <v>52</v>
      </c>
      <c r="B107" s="238" t="s">
        <v>4497</v>
      </c>
      <c r="C107" s="238" t="s">
        <v>16</v>
      </c>
      <c r="D107" s="238">
        <v>1</v>
      </c>
      <c r="E107" s="238">
        <v>90000</v>
      </c>
      <c r="F107" s="246" t="s">
        <v>4597</v>
      </c>
      <c r="G107" s="238" t="s">
        <v>4374</v>
      </c>
      <c r="H107" s="238" t="s">
        <v>4598</v>
      </c>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c r="EA107" s="249"/>
      <c r="EB107" s="249"/>
      <c r="EC107" s="249"/>
      <c r="ED107" s="249"/>
      <c r="EE107" s="249"/>
      <c r="EF107" s="249"/>
      <c r="EG107" s="249"/>
      <c r="EH107" s="249"/>
      <c r="EI107" s="249"/>
      <c r="EJ107" s="249"/>
      <c r="EK107" s="249"/>
      <c r="EL107" s="249"/>
      <c r="EM107" s="249"/>
      <c r="EN107" s="249"/>
      <c r="EO107" s="249"/>
      <c r="EP107" s="249"/>
      <c r="EQ107" s="249"/>
      <c r="ER107" s="249"/>
      <c r="ES107" s="249"/>
      <c r="ET107" s="249"/>
      <c r="EU107" s="249"/>
      <c r="EV107" s="249"/>
      <c r="EW107" s="249"/>
      <c r="EX107" s="249"/>
      <c r="EY107" s="249"/>
      <c r="EZ107" s="249"/>
      <c r="FA107" s="249"/>
      <c r="FB107" s="249"/>
      <c r="FC107" s="249"/>
      <c r="FD107" s="249"/>
      <c r="FE107" s="249"/>
      <c r="FF107" s="249"/>
      <c r="FG107" s="249"/>
      <c r="FH107" s="249"/>
      <c r="FI107" s="249"/>
      <c r="FJ107" s="249"/>
      <c r="FK107" s="249"/>
      <c r="FL107" s="249"/>
      <c r="FM107" s="249"/>
      <c r="FN107" s="249"/>
      <c r="FO107" s="249"/>
      <c r="FP107" s="249"/>
      <c r="FQ107" s="249"/>
      <c r="FR107" s="249"/>
      <c r="FS107" s="249"/>
      <c r="FT107" s="249"/>
      <c r="FU107" s="249"/>
      <c r="FV107" s="249"/>
      <c r="FW107" s="249"/>
      <c r="FX107" s="249"/>
      <c r="FY107" s="249"/>
      <c r="FZ107" s="249"/>
      <c r="GA107" s="249"/>
      <c r="GB107" s="249"/>
      <c r="GC107" s="249"/>
      <c r="GD107" s="249"/>
      <c r="GE107" s="249"/>
      <c r="GF107" s="249"/>
      <c r="GG107" s="249"/>
      <c r="GH107" s="249"/>
      <c r="GI107" s="249"/>
      <c r="GJ107" s="249"/>
      <c r="GK107" s="249"/>
      <c r="GL107" s="249"/>
      <c r="GM107" s="249"/>
      <c r="GN107" s="249"/>
      <c r="GO107" s="249"/>
      <c r="GP107" s="249"/>
      <c r="GQ107" s="249"/>
      <c r="GR107" s="249"/>
      <c r="GS107" s="249"/>
      <c r="GT107" s="249"/>
      <c r="GU107" s="249"/>
      <c r="GV107" s="249"/>
      <c r="GW107" s="249"/>
      <c r="GX107" s="249"/>
      <c r="GY107" s="249"/>
      <c r="GZ107" s="249"/>
      <c r="HA107" s="249"/>
      <c r="HB107" s="249"/>
      <c r="HC107" s="249"/>
      <c r="HD107" s="249"/>
      <c r="HE107" s="249"/>
      <c r="HF107" s="249"/>
      <c r="HG107" s="249"/>
      <c r="HH107" s="249"/>
      <c r="HI107" s="249"/>
      <c r="HJ107" s="249"/>
      <c r="HK107" s="249"/>
      <c r="HL107" s="249"/>
      <c r="HM107" s="249"/>
      <c r="HN107" s="249"/>
      <c r="HO107" s="249"/>
      <c r="HP107" s="249"/>
    </row>
    <row r="108" spans="1:224" s="250" customFormat="1" ht="102.75" customHeight="1" x14ac:dyDescent="0.25">
      <c r="A108" s="247">
        <v>53</v>
      </c>
      <c r="B108" s="238" t="s">
        <v>4497</v>
      </c>
      <c r="C108" s="238" t="s">
        <v>16</v>
      </c>
      <c r="D108" s="238">
        <v>0.5</v>
      </c>
      <c r="E108" s="238">
        <v>360180</v>
      </c>
      <c r="F108" s="238" t="s">
        <v>4599</v>
      </c>
      <c r="G108" s="238" t="s">
        <v>4428</v>
      </c>
      <c r="H108" s="238" t="s">
        <v>4600</v>
      </c>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249"/>
      <c r="BA108" s="249"/>
      <c r="BB108" s="249"/>
      <c r="BC108" s="249"/>
      <c r="BD108" s="249"/>
      <c r="BE108" s="249"/>
      <c r="BF108" s="249"/>
      <c r="BG108" s="249"/>
      <c r="BH108" s="249"/>
      <c r="BI108" s="249"/>
      <c r="BJ108" s="249"/>
      <c r="BK108" s="249"/>
      <c r="BL108" s="249"/>
      <c r="BM108" s="249"/>
      <c r="BN108" s="249"/>
      <c r="BO108" s="249"/>
      <c r="BP108" s="249"/>
      <c r="BQ108" s="249"/>
      <c r="BR108" s="249"/>
      <c r="BS108" s="249"/>
      <c r="BT108" s="249"/>
      <c r="BU108" s="249"/>
      <c r="BV108" s="249"/>
      <c r="BW108" s="249"/>
      <c r="BX108" s="249"/>
      <c r="BY108" s="249"/>
      <c r="BZ108" s="249"/>
      <c r="CA108" s="249"/>
      <c r="CB108" s="249"/>
      <c r="CC108" s="249"/>
      <c r="CD108" s="249"/>
      <c r="CE108" s="249"/>
      <c r="CF108" s="249"/>
      <c r="CG108" s="249"/>
      <c r="CH108" s="249"/>
      <c r="CI108" s="249"/>
      <c r="CJ108" s="249"/>
      <c r="CK108" s="249"/>
      <c r="CL108" s="249"/>
      <c r="CM108" s="249"/>
      <c r="CN108" s="249"/>
      <c r="CO108" s="249"/>
      <c r="CP108" s="249"/>
      <c r="CQ108" s="249"/>
      <c r="CR108" s="249"/>
      <c r="CS108" s="249"/>
      <c r="CT108" s="249"/>
      <c r="CU108" s="249"/>
      <c r="CV108" s="249"/>
      <c r="CW108" s="249"/>
      <c r="CX108" s="249"/>
      <c r="CY108" s="249"/>
      <c r="CZ108" s="249"/>
      <c r="DA108" s="249"/>
      <c r="DB108" s="249"/>
      <c r="DC108" s="249"/>
      <c r="DD108" s="249"/>
      <c r="DE108" s="249"/>
      <c r="DF108" s="249"/>
      <c r="DG108" s="249"/>
      <c r="DH108" s="249"/>
      <c r="DI108" s="249"/>
      <c r="DJ108" s="249"/>
      <c r="DK108" s="249"/>
      <c r="DL108" s="249"/>
      <c r="DM108" s="249"/>
      <c r="DN108" s="249"/>
      <c r="DO108" s="249"/>
      <c r="DP108" s="249"/>
      <c r="DQ108" s="249"/>
      <c r="DR108" s="249"/>
      <c r="DS108" s="249"/>
      <c r="DT108" s="249"/>
      <c r="DU108" s="249"/>
      <c r="DV108" s="249"/>
      <c r="DW108" s="249"/>
      <c r="DX108" s="249"/>
      <c r="DY108" s="249"/>
      <c r="DZ108" s="249"/>
      <c r="EA108" s="249"/>
      <c r="EB108" s="249"/>
      <c r="EC108" s="249"/>
      <c r="ED108" s="249"/>
      <c r="EE108" s="249"/>
      <c r="EF108" s="249"/>
      <c r="EG108" s="249"/>
      <c r="EH108" s="249"/>
      <c r="EI108" s="249"/>
      <c r="EJ108" s="249"/>
      <c r="EK108" s="249"/>
      <c r="EL108" s="249"/>
      <c r="EM108" s="249"/>
      <c r="EN108" s="249"/>
      <c r="EO108" s="249"/>
      <c r="EP108" s="249"/>
      <c r="EQ108" s="249"/>
      <c r="ER108" s="249"/>
      <c r="ES108" s="249"/>
      <c r="ET108" s="249"/>
      <c r="EU108" s="249"/>
      <c r="EV108" s="249"/>
      <c r="EW108" s="249"/>
      <c r="EX108" s="249"/>
      <c r="EY108" s="249"/>
      <c r="EZ108" s="249"/>
      <c r="FA108" s="249"/>
      <c r="FB108" s="249"/>
      <c r="FC108" s="249"/>
      <c r="FD108" s="249"/>
      <c r="FE108" s="249"/>
      <c r="FF108" s="249"/>
      <c r="FG108" s="249"/>
      <c r="FH108" s="249"/>
      <c r="FI108" s="249"/>
      <c r="FJ108" s="249"/>
      <c r="FK108" s="249"/>
      <c r="FL108" s="249"/>
      <c r="FM108" s="249"/>
      <c r="FN108" s="249"/>
      <c r="FO108" s="249"/>
      <c r="FP108" s="249"/>
      <c r="FQ108" s="249"/>
      <c r="FR108" s="249"/>
      <c r="FS108" s="249"/>
      <c r="FT108" s="249"/>
      <c r="FU108" s="249"/>
      <c r="FV108" s="249"/>
      <c r="FW108" s="249"/>
      <c r="FX108" s="249"/>
      <c r="FY108" s="249"/>
      <c r="FZ108" s="249"/>
      <c r="GA108" s="249"/>
      <c r="GB108" s="249"/>
      <c r="GC108" s="249"/>
      <c r="GD108" s="249"/>
      <c r="GE108" s="249"/>
      <c r="GF108" s="249"/>
      <c r="GG108" s="249"/>
      <c r="GH108" s="249"/>
      <c r="GI108" s="249"/>
      <c r="GJ108" s="249"/>
      <c r="GK108" s="249"/>
      <c r="GL108" s="249"/>
      <c r="GM108" s="249"/>
      <c r="GN108" s="249"/>
      <c r="GO108" s="249"/>
      <c r="GP108" s="249"/>
      <c r="GQ108" s="249"/>
      <c r="GR108" s="249"/>
      <c r="GS108" s="249"/>
      <c r="GT108" s="249"/>
      <c r="GU108" s="249"/>
      <c r="GV108" s="249"/>
      <c r="GW108" s="249"/>
      <c r="GX108" s="249"/>
      <c r="GY108" s="249"/>
      <c r="GZ108" s="249"/>
      <c r="HA108" s="249"/>
      <c r="HB108" s="249"/>
      <c r="HC108" s="249"/>
      <c r="HD108" s="249"/>
      <c r="HE108" s="249"/>
      <c r="HF108" s="249"/>
      <c r="HG108" s="249"/>
      <c r="HH108" s="249"/>
      <c r="HI108" s="249"/>
      <c r="HJ108" s="249"/>
      <c r="HK108" s="249"/>
      <c r="HL108" s="249"/>
      <c r="HM108" s="249"/>
      <c r="HN108" s="249"/>
      <c r="HO108" s="249"/>
      <c r="HP108" s="249"/>
    </row>
    <row r="109" spans="1:224" s="250" customFormat="1" ht="102.75" customHeight="1" x14ac:dyDescent="0.25">
      <c r="A109" s="247">
        <v>54</v>
      </c>
      <c r="B109" s="238" t="s">
        <v>4497</v>
      </c>
      <c r="C109" s="238" t="s">
        <v>16</v>
      </c>
      <c r="D109" s="238">
        <v>0.5</v>
      </c>
      <c r="E109" s="238">
        <v>450127</v>
      </c>
      <c r="F109" s="238" t="s">
        <v>4601</v>
      </c>
      <c r="G109" s="238" t="s">
        <v>4602</v>
      </c>
      <c r="H109" s="238" t="s">
        <v>4603</v>
      </c>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AZ109" s="249"/>
      <c r="BA109" s="249"/>
      <c r="BB109" s="249"/>
      <c r="BC109" s="249"/>
      <c r="BD109" s="249"/>
      <c r="BE109" s="249"/>
      <c r="BF109" s="249"/>
      <c r="BG109" s="249"/>
      <c r="BH109" s="249"/>
      <c r="BI109" s="249"/>
      <c r="BJ109" s="249"/>
      <c r="BK109" s="249"/>
      <c r="BL109" s="249"/>
      <c r="BM109" s="249"/>
      <c r="BN109" s="249"/>
      <c r="BO109" s="249"/>
      <c r="BP109" s="249"/>
      <c r="BQ109" s="249"/>
      <c r="BR109" s="249"/>
      <c r="BS109" s="249"/>
      <c r="BT109" s="249"/>
      <c r="BU109" s="249"/>
      <c r="BV109" s="249"/>
      <c r="BW109" s="249"/>
      <c r="BX109" s="249"/>
      <c r="BY109" s="249"/>
      <c r="BZ109" s="249"/>
      <c r="CA109" s="249"/>
      <c r="CB109" s="249"/>
      <c r="CC109" s="249"/>
      <c r="CD109" s="249"/>
      <c r="CE109" s="249"/>
      <c r="CF109" s="249"/>
      <c r="CG109" s="249"/>
      <c r="CH109" s="249"/>
      <c r="CI109" s="249"/>
      <c r="CJ109" s="249"/>
      <c r="CK109" s="249"/>
      <c r="CL109" s="249"/>
      <c r="CM109" s="249"/>
      <c r="CN109" s="249"/>
      <c r="CO109" s="249"/>
      <c r="CP109" s="249"/>
      <c r="CQ109" s="249"/>
      <c r="CR109" s="249"/>
      <c r="CS109" s="249"/>
      <c r="CT109" s="249"/>
      <c r="CU109" s="249"/>
      <c r="CV109" s="249"/>
      <c r="CW109" s="249"/>
      <c r="CX109" s="249"/>
      <c r="CY109" s="249"/>
      <c r="CZ109" s="249"/>
      <c r="DA109" s="249"/>
      <c r="DB109" s="249"/>
      <c r="DC109" s="249"/>
      <c r="DD109" s="249"/>
      <c r="DE109" s="249"/>
      <c r="DF109" s="249"/>
      <c r="DG109" s="249"/>
      <c r="DH109" s="249"/>
      <c r="DI109" s="249"/>
      <c r="DJ109" s="249"/>
      <c r="DK109" s="249"/>
      <c r="DL109" s="249"/>
      <c r="DM109" s="249"/>
      <c r="DN109" s="249"/>
      <c r="DO109" s="249"/>
      <c r="DP109" s="249"/>
      <c r="DQ109" s="249"/>
      <c r="DR109" s="249"/>
      <c r="DS109" s="249"/>
      <c r="DT109" s="249"/>
      <c r="DU109" s="249"/>
      <c r="DV109" s="249"/>
      <c r="DW109" s="249"/>
      <c r="DX109" s="249"/>
      <c r="DY109" s="249"/>
      <c r="DZ109" s="249"/>
      <c r="EA109" s="249"/>
      <c r="EB109" s="249"/>
      <c r="EC109" s="249"/>
      <c r="ED109" s="249"/>
      <c r="EE109" s="249"/>
      <c r="EF109" s="249"/>
      <c r="EG109" s="249"/>
      <c r="EH109" s="249"/>
      <c r="EI109" s="249"/>
      <c r="EJ109" s="249"/>
      <c r="EK109" s="249"/>
      <c r="EL109" s="249"/>
      <c r="EM109" s="249"/>
      <c r="EN109" s="249"/>
      <c r="EO109" s="249"/>
      <c r="EP109" s="249"/>
      <c r="EQ109" s="249"/>
      <c r="ER109" s="249"/>
      <c r="ES109" s="249"/>
      <c r="ET109" s="249"/>
      <c r="EU109" s="249"/>
      <c r="EV109" s="249"/>
      <c r="EW109" s="249"/>
      <c r="EX109" s="249"/>
      <c r="EY109" s="249"/>
      <c r="EZ109" s="249"/>
      <c r="FA109" s="249"/>
      <c r="FB109" s="249"/>
      <c r="FC109" s="249"/>
      <c r="FD109" s="249"/>
      <c r="FE109" s="249"/>
      <c r="FF109" s="249"/>
      <c r="FG109" s="249"/>
      <c r="FH109" s="249"/>
      <c r="FI109" s="249"/>
      <c r="FJ109" s="249"/>
      <c r="FK109" s="249"/>
      <c r="FL109" s="249"/>
      <c r="FM109" s="249"/>
      <c r="FN109" s="249"/>
      <c r="FO109" s="249"/>
      <c r="FP109" s="249"/>
      <c r="FQ109" s="249"/>
      <c r="FR109" s="249"/>
      <c r="FS109" s="249"/>
      <c r="FT109" s="249"/>
      <c r="FU109" s="249"/>
      <c r="FV109" s="249"/>
      <c r="FW109" s="249"/>
      <c r="FX109" s="249"/>
      <c r="FY109" s="249"/>
      <c r="FZ109" s="249"/>
      <c r="GA109" s="249"/>
      <c r="GB109" s="249"/>
      <c r="GC109" s="249"/>
      <c r="GD109" s="249"/>
      <c r="GE109" s="249"/>
      <c r="GF109" s="249"/>
      <c r="GG109" s="249"/>
      <c r="GH109" s="249"/>
      <c r="GI109" s="249"/>
      <c r="GJ109" s="249"/>
      <c r="GK109" s="249"/>
      <c r="GL109" s="249"/>
      <c r="GM109" s="249"/>
      <c r="GN109" s="249"/>
      <c r="GO109" s="249"/>
      <c r="GP109" s="249"/>
      <c r="GQ109" s="249"/>
      <c r="GR109" s="249"/>
      <c r="GS109" s="249"/>
      <c r="GT109" s="249"/>
      <c r="GU109" s="249"/>
      <c r="GV109" s="249"/>
      <c r="GW109" s="249"/>
      <c r="GX109" s="249"/>
      <c r="GY109" s="249"/>
      <c r="GZ109" s="249"/>
      <c r="HA109" s="249"/>
      <c r="HB109" s="249"/>
      <c r="HC109" s="249"/>
      <c r="HD109" s="249"/>
      <c r="HE109" s="249"/>
      <c r="HF109" s="249"/>
      <c r="HG109" s="249"/>
      <c r="HH109" s="249"/>
      <c r="HI109" s="249"/>
      <c r="HJ109" s="249"/>
      <c r="HK109" s="249"/>
      <c r="HL109" s="249"/>
      <c r="HM109" s="249"/>
      <c r="HN109" s="249"/>
      <c r="HO109" s="249"/>
      <c r="HP109" s="249"/>
    </row>
    <row r="110" spans="1:224" s="250" customFormat="1" ht="102.75" customHeight="1" x14ac:dyDescent="0.25">
      <c r="A110" s="238">
        <v>55</v>
      </c>
      <c r="B110" s="238" t="s">
        <v>4520</v>
      </c>
      <c r="C110" s="238" t="s">
        <v>16</v>
      </c>
      <c r="D110" s="238">
        <v>6</v>
      </c>
      <c r="E110" s="238">
        <v>1500000</v>
      </c>
      <c r="F110" s="238" t="s">
        <v>4604</v>
      </c>
      <c r="G110" s="238" t="s">
        <v>3500</v>
      </c>
      <c r="H110" s="238" t="s">
        <v>4605</v>
      </c>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249"/>
      <c r="BA110" s="249"/>
      <c r="BB110" s="249"/>
      <c r="BC110" s="249"/>
      <c r="BD110" s="249"/>
      <c r="BE110" s="249"/>
      <c r="BF110" s="249"/>
      <c r="BG110" s="249"/>
      <c r="BH110" s="249"/>
      <c r="BI110" s="249"/>
      <c r="BJ110" s="249"/>
      <c r="BK110" s="249"/>
      <c r="BL110" s="249"/>
      <c r="BM110" s="249"/>
      <c r="BN110" s="249"/>
      <c r="BO110" s="249"/>
      <c r="BP110" s="249"/>
      <c r="BQ110" s="249"/>
      <c r="BR110" s="249"/>
      <c r="BS110" s="249"/>
      <c r="BT110" s="249"/>
      <c r="BU110" s="249"/>
      <c r="BV110" s="249"/>
      <c r="BW110" s="249"/>
      <c r="BX110" s="249"/>
      <c r="BY110" s="249"/>
      <c r="BZ110" s="249"/>
      <c r="CA110" s="249"/>
      <c r="CB110" s="249"/>
      <c r="CC110" s="249"/>
      <c r="CD110" s="249"/>
      <c r="CE110" s="249"/>
      <c r="CF110" s="249"/>
      <c r="CG110" s="249"/>
      <c r="CH110" s="249"/>
      <c r="CI110" s="249"/>
      <c r="CJ110" s="249"/>
      <c r="CK110" s="249"/>
      <c r="CL110" s="249"/>
      <c r="CM110" s="249"/>
      <c r="CN110" s="249"/>
      <c r="CO110" s="249"/>
      <c r="CP110" s="249"/>
      <c r="CQ110" s="249"/>
      <c r="CR110" s="249"/>
      <c r="CS110" s="249"/>
      <c r="CT110" s="249"/>
      <c r="CU110" s="249"/>
      <c r="CV110" s="249"/>
      <c r="CW110" s="249"/>
      <c r="CX110" s="249"/>
      <c r="CY110" s="249"/>
      <c r="CZ110" s="249"/>
      <c r="DA110" s="249"/>
      <c r="DB110" s="249"/>
      <c r="DC110" s="249"/>
      <c r="DD110" s="249"/>
      <c r="DE110" s="249"/>
      <c r="DF110" s="249"/>
      <c r="DG110" s="249"/>
      <c r="DH110" s="249"/>
      <c r="DI110" s="249"/>
      <c r="DJ110" s="249"/>
      <c r="DK110" s="249"/>
      <c r="DL110" s="249"/>
      <c r="DM110" s="249"/>
      <c r="DN110" s="249"/>
      <c r="DO110" s="249"/>
      <c r="DP110" s="249"/>
      <c r="DQ110" s="249"/>
      <c r="DR110" s="249"/>
      <c r="DS110" s="249"/>
      <c r="DT110" s="249"/>
      <c r="DU110" s="249"/>
      <c r="DV110" s="249"/>
      <c r="DW110" s="249"/>
      <c r="DX110" s="249"/>
      <c r="DY110" s="249"/>
      <c r="DZ110" s="249"/>
      <c r="EA110" s="249"/>
      <c r="EB110" s="249"/>
      <c r="EC110" s="249"/>
      <c r="ED110" s="249"/>
      <c r="EE110" s="249"/>
      <c r="EF110" s="249"/>
      <c r="EG110" s="249"/>
      <c r="EH110" s="249"/>
      <c r="EI110" s="249"/>
      <c r="EJ110" s="249"/>
      <c r="EK110" s="249"/>
      <c r="EL110" s="249"/>
      <c r="EM110" s="249"/>
      <c r="EN110" s="249"/>
      <c r="EO110" s="249"/>
      <c r="EP110" s="249"/>
      <c r="EQ110" s="249"/>
      <c r="ER110" s="249"/>
      <c r="ES110" s="249"/>
      <c r="ET110" s="249"/>
      <c r="EU110" s="249"/>
      <c r="EV110" s="249"/>
      <c r="EW110" s="249"/>
      <c r="EX110" s="249"/>
      <c r="EY110" s="249"/>
      <c r="EZ110" s="249"/>
      <c r="FA110" s="249"/>
      <c r="FB110" s="249"/>
      <c r="FC110" s="249"/>
      <c r="FD110" s="249"/>
      <c r="FE110" s="249"/>
      <c r="FF110" s="249"/>
      <c r="FG110" s="249"/>
      <c r="FH110" s="249"/>
      <c r="FI110" s="249"/>
      <c r="FJ110" s="249"/>
      <c r="FK110" s="249"/>
      <c r="FL110" s="249"/>
      <c r="FM110" s="249"/>
      <c r="FN110" s="249"/>
      <c r="FO110" s="249"/>
      <c r="FP110" s="249"/>
      <c r="FQ110" s="249"/>
      <c r="FR110" s="249"/>
      <c r="FS110" s="249"/>
      <c r="FT110" s="249"/>
      <c r="FU110" s="249"/>
      <c r="FV110" s="249"/>
      <c r="FW110" s="249"/>
      <c r="FX110" s="249"/>
      <c r="FY110" s="249"/>
      <c r="FZ110" s="249"/>
      <c r="GA110" s="249"/>
      <c r="GB110" s="249"/>
      <c r="GC110" s="249"/>
      <c r="GD110" s="249"/>
      <c r="GE110" s="249"/>
      <c r="GF110" s="249"/>
      <c r="GG110" s="249"/>
      <c r="GH110" s="249"/>
      <c r="GI110" s="249"/>
      <c r="GJ110" s="249"/>
      <c r="GK110" s="249"/>
      <c r="GL110" s="249"/>
      <c r="GM110" s="249"/>
      <c r="GN110" s="249"/>
      <c r="GO110" s="249"/>
      <c r="GP110" s="249"/>
      <c r="GQ110" s="249"/>
      <c r="GR110" s="249"/>
      <c r="GS110" s="249"/>
      <c r="GT110" s="249"/>
      <c r="GU110" s="249"/>
      <c r="GV110" s="249"/>
      <c r="GW110" s="249"/>
      <c r="GX110" s="249"/>
      <c r="GY110" s="249"/>
      <c r="GZ110" s="249"/>
      <c r="HA110" s="249"/>
      <c r="HB110" s="249"/>
      <c r="HC110" s="249"/>
      <c r="HD110" s="249"/>
      <c r="HE110" s="249"/>
      <c r="HF110" s="249"/>
      <c r="HG110" s="249"/>
      <c r="HH110" s="249"/>
      <c r="HI110" s="249"/>
      <c r="HJ110" s="249"/>
      <c r="HK110" s="249"/>
      <c r="HL110" s="249"/>
      <c r="HM110" s="249"/>
      <c r="HN110" s="249"/>
      <c r="HO110" s="249"/>
      <c r="HP110" s="249"/>
    </row>
    <row r="111" spans="1:224" s="250" customFormat="1" ht="102.75" customHeight="1" x14ac:dyDescent="0.25">
      <c r="A111" s="478">
        <v>56</v>
      </c>
      <c r="B111" s="238" t="s">
        <v>4514</v>
      </c>
      <c r="C111" s="238" t="s">
        <v>16</v>
      </c>
      <c r="D111" s="238">
        <v>0.25</v>
      </c>
      <c r="E111" s="238">
        <v>475000</v>
      </c>
      <c r="F111" s="478" t="s">
        <v>4606</v>
      </c>
      <c r="G111" s="478" t="s">
        <v>4481</v>
      </c>
      <c r="H111" s="478" t="s">
        <v>4607</v>
      </c>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c r="BA111" s="249"/>
      <c r="BB111" s="249"/>
      <c r="BC111" s="249"/>
      <c r="BD111" s="249"/>
      <c r="BE111" s="249"/>
      <c r="BF111" s="249"/>
      <c r="BG111" s="249"/>
      <c r="BH111" s="249"/>
      <c r="BI111" s="249"/>
      <c r="BJ111" s="249"/>
      <c r="BK111" s="249"/>
      <c r="BL111" s="249"/>
      <c r="BM111" s="249"/>
      <c r="BN111" s="249"/>
      <c r="BO111" s="249"/>
      <c r="BP111" s="249"/>
      <c r="BQ111" s="249"/>
      <c r="BR111" s="249"/>
      <c r="BS111" s="249"/>
      <c r="BT111" s="249"/>
      <c r="BU111" s="249"/>
      <c r="BV111" s="249"/>
      <c r="BW111" s="249"/>
      <c r="BX111" s="249"/>
      <c r="BY111" s="249"/>
      <c r="BZ111" s="249"/>
      <c r="CA111" s="249"/>
      <c r="CB111" s="249"/>
      <c r="CC111" s="249"/>
      <c r="CD111" s="249"/>
      <c r="CE111" s="249"/>
      <c r="CF111" s="249"/>
      <c r="CG111" s="249"/>
      <c r="CH111" s="249"/>
      <c r="CI111" s="249"/>
      <c r="CJ111" s="249"/>
      <c r="CK111" s="249"/>
      <c r="CL111" s="249"/>
      <c r="CM111" s="249"/>
      <c r="CN111" s="249"/>
      <c r="CO111" s="249"/>
      <c r="CP111" s="249"/>
      <c r="CQ111" s="249"/>
      <c r="CR111" s="249"/>
      <c r="CS111" s="249"/>
      <c r="CT111" s="249"/>
      <c r="CU111" s="249"/>
      <c r="CV111" s="249"/>
      <c r="CW111" s="249"/>
      <c r="CX111" s="249"/>
      <c r="CY111" s="249"/>
      <c r="CZ111" s="249"/>
      <c r="DA111" s="249"/>
      <c r="DB111" s="249"/>
      <c r="DC111" s="249"/>
      <c r="DD111" s="249"/>
      <c r="DE111" s="249"/>
      <c r="DF111" s="249"/>
      <c r="DG111" s="249"/>
      <c r="DH111" s="249"/>
      <c r="DI111" s="249"/>
      <c r="DJ111" s="249"/>
      <c r="DK111" s="249"/>
      <c r="DL111" s="249"/>
      <c r="DM111" s="249"/>
      <c r="DN111" s="249"/>
      <c r="DO111" s="249"/>
      <c r="DP111" s="249"/>
      <c r="DQ111" s="249"/>
      <c r="DR111" s="249"/>
      <c r="DS111" s="249"/>
      <c r="DT111" s="249"/>
      <c r="DU111" s="249"/>
      <c r="DV111" s="249"/>
      <c r="DW111" s="249"/>
      <c r="DX111" s="249"/>
      <c r="DY111" s="249"/>
      <c r="DZ111" s="249"/>
      <c r="EA111" s="249"/>
      <c r="EB111" s="249"/>
      <c r="EC111" s="249"/>
      <c r="ED111" s="249"/>
      <c r="EE111" s="249"/>
      <c r="EF111" s="249"/>
      <c r="EG111" s="249"/>
      <c r="EH111" s="249"/>
      <c r="EI111" s="249"/>
      <c r="EJ111" s="249"/>
      <c r="EK111" s="249"/>
      <c r="EL111" s="249"/>
      <c r="EM111" s="249"/>
      <c r="EN111" s="249"/>
      <c r="EO111" s="249"/>
      <c r="EP111" s="249"/>
      <c r="EQ111" s="249"/>
      <c r="ER111" s="249"/>
      <c r="ES111" s="249"/>
      <c r="ET111" s="249"/>
      <c r="EU111" s="249"/>
      <c r="EV111" s="249"/>
      <c r="EW111" s="249"/>
      <c r="EX111" s="249"/>
      <c r="EY111" s="249"/>
      <c r="EZ111" s="249"/>
      <c r="FA111" s="249"/>
      <c r="FB111" s="249"/>
      <c r="FC111" s="249"/>
      <c r="FD111" s="249"/>
      <c r="FE111" s="249"/>
      <c r="FF111" s="249"/>
      <c r="FG111" s="249"/>
      <c r="FH111" s="249"/>
      <c r="FI111" s="249"/>
      <c r="FJ111" s="249"/>
      <c r="FK111" s="249"/>
      <c r="FL111" s="249"/>
      <c r="FM111" s="249"/>
      <c r="FN111" s="249"/>
      <c r="FO111" s="249"/>
      <c r="FP111" s="249"/>
      <c r="FQ111" s="249"/>
      <c r="FR111" s="249"/>
      <c r="FS111" s="249"/>
      <c r="FT111" s="249"/>
      <c r="FU111" s="249"/>
      <c r="FV111" s="249"/>
      <c r="FW111" s="249"/>
      <c r="FX111" s="249"/>
      <c r="FY111" s="249"/>
      <c r="FZ111" s="249"/>
      <c r="GA111" s="249"/>
      <c r="GB111" s="249"/>
      <c r="GC111" s="249"/>
      <c r="GD111" s="249"/>
      <c r="GE111" s="249"/>
      <c r="GF111" s="249"/>
      <c r="GG111" s="249"/>
      <c r="GH111" s="249"/>
      <c r="GI111" s="249"/>
      <c r="GJ111" s="249"/>
      <c r="GK111" s="249"/>
      <c r="GL111" s="249"/>
      <c r="GM111" s="249"/>
      <c r="GN111" s="249"/>
      <c r="GO111" s="249"/>
      <c r="GP111" s="249"/>
      <c r="GQ111" s="249"/>
      <c r="GR111" s="249"/>
      <c r="GS111" s="249"/>
      <c r="GT111" s="249"/>
      <c r="GU111" s="249"/>
      <c r="GV111" s="249"/>
      <c r="GW111" s="249"/>
      <c r="GX111" s="249"/>
      <c r="GY111" s="249"/>
      <c r="GZ111" s="249"/>
      <c r="HA111" s="249"/>
      <c r="HB111" s="249"/>
      <c r="HC111" s="249"/>
      <c r="HD111" s="249"/>
      <c r="HE111" s="249"/>
      <c r="HF111" s="249"/>
      <c r="HG111" s="249"/>
      <c r="HH111" s="249"/>
      <c r="HI111" s="249"/>
      <c r="HJ111" s="249"/>
      <c r="HK111" s="249"/>
      <c r="HL111" s="249"/>
      <c r="HM111" s="249"/>
      <c r="HN111" s="249"/>
      <c r="HO111" s="249"/>
      <c r="HP111" s="249"/>
    </row>
    <row r="112" spans="1:224" s="250" customFormat="1" ht="102.75" customHeight="1" x14ac:dyDescent="0.25">
      <c r="A112" s="480"/>
      <c r="B112" s="238" t="s">
        <v>4497</v>
      </c>
      <c r="C112" s="238" t="s">
        <v>16</v>
      </c>
      <c r="D112" s="238">
        <v>0.25</v>
      </c>
      <c r="E112" s="238">
        <v>267784</v>
      </c>
      <c r="F112" s="480"/>
      <c r="G112" s="480"/>
      <c r="H112" s="480"/>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249"/>
      <c r="BA112" s="249"/>
      <c r="BB112" s="249"/>
      <c r="BC112" s="249"/>
      <c r="BD112" s="249"/>
      <c r="BE112" s="249"/>
      <c r="BF112" s="249"/>
      <c r="BG112" s="249"/>
      <c r="BH112" s="249"/>
      <c r="BI112" s="249"/>
      <c r="BJ112" s="249"/>
      <c r="BK112" s="249"/>
      <c r="BL112" s="249"/>
      <c r="BM112" s="249"/>
      <c r="BN112" s="249"/>
      <c r="BO112" s="249"/>
      <c r="BP112" s="249"/>
      <c r="BQ112" s="249"/>
      <c r="BR112" s="249"/>
      <c r="BS112" s="249"/>
      <c r="BT112" s="249"/>
      <c r="BU112" s="249"/>
      <c r="BV112" s="249"/>
      <c r="BW112" s="249"/>
      <c r="BX112" s="249"/>
      <c r="BY112" s="249"/>
      <c r="BZ112" s="249"/>
      <c r="CA112" s="249"/>
      <c r="CB112" s="249"/>
      <c r="CC112" s="249"/>
      <c r="CD112" s="249"/>
      <c r="CE112" s="249"/>
      <c r="CF112" s="249"/>
      <c r="CG112" s="249"/>
      <c r="CH112" s="249"/>
      <c r="CI112" s="249"/>
      <c r="CJ112" s="249"/>
      <c r="CK112" s="249"/>
      <c r="CL112" s="249"/>
      <c r="CM112" s="249"/>
      <c r="CN112" s="249"/>
      <c r="CO112" s="249"/>
      <c r="CP112" s="249"/>
      <c r="CQ112" s="249"/>
      <c r="CR112" s="249"/>
      <c r="CS112" s="249"/>
      <c r="CT112" s="249"/>
      <c r="CU112" s="249"/>
      <c r="CV112" s="249"/>
      <c r="CW112" s="249"/>
      <c r="CX112" s="249"/>
      <c r="CY112" s="249"/>
      <c r="CZ112" s="249"/>
      <c r="DA112" s="249"/>
      <c r="DB112" s="249"/>
      <c r="DC112" s="249"/>
      <c r="DD112" s="249"/>
      <c r="DE112" s="249"/>
      <c r="DF112" s="249"/>
      <c r="DG112" s="249"/>
      <c r="DH112" s="249"/>
      <c r="DI112" s="249"/>
      <c r="DJ112" s="249"/>
      <c r="DK112" s="249"/>
      <c r="DL112" s="249"/>
      <c r="DM112" s="249"/>
      <c r="DN112" s="249"/>
      <c r="DO112" s="249"/>
      <c r="DP112" s="249"/>
      <c r="DQ112" s="249"/>
      <c r="DR112" s="249"/>
      <c r="DS112" s="249"/>
      <c r="DT112" s="249"/>
      <c r="DU112" s="249"/>
      <c r="DV112" s="249"/>
      <c r="DW112" s="249"/>
      <c r="DX112" s="249"/>
      <c r="DY112" s="249"/>
      <c r="DZ112" s="249"/>
      <c r="EA112" s="249"/>
      <c r="EB112" s="249"/>
      <c r="EC112" s="249"/>
      <c r="ED112" s="249"/>
      <c r="EE112" s="249"/>
      <c r="EF112" s="249"/>
      <c r="EG112" s="249"/>
      <c r="EH112" s="249"/>
      <c r="EI112" s="249"/>
      <c r="EJ112" s="249"/>
      <c r="EK112" s="249"/>
      <c r="EL112" s="249"/>
      <c r="EM112" s="249"/>
      <c r="EN112" s="249"/>
      <c r="EO112" s="249"/>
      <c r="EP112" s="249"/>
      <c r="EQ112" s="249"/>
      <c r="ER112" s="249"/>
      <c r="ES112" s="249"/>
      <c r="ET112" s="249"/>
      <c r="EU112" s="249"/>
      <c r="EV112" s="249"/>
      <c r="EW112" s="249"/>
      <c r="EX112" s="249"/>
      <c r="EY112" s="249"/>
      <c r="EZ112" s="249"/>
      <c r="FA112" s="249"/>
      <c r="FB112" s="249"/>
      <c r="FC112" s="249"/>
      <c r="FD112" s="249"/>
      <c r="FE112" s="249"/>
      <c r="FF112" s="249"/>
      <c r="FG112" s="249"/>
      <c r="FH112" s="249"/>
      <c r="FI112" s="249"/>
      <c r="FJ112" s="249"/>
      <c r="FK112" s="249"/>
      <c r="FL112" s="249"/>
      <c r="FM112" s="249"/>
      <c r="FN112" s="249"/>
      <c r="FO112" s="249"/>
      <c r="FP112" s="249"/>
      <c r="FQ112" s="249"/>
      <c r="FR112" s="249"/>
      <c r="FS112" s="249"/>
      <c r="FT112" s="249"/>
      <c r="FU112" s="249"/>
      <c r="FV112" s="249"/>
      <c r="FW112" s="249"/>
      <c r="FX112" s="249"/>
      <c r="FY112" s="249"/>
      <c r="FZ112" s="249"/>
      <c r="GA112" s="249"/>
      <c r="GB112" s="249"/>
      <c r="GC112" s="249"/>
      <c r="GD112" s="249"/>
      <c r="GE112" s="249"/>
      <c r="GF112" s="249"/>
      <c r="GG112" s="249"/>
      <c r="GH112" s="249"/>
      <c r="GI112" s="249"/>
      <c r="GJ112" s="249"/>
      <c r="GK112" s="249"/>
      <c r="GL112" s="249"/>
      <c r="GM112" s="249"/>
      <c r="GN112" s="249"/>
      <c r="GO112" s="249"/>
      <c r="GP112" s="249"/>
      <c r="GQ112" s="249"/>
      <c r="GR112" s="249"/>
      <c r="GS112" s="249"/>
      <c r="GT112" s="249"/>
      <c r="GU112" s="249"/>
      <c r="GV112" s="249"/>
      <c r="GW112" s="249"/>
      <c r="GX112" s="249"/>
      <c r="GY112" s="249"/>
      <c r="GZ112" s="249"/>
      <c r="HA112" s="249"/>
      <c r="HB112" s="249"/>
      <c r="HC112" s="249"/>
      <c r="HD112" s="249"/>
      <c r="HE112" s="249"/>
      <c r="HF112" s="249"/>
      <c r="HG112" s="249"/>
      <c r="HH112" s="249"/>
      <c r="HI112" s="249"/>
      <c r="HJ112" s="249"/>
      <c r="HK112" s="249"/>
      <c r="HL112" s="249"/>
      <c r="HM112" s="249"/>
      <c r="HN112" s="249"/>
      <c r="HO112" s="249"/>
      <c r="HP112" s="249"/>
    </row>
    <row r="113" spans="1:224" s="250" customFormat="1" ht="102.75" customHeight="1" x14ac:dyDescent="0.25">
      <c r="A113" s="478">
        <v>57</v>
      </c>
      <c r="B113" s="238" t="s">
        <v>4550</v>
      </c>
      <c r="C113" s="238" t="s">
        <v>16</v>
      </c>
      <c r="D113" s="238">
        <v>1</v>
      </c>
      <c r="E113" s="238">
        <v>1500000</v>
      </c>
      <c r="F113" s="478" t="s">
        <v>4608</v>
      </c>
      <c r="G113" s="478" t="s">
        <v>4466</v>
      </c>
      <c r="H113" s="478" t="s">
        <v>4609</v>
      </c>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c r="BA113" s="249"/>
      <c r="BB113" s="249"/>
      <c r="BC113" s="249"/>
      <c r="BD113" s="249"/>
      <c r="BE113" s="249"/>
      <c r="BF113" s="249"/>
      <c r="BG113" s="249"/>
      <c r="BH113" s="249"/>
      <c r="BI113" s="249"/>
      <c r="BJ113" s="249"/>
      <c r="BK113" s="249"/>
      <c r="BL113" s="249"/>
      <c r="BM113" s="249"/>
      <c r="BN113" s="249"/>
      <c r="BO113" s="249"/>
      <c r="BP113" s="249"/>
      <c r="BQ113" s="249"/>
      <c r="BR113" s="249"/>
      <c r="BS113" s="249"/>
      <c r="BT113" s="249"/>
      <c r="BU113" s="249"/>
      <c r="BV113" s="249"/>
      <c r="BW113" s="249"/>
      <c r="BX113" s="249"/>
      <c r="BY113" s="249"/>
      <c r="BZ113" s="249"/>
      <c r="CA113" s="249"/>
      <c r="CB113" s="249"/>
      <c r="CC113" s="249"/>
      <c r="CD113" s="249"/>
      <c r="CE113" s="249"/>
      <c r="CF113" s="249"/>
      <c r="CG113" s="249"/>
      <c r="CH113" s="249"/>
      <c r="CI113" s="249"/>
      <c r="CJ113" s="249"/>
      <c r="CK113" s="249"/>
      <c r="CL113" s="249"/>
      <c r="CM113" s="249"/>
      <c r="CN113" s="249"/>
      <c r="CO113" s="249"/>
      <c r="CP113" s="249"/>
      <c r="CQ113" s="249"/>
      <c r="CR113" s="249"/>
      <c r="CS113" s="249"/>
      <c r="CT113" s="249"/>
      <c r="CU113" s="249"/>
      <c r="CV113" s="249"/>
      <c r="CW113" s="249"/>
      <c r="CX113" s="249"/>
      <c r="CY113" s="249"/>
      <c r="CZ113" s="249"/>
      <c r="DA113" s="249"/>
      <c r="DB113" s="249"/>
      <c r="DC113" s="249"/>
      <c r="DD113" s="249"/>
      <c r="DE113" s="249"/>
      <c r="DF113" s="249"/>
      <c r="DG113" s="249"/>
      <c r="DH113" s="249"/>
      <c r="DI113" s="249"/>
      <c r="DJ113" s="249"/>
      <c r="DK113" s="249"/>
      <c r="DL113" s="249"/>
      <c r="DM113" s="249"/>
      <c r="DN113" s="249"/>
      <c r="DO113" s="249"/>
      <c r="DP113" s="249"/>
      <c r="DQ113" s="249"/>
      <c r="DR113" s="249"/>
      <c r="DS113" s="249"/>
      <c r="DT113" s="249"/>
      <c r="DU113" s="249"/>
      <c r="DV113" s="249"/>
      <c r="DW113" s="249"/>
      <c r="DX113" s="249"/>
      <c r="DY113" s="249"/>
      <c r="DZ113" s="249"/>
      <c r="EA113" s="249"/>
      <c r="EB113" s="249"/>
      <c r="EC113" s="249"/>
      <c r="ED113" s="249"/>
      <c r="EE113" s="249"/>
      <c r="EF113" s="249"/>
      <c r="EG113" s="249"/>
      <c r="EH113" s="249"/>
      <c r="EI113" s="249"/>
      <c r="EJ113" s="249"/>
      <c r="EK113" s="249"/>
      <c r="EL113" s="249"/>
      <c r="EM113" s="249"/>
      <c r="EN113" s="249"/>
      <c r="EO113" s="249"/>
      <c r="EP113" s="249"/>
      <c r="EQ113" s="249"/>
      <c r="ER113" s="249"/>
      <c r="ES113" s="249"/>
      <c r="ET113" s="249"/>
      <c r="EU113" s="249"/>
      <c r="EV113" s="249"/>
      <c r="EW113" s="249"/>
      <c r="EX113" s="249"/>
      <c r="EY113" s="249"/>
      <c r="EZ113" s="249"/>
      <c r="FA113" s="249"/>
      <c r="FB113" s="249"/>
      <c r="FC113" s="249"/>
      <c r="FD113" s="249"/>
      <c r="FE113" s="249"/>
      <c r="FF113" s="249"/>
      <c r="FG113" s="249"/>
      <c r="FH113" s="249"/>
      <c r="FI113" s="249"/>
      <c r="FJ113" s="249"/>
      <c r="FK113" s="249"/>
      <c r="FL113" s="249"/>
      <c r="FM113" s="249"/>
      <c r="FN113" s="249"/>
      <c r="FO113" s="249"/>
      <c r="FP113" s="249"/>
      <c r="FQ113" s="249"/>
      <c r="FR113" s="249"/>
      <c r="FS113" s="249"/>
      <c r="FT113" s="249"/>
      <c r="FU113" s="249"/>
      <c r="FV113" s="249"/>
      <c r="FW113" s="249"/>
      <c r="FX113" s="249"/>
      <c r="FY113" s="249"/>
      <c r="FZ113" s="249"/>
      <c r="GA113" s="249"/>
      <c r="GB113" s="249"/>
      <c r="GC113" s="249"/>
      <c r="GD113" s="249"/>
      <c r="GE113" s="249"/>
      <c r="GF113" s="249"/>
      <c r="GG113" s="249"/>
      <c r="GH113" s="249"/>
      <c r="GI113" s="249"/>
      <c r="GJ113" s="249"/>
      <c r="GK113" s="249"/>
      <c r="GL113" s="249"/>
      <c r="GM113" s="249"/>
      <c r="GN113" s="249"/>
      <c r="GO113" s="249"/>
      <c r="GP113" s="249"/>
      <c r="GQ113" s="249"/>
      <c r="GR113" s="249"/>
      <c r="GS113" s="249"/>
      <c r="GT113" s="249"/>
      <c r="GU113" s="249"/>
      <c r="GV113" s="249"/>
      <c r="GW113" s="249"/>
      <c r="GX113" s="249"/>
      <c r="GY113" s="249"/>
      <c r="GZ113" s="249"/>
      <c r="HA113" s="249"/>
      <c r="HB113" s="249"/>
      <c r="HC113" s="249"/>
      <c r="HD113" s="249"/>
      <c r="HE113" s="249"/>
      <c r="HF113" s="249"/>
      <c r="HG113" s="249"/>
      <c r="HH113" s="249"/>
      <c r="HI113" s="249"/>
      <c r="HJ113" s="249"/>
      <c r="HK113" s="249"/>
      <c r="HL113" s="249"/>
      <c r="HM113" s="249"/>
      <c r="HN113" s="249"/>
      <c r="HO113" s="249"/>
      <c r="HP113" s="249"/>
    </row>
    <row r="114" spans="1:224" s="250" customFormat="1" ht="102.75" customHeight="1" x14ac:dyDescent="0.25">
      <c r="A114" s="479"/>
      <c r="B114" s="238" t="s">
        <v>4553</v>
      </c>
      <c r="C114" s="238" t="s">
        <v>16</v>
      </c>
      <c r="D114" s="238">
        <v>1</v>
      </c>
      <c r="E114" s="238">
        <v>1500000</v>
      </c>
      <c r="F114" s="479"/>
      <c r="G114" s="479"/>
      <c r="H114" s="47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P114" s="249"/>
      <c r="AQ114" s="249"/>
      <c r="AR114" s="249"/>
      <c r="AS114" s="249"/>
      <c r="AT114" s="249"/>
      <c r="AU114" s="249"/>
      <c r="AV114" s="249"/>
      <c r="AW114" s="249"/>
      <c r="AX114" s="249"/>
      <c r="AY114" s="249"/>
      <c r="AZ114" s="249"/>
      <c r="BA114" s="249"/>
      <c r="BB114" s="249"/>
      <c r="BC114" s="249"/>
      <c r="BD114" s="249"/>
      <c r="BE114" s="249"/>
      <c r="BF114" s="249"/>
      <c r="BG114" s="249"/>
      <c r="BH114" s="249"/>
      <c r="BI114" s="249"/>
      <c r="BJ114" s="249"/>
      <c r="BK114" s="249"/>
      <c r="BL114" s="249"/>
      <c r="BM114" s="249"/>
      <c r="BN114" s="249"/>
      <c r="BO114" s="249"/>
      <c r="BP114" s="249"/>
      <c r="BQ114" s="249"/>
      <c r="BR114" s="249"/>
      <c r="BS114" s="249"/>
      <c r="BT114" s="249"/>
      <c r="BU114" s="249"/>
      <c r="BV114" s="249"/>
      <c r="BW114" s="249"/>
      <c r="BX114" s="249"/>
      <c r="BY114" s="249"/>
      <c r="BZ114" s="249"/>
      <c r="CA114" s="249"/>
      <c r="CB114" s="249"/>
      <c r="CC114" s="249"/>
      <c r="CD114" s="249"/>
      <c r="CE114" s="249"/>
      <c r="CF114" s="249"/>
      <c r="CG114" s="249"/>
      <c r="CH114" s="249"/>
      <c r="CI114" s="249"/>
      <c r="CJ114" s="249"/>
      <c r="CK114" s="249"/>
      <c r="CL114" s="249"/>
      <c r="CM114" s="249"/>
      <c r="CN114" s="249"/>
      <c r="CO114" s="249"/>
      <c r="CP114" s="249"/>
      <c r="CQ114" s="249"/>
      <c r="CR114" s="249"/>
      <c r="CS114" s="249"/>
      <c r="CT114" s="249"/>
      <c r="CU114" s="249"/>
      <c r="CV114" s="249"/>
      <c r="CW114" s="249"/>
      <c r="CX114" s="249"/>
      <c r="CY114" s="249"/>
      <c r="CZ114" s="249"/>
      <c r="DA114" s="249"/>
      <c r="DB114" s="249"/>
      <c r="DC114" s="249"/>
      <c r="DD114" s="249"/>
      <c r="DE114" s="249"/>
      <c r="DF114" s="249"/>
      <c r="DG114" s="249"/>
      <c r="DH114" s="249"/>
      <c r="DI114" s="249"/>
      <c r="DJ114" s="249"/>
      <c r="DK114" s="249"/>
      <c r="DL114" s="249"/>
      <c r="DM114" s="249"/>
      <c r="DN114" s="249"/>
      <c r="DO114" s="249"/>
      <c r="DP114" s="249"/>
      <c r="DQ114" s="249"/>
      <c r="DR114" s="249"/>
      <c r="DS114" s="249"/>
      <c r="DT114" s="249"/>
      <c r="DU114" s="249"/>
      <c r="DV114" s="249"/>
      <c r="DW114" s="249"/>
      <c r="DX114" s="249"/>
      <c r="DY114" s="249"/>
      <c r="DZ114" s="249"/>
      <c r="EA114" s="249"/>
      <c r="EB114" s="249"/>
      <c r="EC114" s="249"/>
      <c r="ED114" s="249"/>
      <c r="EE114" s="249"/>
      <c r="EF114" s="249"/>
      <c r="EG114" s="249"/>
      <c r="EH114" s="249"/>
      <c r="EI114" s="249"/>
      <c r="EJ114" s="249"/>
      <c r="EK114" s="249"/>
      <c r="EL114" s="249"/>
      <c r="EM114" s="249"/>
      <c r="EN114" s="249"/>
      <c r="EO114" s="249"/>
      <c r="EP114" s="249"/>
      <c r="EQ114" s="249"/>
      <c r="ER114" s="249"/>
      <c r="ES114" s="249"/>
      <c r="ET114" s="249"/>
      <c r="EU114" s="249"/>
      <c r="EV114" s="249"/>
      <c r="EW114" s="249"/>
      <c r="EX114" s="249"/>
      <c r="EY114" s="249"/>
      <c r="EZ114" s="249"/>
      <c r="FA114" s="249"/>
      <c r="FB114" s="249"/>
      <c r="FC114" s="249"/>
      <c r="FD114" s="249"/>
      <c r="FE114" s="249"/>
      <c r="FF114" s="249"/>
      <c r="FG114" s="249"/>
      <c r="FH114" s="249"/>
      <c r="FI114" s="249"/>
      <c r="FJ114" s="249"/>
      <c r="FK114" s="249"/>
      <c r="FL114" s="249"/>
      <c r="FM114" s="249"/>
      <c r="FN114" s="249"/>
      <c r="FO114" s="249"/>
      <c r="FP114" s="249"/>
      <c r="FQ114" s="249"/>
      <c r="FR114" s="249"/>
      <c r="FS114" s="249"/>
      <c r="FT114" s="249"/>
      <c r="FU114" s="249"/>
      <c r="FV114" s="249"/>
      <c r="FW114" s="249"/>
      <c r="FX114" s="249"/>
      <c r="FY114" s="249"/>
      <c r="FZ114" s="249"/>
      <c r="GA114" s="249"/>
      <c r="GB114" s="249"/>
      <c r="GC114" s="249"/>
      <c r="GD114" s="249"/>
      <c r="GE114" s="249"/>
      <c r="GF114" s="249"/>
      <c r="GG114" s="249"/>
      <c r="GH114" s="249"/>
      <c r="GI114" s="249"/>
      <c r="GJ114" s="249"/>
      <c r="GK114" s="249"/>
      <c r="GL114" s="249"/>
      <c r="GM114" s="249"/>
      <c r="GN114" s="249"/>
      <c r="GO114" s="249"/>
      <c r="GP114" s="249"/>
      <c r="GQ114" s="249"/>
      <c r="GR114" s="249"/>
      <c r="GS114" s="249"/>
      <c r="GT114" s="249"/>
      <c r="GU114" s="249"/>
      <c r="GV114" s="249"/>
      <c r="GW114" s="249"/>
      <c r="GX114" s="249"/>
      <c r="GY114" s="249"/>
      <c r="GZ114" s="249"/>
      <c r="HA114" s="249"/>
      <c r="HB114" s="249"/>
      <c r="HC114" s="249"/>
      <c r="HD114" s="249"/>
      <c r="HE114" s="249"/>
      <c r="HF114" s="249"/>
      <c r="HG114" s="249"/>
      <c r="HH114" s="249"/>
      <c r="HI114" s="249"/>
      <c r="HJ114" s="249"/>
      <c r="HK114" s="249"/>
      <c r="HL114" s="249"/>
      <c r="HM114" s="249"/>
      <c r="HN114" s="249"/>
      <c r="HO114" s="249"/>
      <c r="HP114" s="249"/>
    </row>
    <row r="115" spans="1:224" s="250" customFormat="1" ht="102.75" customHeight="1" x14ac:dyDescent="0.25">
      <c r="A115" s="480"/>
      <c r="B115" s="238" t="s">
        <v>4556</v>
      </c>
      <c r="C115" s="238" t="s">
        <v>16</v>
      </c>
      <c r="D115" s="238">
        <v>0.25</v>
      </c>
      <c r="E115" s="238">
        <v>350000</v>
      </c>
      <c r="F115" s="480"/>
      <c r="G115" s="480"/>
      <c r="H115" s="480"/>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P115" s="249"/>
      <c r="AQ115" s="249"/>
      <c r="AR115" s="249"/>
      <c r="AS115" s="249"/>
      <c r="AT115" s="249"/>
      <c r="AU115" s="249"/>
      <c r="AV115" s="249"/>
      <c r="AW115" s="249"/>
      <c r="AX115" s="249"/>
      <c r="AY115" s="249"/>
      <c r="AZ115" s="249"/>
      <c r="BA115" s="249"/>
      <c r="BB115" s="249"/>
      <c r="BC115" s="249"/>
      <c r="BD115" s="249"/>
      <c r="BE115" s="249"/>
      <c r="BF115" s="249"/>
      <c r="BG115" s="249"/>
      <c r="BH115" s="249"/>
      <c r="BI115" s="249"/>
      <c r="BJ115" s="249"/>
      <c r="BK115" s="249"/>
      <c r="BL115" s="249"/>
      <c r="BM115" s="249"/>
      <c r="BN115" s="249"/>
      <c r="BO115" s="249"/>
      <c r="BP115" s="249"/>
      <c r="BQ115" s="249"/>
      <c r="BR115" s="249"/>
      <c r="BS115" s="249"/>
      <c r="BT115" s="249"/>
      <c r="BU115" s="249"/>
      <c r="BV115" s="249"/>
      <c r="BW115" s="249"/>
      <c r="BX115" s="249"/>
      <c r="BY115" s="249"/>
      <c r="BZ115" s="249"/>
      <c r="CA115" s="249"/>
      <c r="CB115" s="249"/>
      <c r="CC115" s="249"/>
      <c r="CD115" s="249"/>
      <c r="CE115" s="249"/>
      <c r="CF115" s="249"/>
      <c r="CG115" s="249"/>
      <c r="CH115" s="249"/>
      <c r="CI115" s="249"/>
      <c r="CJ115" s="249"/>
      <c r="CK115" s="249"/>
      <c r="CL115" s="249"/>
      <c r="CM115" s="249"/>
      <c r="CN115" s="249"/>
      <c r="CO115" s="249"/>
      <c r="CP115" s="249"/>
      <c r="CQ115" s="249"/>
      <c r="CR115" s="249"/>
      <c r="CS115" s="249"/>
      <c r="CT115" s="249"/>
      <c r="CU115" s="249"/>
      <c r="CV115" s="249"/>
      <c r="CW115" s="249"/>
      <c r="CX115" s="249"/>
      <c r="CY115" s="249"/>
      <c r="CZ115" s="249"/>
      <c r="DA115" s="249"/>
      <c r="DB115" s="249"/>
      <c r="DC115" s="249"/>
      <c r="DD115" s="249"/>
      <c r="DE115" s="249"/>
      <c r="DF115" s="249"/>
      <c r="DG115" s="249"/>
      <c r="DH115" s="249"/>
      <c r="DI115" s="249"/>
      <c r="DJ115" s="249"/>
      <c r="DK115" s="249"/>
      <c r="DL115" s="249"/>
      <c r="DM115" s="249"/>
      <c r="DN115" s="249"/>
      <c r="DO115" s="249"/>
      <c r="DP115" s="249"/>
      <c r="DQ115" s="249"/>
      <c r="DR115" s="249"/>
      <c r="DS115" s="249"/>
      <c r="DT115" s="249"/>
      <c r="DU115" s="249"/>
      <c r="DV115" s="249"/>
      <c r="DW115" s="249"/>
      <c r="DX115" s="249"/>
      <c r="DY115" s="249"/>
      <c r="DZ115" s="249"/>
      <c r="EA115" s="249"/>
      <c r="EB115" s="249"/>
      <c r="EC115" s="249"/>
      <c r="ED115" s="249"/>
      <c r="EE115" s="249"/>
      <c r="EF115" s="249"/>
      <c r="EG115" s="249"/>
      <c r="EH115" s="249"/>
      <c r="EI115" s="249"/>
      <c r="EJ115" s="249"/>
      <c r="EK115" s="249"/>
      <c r="EL115" s="249"/>
      <c r="EM115" s="249"/>
      <c r="EN115" s="249"/>
      <c r="EO115" s="249"/>
      <c r="EP115" s="249"/>
      <c r="EQ115" s="249"/>
      <c r="ER115" s="249"/>
      <c r="ES115" s="249"/>
      <c r="ET115" s="249"/>
      <c r="EU115" s="249"/>
      <c r="EV115" s="249"/>
      <c r="EW115" s="249"/>
      <c r="EX115" s="249"/>
      <c r="EY115" s="249"/>
      <c r="EZ115" s="249"/>
      <c r="FA115" s="249"/>
      <c r="FB115" s="249"/>
      <c r="FC115" s="249"/>
      <c r="FD115" s="249"/>
      <c r="FE115" s="249"/>
      <c r="FF115" s="249"/>
      <c r="FG115" s="249"/>
      <c r="FH115" s="249"/>
      <c r="FI115" s="249"/>
      <c r="FJ115" s="249"/>
      <c r="FK115" s="249"/>
      <c r="FL115" s="249"/>
      <c r="FM115" s="249"/>
      <c r="FN115" s="249"/>
      <c r="FO115" s="249"/>
      <c r="FP115" s="249"/>
      <c r="FQ115" s="249"/>
      <c r="FR115" s="249"/>
      <c r="FS115" s="249"/>
      <c r="FT115" s="249"/>
      <c r="FU115" s="249"/>
      <c r="FV115" s="249"/>
      <c r="FW115" s="249"/>
      <c r="FX115" s="249"/>
      <c r="FY115" s="249"/>
      <c r="FZ115" s="249"/>
      <c r="GA115" s="249"/>
      <c r="GB115" s="249"/>
      <c r="GC115" s="249"/>
      <c r="GD115" s="249"/>
      <c r="GE115" s="249"/>
      <c r="GF115" s="249"/>
      <c r="GG115" s="249"/>
      <c r="GH115" s="249"/>
      <c r="GI115" s="249"/>
      <c r="GJ115" s="249"/>
      <c r="GK115" s="249"/>
      <c r="GL115" s="249"/>
      <c r="GM115" s="249"/>
      <c r="GN115" s="249"/>
      <c r="GO115" s="249"/>
      <c r="GP115" s="249"/>
      <c r="GQ115" s="249"/>
      <c r="GR115" s="249"/>
      <c r="GS115" s="249"/>
      <c r="GT115" s="249"/>
      <c r="GU115" s="249"/>
      <c r="GV115" s="249"/>
      <c r="GW115" s="249"/>
      <c r="GX115" s="249"/>
      <c r="GY115" s="249"/>
      <c r="GZ115" s="249"/>
      <c r="HA115" s="249"/>
      <c r="HB115" s="249"/>
      <c r="HC115" s="249"/>
      <c r="HD115" s="249"/>
      <c r="HE115" s="249"/>
      <c r="HF115" s="249"/>
      <c r="HG115" s="249"/>
      <c r="HH115" s="249"/>
      <c r="HI115" s="249"/>
      <c r="HJ115" s="249"/>
      <c r="HK115" s="249"/>
      <c r="HL115" s="249"/>
      <c r="HM115" s="249"/>
      <c r="HN115" s="249"/>
      <c r="HO115" s="249"/>
      <c r="HP115" s="249"/>
    </row>
    <row r="116" spans="1:224" s="250" customFormat="1" ht="102.75" customHeight="1" x14ac:dyDescent="0.25">
      <c r="A116" s="238">
        <v>58</v>
      </c>
      <c r="B116" s="238" t="s">
        <v>4514</v>
      </c>
      <c r="C116" s="238" t="s">
        <v>16</v>
      </c>
      <c r="D116" s="238">
        <v>0.25</v>
      </c>
      <c r="E116" s="238">
        <v>475091</v>
      </c>
      <c r="F116" s="238" t="s">
        <v>4610</v>
      </c>
      <c r="G116" s="238" t="s">
        <v>4611</v>
      </c>
      <c r="H116" s="238" t="s">
        <v>4612</v>
      </c>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249"/>
      <c r="AU116" s="249"/>
      <c r="AV116" s="249"/>
      <c r="AW116" s="249"/>
      <c r="AX116" s="249"/>
      <c r="AY116" s="249"/>
      <c r="AZ116" s="249"/>
      <c r="BA116" s="249"/>
      <c r="BB116" s="249"/>
      <c r="BC116" s="249"/>
      <c r="BD116" s="249"/>
      <c r="BE116" s="249"/>
      <c r="BF116" s="249"/>
      <c r="BG116" s="249"/>
      <c r="BH116" s="249"/>
      <c r="BI116" s="249"/>
      <c r="BJ116" s="249"/>
      <c r="BK116" s="249"/>
      <c r="BL116" s="249"/>
      <c r="BM116" s="249"/>
      <c r="BN116" s="249"/>
      <c r="BO116" s="249"/>
      <c r="BP116" s="249"/>
      <c r="BQ116" s="249"/>
      <c r="BR116" s="249"/>
      <c r="BS116" s="249"/>
      <c r="BT116" s="249"/>
      <c r="BU116" s="249"/>
      <c r="BV116" s="249"/>
      <c r="BW116" s="249"/>
      <c r="BX116" s="249"/>
      <c r="BY116" s="249"/>
      <c r="BZ116" s="249"/>
      <c r="CA116" s="249"/>
      <c r="CB116" s="249"/>
      <c r="CC116" s="249"/>
      <c r="CD116" s="249"/>
      <c r="CE116" s="249"/>
      <c r="CF116" s="249"/>
      <c r="CG116" s="249"/>
      <c r="CH116" s="249"/>
      <c r="CI116" s="249"/>
      <c r="CJ116" s="249"/>
      <c r="CK116" s="249"/>
      <c r="CL116" s="249"/>
      <c r="CM116" s="249"/>
      <c r="CN116" s="249"/>
      <c r="CO116" s="249"/>
      <c r="CP116" s="249"/>
      <c r="CQ116" s="249"/>
      <c r="CR116" s="249"/>
      <c r="CS116" s="249"/>
      <c r="CT116" s="249"/>
      <c r="CU116" s="249"/>
      <c r="CV116" s="249"/>
      <c r="CW116" s="249"/>
      <c r="CX116" s="249"/>
      <c r="CY116" s="249"/>
      <c r="CZ116" s="249"/>
      <c r="DA116" s="249"/>
      <c r="DB116" s="249"/>
      <c r="DC116" s="249"/>
      <c r="DD116" s="249"/>
      <c r="DE116" s="249"/>
      <c r="DF116" s="249"/>
      <c r="DG116" s="249"/>
      <c r="DH116" s="249"/>
      <c r="DI116" s="249"/>
      <c r="DJ116" s="249"/>
      <c r="DK116" s="249"/>
      <c r="DL116" s="249"/>
      <c r="DM116" s="249"/>
      <c r="DN116" s="249"/>
      <c r="DO116" s="249"/>
      <c r="DP116" s="249"/>
      <c r="DQ116" s="249"/>
      <c r="DR116" s="249"/>
      <c r="DS116" s="249"/>
      <c r="DT116" s="249"/>
      <c r="DU116" s="249"/>
      <c r="DV116" s="249"/>
      <c r="DW116" s="249"/>
      <c r="DX116" s="249"/>
      <c r="DY116" s="249"/>
      <c r="DZ116" s="249"/>
      <c r="EA116" s="249"/>
      <c r="EB116" s="249"/>
      <c r="EC116" s="249"/>
      <c r="ED116" s="249"/>
      <c r="EE116" s="249"/>
      <c r="EF116" s="249"/>
      <c r="EG116" s="249"/>
      <c r="EH116" s="249"/>
      <c r="EI116" s="249"/>
      <c r="EJ116" s="249"/>
      <c r="EK116" s="249"/>
      <c r="EL116" s="249"/>
      <c r="EM116" s="249"/>
      <c r="EN116" s="249"/>
      <c r="EO116" s="249"/>
      <c r="EP116" s="249"/>
      <c r="EQ116" s="249"/>
      <c r="ER116" s="249"/>
      <c r="ES116" s="249"/>
      <c r="ET116" s="249"/>
      <c r="EU116" s="249"/>
      <c r="EV116" s="249"/>
      <c r="EW116" s="249"/>
      <c r="EX116" s="249"/>
      <c r="EY116" s="249"/>
      <c r="EZ116" s="249"/>
      <c r="FA116" s="249"/>
      <c r="FB116" s="249"/>
      <c r="FC116" s="249"/>
      <c r="FD116" s="249"/>
      <c r="FE116" s="249"/>
      <c r="FF116" s="249"/>
      <c r="FG116" s="249"/>
      <c r="FH116" s="249"/>
      <c r="FI116" s="249"/>
      <c r="FJ116" s="249"/>
      <c r="FK116" s="249"/>
      <c r="FL116" s="249"/>
      <c r="FM116" s="249"/>
      <c r="FN116" s="249"/>
      <c r="FO116" s="249"/>
      <c r="FP116" s="249"/>
      <c r="FQ116" s="249"/>
      <c r="FR116" s="249"/>
      <c r="FS116" s="249"/>
      <c r="FT116" s="249"/>
      <c r="FU116" s="249"/>
      <c r="FV116" s="249"/>
      <c r="FW116" s="249"/>
      <c r="FX116" s="249"/>
      <c r="FY116" s="249"/>
      <c r="FZ116" s="249"/>
      <c r="GA116" s="249"/>
      <c r="GB116" s="249"/>
      <c r="GC116" s="249"/>
      <c r="GD116" s="249"/>
      <c r="GE116" s="249"/>
      <c r="GF116" s="249"/>
      <c r="GG116" s="249"/>
      <c r="GH116" s="249"/>
      <c r="GI116" s="249"/>
      <c r="GJ116" s="249"/>
      <c r="GK116" s="249"/>
      <c r="GL116" s="249"/>
      <c r="GM116" s="249"/>
      <c r="GN116" s="249"/>
      <c r="GO116" s="249"/>
      <c r="GP116" s="249"/>
      <c r="GQ116" s="249"/>
      <c r="GR116" s="249"/>
      <c r="GS116" s="249"/>
      <c r="GT116" s="249"/>
      <c r="GU116" s="249"/>
      <c r="GV116" s="249"/>
      <c r="GW116" s="249"/>
      <c r="GX116" s="249"/>
      <c r="GY116" s="249"/>
      <c r="GZ116" s="249"/>
      <c r="HA116" s="249"/>
      <c r="HB116" s="249"/>
      <c r="HC116" s="249"/>
      <c r="HD116" s="249"/>
      <c r="HE116" s="249"/>
      <c r="HF116" s="249"/>
      <c r="HG116" s="249"/>
      <c r="HH116" s="249"/>
      <c r="HI116" s="249"/>
      <c r="HJ116" s="249"/>
      <c r="HK116" s="249"/>
      <c r="HL116" s="249"/>
      <c r="HM116" s="249"/>
      <c r="HN116" s="249"/>
      <c r="HO116" s="249"/>
      <c r="HP116" s="249"/>
    </row>
    <row r="117" spans="1:224" s="250" customFormat="1" ht="102.75" customHeight="1" x14ac:dyDescent="0.25">
      <c r="A117" s="238">
        <v>59</v>
      </c>
      <c r="B117" s="238" t="s">
        <v>51</v>
      </c>
      <c r="C117" s="238" t="s">
        <v>16</v>
      </c>
      <c r="D117" s="238">
        <v>0.5</v>
      </c>
      <c r="E117" s="238">
        <v>950182</v>
      </c>
      <c r="F117" s="238" t="s">
        <v>4613</v>
      </c>
      <c r="G117" s="238" t="s">
        <v>4614</v>
      </c>
      <c r="H117" s="238" t="s">
        <v>4615</v>
      </c>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49"/>
      <c r="AF117" s="249"/>
      <c r="AG117" s="249"/>
      <c r="AH117" s="249"/>
      <c r="AI117" s="249"/>
      <c r="AJ117" s="249"/>
      <c r="AK117" s="249"/>
      <c r="AL117" s="249"/>
      <c r="AM117" s="249"/>
      <c r="AN117" s="249"/>
      <c r="AO117" s="249"/>
      <c r="AP117" s="249"/>
      <c r="AQ117" s="249"/>
      <c r="AR117" s="249"/>
      <c r="AS117" s="249"/>
      <c r="AT117" s="249"/>
      <c r="AU117" s="249"/>
      <c r="AV117" s="249"/>
      <c r="AW117" s="249"/>
      <c r="AX117" s="249"/>
      <c r="AY117" s="249"/>
      <c r="AZ117" s="249"/>
      <c r="BA117" s="249"/>
      <c r="BB117" s="249"/>
      <c r="BC117" s="249"/>
      <c r="BD117" s="249"/>
      <c r="BE117" s="249"/>
      <c r="BF117" s="249"/>
      <c r="BG117" s="249"/>
      <c r="BH117" s="249"/>
      <c r="BI117" s="249"/>
      <c r="BJ117" s="249"/>
      <c r="BK117" s="249"/>
      <c r="BL117" s="249"/>
      <c r="BM117" s="249"/>
      <c r="BN117" s="249"/>
      <c r="BO117" s="249"/>
      <c r="BP117" s="249"/>
      <c r="BQ117" s="249"/>
      <c r="BR117" s="249"/>
      <c r="BS117" s="249"/>
      <c r="BT117" s="249"/>
      <c r="BU117" s="249"/>
      <c r="BV117" s="249"/>
      <c r="BW117" s="249"/>
      <c r="BX117" s="249"/>
      <c r="BY117" s="249"/>
      <c r="BZ117" s="249"/>
      <c r="CA117" s="249"/>
      <c r="CB117" s="249"/>
      <c r="CC117" s="249"/>
      <c r="CD117" s="249"/>
      <c r="CE117" s="249"/>
      <c r="CF117" s="249"/>
      <c r="CG117" s="249"/>
      <c r="CH117" s="249"/>
      <c r="CI117" s="249"/>
      <c r="CJ117" s="249"/>
      <c r="CK117" s="249"/>
      <c r="CL117" s="249"/>
      <c r="CM117" s="249"/>
      <c r="CN117" s="249"/>
      <c r="CO117" s="249"/>
      <c r="CP117" s="249"/>
      <c r="CQ117" s="249"/>
      <c r="CR117" s="249"/>
      <c r="CS117" s="249"/>
      <c r="CT117" s="249"/>
      <c r="CU117" s="249"/>
      <c r="CV117" s="249"/>
      <c r="CW117" s="249"/>
      <c r="CX117" s="249"/>
      <c r="CY117" s="249"/>
      <c r="CZ117" s="249"/>
      <c r="DA117" s="249"/>
      <c r="DB117" s="249"/>
      <c r="DC117" s="249"/>
      <c r="DD117" s="249"/>
      <c r="DE117" s="249"/>
      <c r="DF117" s="249"/>
      <c r="DG117" s="249"/>
      <c r="DH117" s="249"/>
      <c r="DI117" s="249"/>
      <c r="DJ117" s="249"/>
      <c r="DK117" s="249"/>
      <c r="DL117" s="249"/>
      <c r="DM117" s="249"/>
      <c r="DN117" s="249"/>
      <c r="DO117" s="249"/>
      <c r="DP117" s="249"/>
      <c r="DQ117" s="249"/>
      <c r="DR117" s="249"/>
      <c r="DS117" s="249"/>
      <c r="DT117" s="249"/>
      <c r="DU117" s="249"/>
      <c r="DV117" s="249"/>
      <c r="DW117" s="249"/>
      <c r="DX117" s="249"/>
      <c r="DY117" s="249"/>
      <c r="DZ117" s="249"/>
      <c r="EA117" s="249"/>
      <c r="EB117" s="249"/>
      <c r="EC117" s="249"/>
      <c r="ED117" s="249"/>
      <c r="EE117" s="249"/>
      <c r="EF117" s="249"/>
      <c r="EG117" s="249"/>
      <c r="EH117" s="249"/>
      <c r="EI117" s="249"/>
      <c r="EJ117" s="249"/>
      <c r="EK117" s="249"/>
      <c r="EL117" s="249"/>
      <c r="EM117" s="249"/>
      <c r="EN117" s="249"/>
      <c r="EO117" s="249"/>
      <c r="EP117" s="249"/>
      <c r="EQ117" s="249"/>
      <c r="ER117" s="249"/>
      <c r="ES117" s="249"/>
      <c r="ET117" s="249"/>
      <c r="EU117" s="249"/>
      <c r="EV117" s="249"/>
      <c r="EW117" s="249"/>
      <c r="EX117" s="249"/>
      <c r="EY117" s="249"/>
      <c r="EZ117" s="249"/>
      <c r="FA117" s="249"/>
      <c r="FB117" s="249"/>
      <c r="FC117" s="249"/>
      <c r="FD117" s="249"/>
      <c r="FE117" s="249"/>
      <c r="FF117" s="249"/>
      <c r="FG117" s="249"/>
      <c r="FH117" s="249"/>
      <c r="FI117" s="249"/>
      <c r="FJ117" s="249"/>
      <c r="FK117" s="249"/>
      <c r="FL117" s="249"/>
      <c r="FM117" s="249"/>
      <c r="FN117" s="249"/>
      <c r="FO117" s="249"/>
      <c r="FP117" s="249"/>
      <c r="FQ117" s="249"/>
      <c r="FR117" s="249"/>
      <c r="FS117" s="249"/>
      <c r="FT117" s="249"/>
      <c r="FU117" s="249"/>
      <c r="FV117" s="249"/>
      <c r="FW117" s="249"/>
      <c r="FX117" s="249"/>
      <c r="FY117" s="249"/>
      <c r="FZ117" s="249"/>
      <c r="GA117" s="249"/>
      <c r="GB117" s="249"/>
      <c r="GC117" s="249"/>
      <c r="GD117" s="249"/>
      <c r="GE117" s="249"/>
      <c r="GF117" s="249"/>
      <c r="GG117" s="249"/>
      <c r="GH117" s="249"/>
      <c r="GI117" s="249"/>
      <c r="GJ117" s="249"/>
      <c r="GK117" s="249"/>
      <c r="GL117" s="249"/>
      <c r="GM117" s="249"/>
      <c r="GN117" s="249"/>
      <c r="GO117" s="249"/>
      <c r="GP117" s="249"/>
      <c r="GQ117" s="249"/>
      <c r="GR117" s="249"/>
      <c r="GS117" s="249"/>
      <c r="GT117" s="249"/>
      <c r="GU117" s="249"/>
      <c r="GV117" s="249"/>
      <c r="GW117" s="249"/>
      <c r="GX117" s="249"/>
      <c r="GY117" s="249"/>
      <c r="GZ117" s="249"/>
      <c r="HA117" s="249"/>
      <c r="HB117" s="249"/>
      <c r="HC117" s="249"/>
      <c r="HD117" s="249"/>
      <c r="HE117" s="249"/>
      <c r="HF117" s="249"/>
      <c r="HG117" s="249"/>
      <c r="HH117" s="249"/>
      <c r="HI117" s="249"/>
      <c r="HJ117" s="249"/>
      <c r="HK117" s="249"/>
      <c r="HL117" s="249"/>
      <c r="HM117" s="249"/>
      <c r="HN117" s="249"/>
      <c r="HO117" s="249"/>
      <c r="HP117" s="249"/>
    </row>
    <row r="118" spans="1:224" s="250" customFormat="1" ht="102.75" customHeight="1" x14ac:dyDescent="0.25">
      <c r="A118" s="478">
        <v>60</v>
      </c>
      <c r="B118" s="238" t="s">
        <v>4468</v>
      </c>
      <c r="C118" s="238" t="s">
        <v>16</v>
      </c>
      <c r="D118" s="238">
        <v>0.25</v>
      </c>
      <c r="E118" s="238">
        <v>570109</v>
      </c>
      <c r="F118" s="478" t="s">
        <v>4616</v>
      </c>
      <c r="G118" s="478" t="s">
        <v>4488</v>
      </c>
      <c r="H118" s="478" t="s">
        <v>4617</v>
      </c>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c r="AR118" s="249"/>
      <c r="AS118" s="249"/>
      <c r="AT118" s="249"/>
      <c r="AU118" s="249"/>
      <c r="AV118" s="249"/>
      <c r="AW118" s="249"/>
      <c r="AX118" s="249"/>
      <c r="AY118" s="249"/>
      <c r="AZ118" s="249"/>
      <c r="BA118" s="249"/>
      <c r="BB118" s="249"/>
      <c r="BC118" s="249"/>
      <c r="BD118" s="249"/>
      <c r="BE118" s="249"/>
      <c r="BF118" s="249"/>
      <c r="BG118" s="249"/>
      <c r="BH118" s="249"/>
      <c r="BI118" s="249"/>
      <c r="BJ118" s="249"/>
      <c r="BK118" s="249"/>
      <c r="BL118" s="249"/>
      <c r="BM118" s="249"/>
      <c r="BN118" s="249"/>
      <c r="BO118" s="249"/>
      <c r="BP118" s="249"/>
      <c r="BQ118" s="249"/>
      <c r="BR118" s="249"/>
      <c r="BS118" s="249"/>
      <c r="BT118" s="249"/>
      <c r="BU118" s="249"/>
      <c r="BV118" s="249"/>
      <c r="BW118" s="249"/>
      <c r="BX118" s="249"/>
      <c r="BY118" s="249"/>
      <c r="BZ118" s="249"/>
      <c r="CA118" s="249"/>
      <c r="CB118" s="249"/>
      <c r="CC118" s="249"/>
      <c r="CD118" s="249"/>
      <c r="CE118" s="249"/>
      <c r="CF118" s="249"/>
      <c r="CG118" s="249"/>
      <c r="CH118" s="249"/>
      <c r="CI118" s="249"/>
      <c r="CJ118" s="249"/>
      <c r="CK118" s="249"/>
      <c r="CL118" s="249"/>
      <c r="CM118" s="249"/>
      <c r="CN118" s="249"/>
      <c r="CO118" s="249"/>
      <c r="CP118" s="249"/>
      <c r="CQ118" s="249"/>
      <c r="CR118" s="249"/>
      <c r="CS118" s="249"/>
      <c r="CT118" s="249"/>
      <c r="CU118" s="249"/>
      <c r="CV118" s="249"/>
      <c r="CW118" s="249"/>
      <c r="CX118" s="249"/>
      <c r="CY118" s="249"/>
      <c r="CZ118" s="249"/>
      <c r="DA118" s="249"/>
      <c r="DB118" s="249"/>
      <c r="DC118" s="249"/>
      <c r="DD118" s="249"/>
      <c r="DE118" s="249"/>
      <c r="DF118" s="249"/>
      <c r="DG118" s="249"/>
      <c r="DH118" s="249"/>
      <c r="DI118" s="249"/>
      <c r="DJ118" s="249"/>
      <c r="DK118" s="249"/>
      <c r="DL118" s="249"/>
      <c r="DM118" s="249"/>
      <c r="DN118" s="249"/>
      <c r="DO118" s="249"/>
      <c r="DP118" s="249"/>
      <c r="DQ118" s="249"/>
      <c r="DR118" s="249"/>
      <c r="DS118" s="249"/>
      <c r="DT118" s="249"/>
      <c r="DU118" s="249"/>
      <c r="DV118" s="249"/>
      <c r="DW118" s="249"/>
      <c r="DX118" s="249"/>
      <c r="DY118" s="249"/>
      <c r="DZ118" s="249"/>
      <c r="EA118" s="249"/>
      <c r="EB118" s="249"/>
      <c r="EC118" s="249"/>
      <c r="ED118" s="249"/>
      <c r="EE118" s="249"/>
      <c r="EF118" s="249"/>
      <c r="EG118" s="249"/>
      <c r="EH118" s="249"/>
      <c r="EI118" s="249"/>
      <c r="EJ118" s="249"/>
      <c r="EK118" s="249"/>
      <c r="EL118" s="249"/>
      <c r="EM118" s="249"/>
      <c r="EN118" s="249"/>
      <c r="EO118" s="249"/>
      <c r="EP118" s="249"/>
      <c r="EQ118" s="249"/>
      <c r="ER118" s="249"/>
      <c r="ES118" s="249"/>
      <c r="ET118" s="249"/>
      <c r="EU118" s="249"/>
      <c r="EV118" s="249"/>
      <c r="EW118" s="249"/>
      <c r="EX118" s="249"/>
      <c r="EY118" s="249"/>
      <c r="EZ118" s="249"/>
      <c r="FA118" s="249"/>
      <c r="FB118" s="249"/>
      <c r="FC118" s="249"/>
      <c r="FD118" s="249"/>
      <c r="FE118" s="249"/>
      <c r="FF118" s="249"/>
      <c r="FG118" s="249"/>
      <c r="FH118" s="249"/>
      <c r="FI118" s="249"/>
      <c r="FJ118" s="249"/>
      <c r="FK118" s="249"/>
      <c r="FL118" s="249"/>
      <c r="FM118" s="249"/>
      <c r="FN118" s="249"/>
      <c r="FO118" s="249"/>
      <c r="FP118" s="249"/>
      <c r="FQ118" s="249"/>
      <c r="FR118" s="249"/>
      <c r="FS118" s="249"/>
      <c r="FT118" s="249"/>
      <c r="FU118" s="249"/>
      <c r="FV118" s="249"/>
      <c r="FW118" s="249"/>
      <c r="FX118" s="249"/>
      <c r="FY118" s="249"/>
      <c r="FZ118" s="249"/>
      <c r="GA118" s="249"/>
      <c r="GB118" s="249"/>
      <c r="GC118" s="249"/>
      <c r="GD118" s="249"/>
      <c r="GE118" s="249"/>
      <c r="GF118" s="249"/>
      <c r="GG118" s="249"/>
      <c r="GH118" s="249"/>
      <c r="GI118" s="249"/>
      <c r="GJ118" s="249"/>
      <c r="GK118" s="249"/>
      <c r="GL118" s="249"/>
      <c r="GM118" s="249"/>
      <c r="GN118" s="249"/>
      <c r="GO118" s="249"/>
      <c r="GP118" s="249"/>
      <c r="GQ118" s="249"/>
      <c r="GR118" s="249"/>
      <c r="GS118" s="249"/>
      <c r="GT118" s="249"/>
      <c r="GU118" s="249"/>
      <c r="GV118" s="249"/>
      <c r="GW118" s="249"/>
      <c r="GX118" s="249"/>
      <c r="GY118" s="249"/>
      <c r="GZ118" s="249"/>
      <c r="HA118" s="249"/>
      <c r="HB118" s="249"/>
      <c r="HC118" s="249"/>
      <c r="HD118" s="249"/>
      <c r="HE118" s="249"/>
      <c r="HF118" s="249"/>
      <c r="HG118" s="249"/>
      <c r="HH118" s="249"/>
      <c r="HI118" s="249"/>
      <c r="HJ118" s="249"/>
      <c r="HK118" s="249"/>
      <c r="HL118" s="249"/>
      <c r="HM118" s="249"/>
      <c r="HN118" s="249"/>
      <c r="HO118" s="249"/>
      <c r="HP118" s="249"/>
    </row>
    <row r="119" spans="1:224" s="250" customFormat="1" ht="102.75" customHeight="1" x14ac:dyDescent="0.25">
      <c r="A119" s="479"/>
      <c r="B119" s="238" t="s">
        <v>4618</v>
      </c>
      <c r="C119" s="238" t="s">
        <v>16</v>
      </c>
      <c r="D119" s="238">
        <v>0.5</v>
      </c>
      <c r="E119" s="238">
        <v>1050000</v>
      </c>
      <c r="F119" s="479"/>
      <c r="G119" s="479"/>
      <c r="H119" s="47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c r="AR119" s="249"/>
      <c r="AS119" s="249"/>
      <c r="AT119" s="249"/>
      <c r="AU119" s="249"/>
      <c r="AV119" s="249"/>
      <c r="AW119" s="249"/>
      <c r="AX119" s="249"/>
      <c r="AY119" s="249"/>
      <c r="AZ119" s="249"/>
      <c r="BA119" s="249"/>
      <c r="BB119" s="249"/>
      <c r="BC119" s="249"/>
      <c r="BD119" s="249"/>
      <c r="BE119" s="249"/>
      <c r="BF119" s="249"/>
      <c r="BG119" s="249"/>
      <c r="BH119" s="249"/>
      <c r="BI119" s="249"/>
      <c r="BJ119" s="249"/>
      <c r="BK119" s="249"/>
      <c r="BL119" s="249"/>
      <c r="BM119" s="249"/>
      <c r="BN119" s="249"/>
      <c r="BO119" s="249"/>
      <c r="BP119" s="249"/>
      <c r="BQ119" s="249"/>
      <c r="BR119" s="249"/>
      <c r="BS119" s="249"/>
      <c r="BT119" s="249"/>
      <c r="BU119" s="249"/>
      <c r="BV119" s="249"/>
      <c r="BW119" s="249"/>
      <c r="BX119" s="249"/>
      <c r="BY119" s="249"/>
      <c r="BZ119" s="249"/>
      <c r="CA119" s="249"/>
      <c r="CB119" s="249"/>
      <c r="CC119" s="249"/>
      <c r="CD119" s="249"/>
      <c r="CE119" s="249"/>
      <c r="CF119" s="249"/>
      <c r="CG119" s="249"/>
      <c r="CH119" s="249"/>
      <c r="CI119" s="249"/>
      <c r="CJ119" s="249"/>
      <c r="CK119" s="249"/>
      <c r="CL119" s="249"/>
      <c r="CM119" s="249"/>
      <c r="CN119" s="249"/>
      <c r="CO119" s="249"/>
      <c r="CP119" s="249"/>
      <c r="CQ119" s="249"/>
      <c r="CR119" s="249"/>
      <c r="CS119" s="249"/>
      <c r="CT119" s="249"/>
      <c r="CU119" s="249"/>
      <c r="CV119" s="249"/>
      <c r="CW119" s="249"/>
      <c r="CX119" s="249"/>
      <c r="CY119" s="249"/>
      <c r="CZ119" s="249"/>
      <c r="DA119" s="249"/>
      <c r="DB119" s="249"/>
      <c r="DC119" s="249"/>
      <c r="DD119" s="249"/>
      <c r="DE119" s="249"/>
      <c r="DF119" s="249"/>
      <c r="DG119" s="249"/>
      <c r="DH119" s="249"/>
      <c r="DI119" s="249"/>
      <c r="DJ119" s="249"/>
      <c r="DK119" s="249"/>
      <c r="DL119" s="249"/>
      <c r="DM119" s="249"/>
      <c r="DN119" s="249"/>
      <c r="DO119" s="249"/>
      <c r="DP119" s="249"/>
      <c r="DQ119" s="249"/>
      <c r="DR119" s="249"/>
      <c r="DS119" s="249"/>
      <c r="DT119" s="249"/>
      <c r="DU119" s="249"/>
      <c r="DV119" s="249"/>
      <c r="DW119" s="249"/>
      <c r="DX119" s="249"/>
      <c r="DY119" s="249"/>
      <c r="DZ119" s="249"/>
      <c r="EA119" s="249"/>
      <c r="EB119" s="249"/>
      <c r="EC119" s="249"/>
      <c r="ED119" s="249"/>
      <c r="EE119" s="249"/>
      <c r="EF119" s="249"/>
      <c r="EG119" s="249"/>
      <c r="EH119" s="249"/>
      <c r="EI119" s="249"/>
      <c r="EJ119" s="249"/>
      <c r="EK119" s="249"/>
      <c r="EL119" s="249"/>
      <c r="EM119" s="249"/>
      <c r="EN119" s="249"/>
      <c r="EO119" s="249"/>
      <c r="EP119" s="249"/>
      <c r="EQ119" s="249"/>
      <c r="ER119" s="249"/>
      <c r="ES119" s="249"/>
      <c r="ET119" s="249"/>
      <c r="EU119" s="249"/>
      <c r="EV119" s="249"/>
      <c r="EW119" s="249"/>
      <c r="EX119" s="249"/>
      <c r="EY119" s="249"/>
      <c r="EZ119" s="249"/>
      <c r="FA119" s="249"/>
      <c r="FB119" s="249"/>
      <c r="FC119" s="249"/>
      <c r="FD119" s="249"/>
      <c r="FE119" s="249"/>
      <c r="FF119" s="249"/>
      <c r="FG119" s="249"/>
      <c r="FH119" s="249"/>
      <c r="FI119" s="249"/>
      <c r="FJ119" s="249"/>
      <c r="FK119" s="249"/>
      <c r="FL119" s="249"/>
      <c r="FM119" s="249"/>
      <c r="FN119" s="249"/>
      <c r="FO119" s="249"/>
      <c r="FP119" s="249"/>
      <c r="FQ119" s="249"/>
      <c r="FR119" s="249"/>
      <c r="FS119" s="249"/>
      <c r="FT119" s="249"/>
      <c r="FU119" s="249"/>
      <c r="FV119" s="249"/>
      <c r="FW119" s="249"/>
      <c r="FX119" s="249"/>
      <c r="FY119" s="249"/>
      <c r="FZ119" s="249"/>
      <c r="GA119" s="249"/>
      <c r="GB119" s="249"/>
      <c r="GC119" s="249"/>
      <c r="GD119" s="249"/>
      <c r="GE119" s="249"/>
      <c r="GF119" s="249"/>
      <c r="GG119" s="249"/>
      <c r="GH119" s="249"/>
      <c r="GI119" s="249"/>
      <c r="GJ119" s="249"/>
      <c r="GK119" s="249"/>
      <c r="GL119" s="249"/>
      <c r="GM119" s="249"/>
      <c r="GN119" s="249"/>
      <c r="GO119" s="249"/>
      <c r="GP119" s="249"/>
      <c r="GQ119" s="249"/>
      <c r="GR119" s="249"/>
      <c r="GS119" s="249"/>
      <c r="GT119" s="249"/>
      <c r="GU119" s="249"/>
      <c r="GV119" s="249"/>
      <c r="GW119" s="249"/>
      <c r="GX119" s="249"/>
      <c r="GY119" s="249"/>
      <c r="GZ119" s="249"/>
      <c r="HA119" s="249"/>
      <c r="HB119" s="249"/>
      <c r="HC119" s="249"/>
      <c r="HD119" s="249"/>
      <c r="HE119" s="249"/>
      <c r="HF119" s="249"/>
      <c r="HG119" s="249"/>
      <c r="HH119" s="249"/>
      <c r="HI119" s="249"/>
      <c r="HJ119" s="249"/>
      <c r="HK119" s="249"/>
      <c r="HL119" s="249"/>
      <c r="HM119" s="249"/>
      <c r="HN119" s="249"/>
      <c r="HO119" s="249"/>
      <c r="HP119" s="249"/>
    </row>
    <row r="120" spans="1:224" s="250" customFormat="1" ht="102.75" customHeight="1" x14ac:dyDescent="0.25">
      <c r="A120" s="480"/>
      <c r="B120" s="238" t="s">
        <v>4483</v>
      </c>
      <c r="C120" s="238" t="s">
        <v>16</v>
      </c>
      <c r="D120" s="238">
        <v>0.25</v>
      </c>
      <c r="E120" s="238">
        <v>570109</v>
      </c>
      <c r="F120" s="480"/>
      <c r="G120" s="480"/>
      <c r="H120" s="480"/>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P120" s="249"/>
      <c r="AQ120" s="249"/>
      <c r="AR120" s="249"/>
      <c r="AS120" s="249"/>
      <c r="AT120" s="249"/>
      <c r="AU120" s="249"/>
      <c r="AV120" s="249"/>
      <c r="AW120" s="249"/>
      <c r="AX120" s="249"/>
      <c r="AY120" s="249"/>
      <c r="AZ120" s="249"/>
      <c r="BA120" s="249"/>
      <c r="BB120" s="249"/>
      <c r="BC120" s="249"/>
      <c r="BD120" s="249"/>
      <c r="BE120" s="249"/>
      <c r="BF120" s="249"/>
      <c r="BG120" s="249"/>
      <c r="BH120" s="249"/>
      <c r="BI120" s="249"/>
      <c r="BJ120" s="249"/>
      <c r="BK120" s="249"/>
      <c r="BL120" s="249"/>
      <c r="BM120" s="249"/>
      <c r="BN120" s="249"/>
      <c r="BO120" s="249"/>
      <c r="BP120" s="249"/>
      <c r="BQ120" s="249"/>
      <c r="BR120" s="249"/>
      <c r="BS120" s="249"/>
      <c r="BT120" s="249"/>
      <c r="BU120" s="249"/>
      <c r="BV120" s="249"/>
      <c r="BW120" s="249"/>
      <c r="BX120" s="249"/>
      <c r="BY120" s="249"/>
      <c r="BZ120" s="249"/>
      <c r="CA120" s="249"/>
      <c r="CB120" s="249"/>
      <c r="CC120" s="249"/>
      <c r="CD120" s="249"/>
      <c r="CE120" s="249"/>
      <c r="CF120" s="249"/>
      <c r="CG120" s="249"/>
      <c r="CH120" s="249"/>
      <c r="CI120" s="249"/>
      <c r="CJ120" s="249"/>
      <c r="CK120" s="249"/>
      <c r="CL120" s="249"/>
      <c r="CM120" s="249"/>
      <c r="CN120" s="249"/>
      <c r="CO120" s="249"/>
      <c r="CP120" s="249"/>
      <c r="CQ120" s="249"/>
      <c r="CR120" s="249"/>
      <c r="CS120" s="249"/>
      <c r="CT120" s="249"/>
      <c r="CU120" s="249"/>
      <c r="CV120" s="249"/>
      <c r="CW120" s="249"/>
      <c r="CX120" s="249"/>
      <c r="CY120" s="249"/>
      <c r="CZ120" s="249"/>
      <c r="DA120" s="249"/>
      <c r="DB120" s="249"/>
      <c r="DC120" s="249"/>
      <c r="DD120" s="249"/>
      <c r="DE120" s="249"/>
      <c r="DF120" s="249"/>
      <c r="DG120" s="249"/>
      <c r="DH120" s="249"/>
      <c r="DI120" s="249"/>
      <c r="DJ120" s="249"/>
      <c r="DK120" s="249"/>
      <c r="DL120" s="249"/>
      <c r="DM120" s="249"/>
      <c r="DN120" s="249"/>
      <c r="DO120" s="249"/>
      <c r="DP120" s="249"/>
      <c r="DQ120" s="249"/>
      <c r="DR120" s="249"/>
      <c r="DS120" s="249"/>
      <c r="DT120" s="249"/>
      <c r="DU120" s="249"/>
      <c r="DV120" s="249"/>
      <c r="DW120" s="249"/>
      <c r="DX120" s="249"/>
      <c r="DY120" s="249"/>
      <c r="DZ120" s="249"/>
      <c r="EA120" s="249"/>
      <c r="EB120" s="249"/>
      <c r="EC120" s="249"/>
      <c r="ED120" s="249"/>
      <c r="EE120" s="249"/>
      <c r="EF120" s="249"/>
      <c r="EG120" s="249"/>
      <c r="EH120" s="249"/>
      <c r="EI120" s="249"/>
      <c r="EJ120" s="249"/>
      <c r="EK120" s="249"/>
      <c r="EL120" s="249"/>
      <c r="EM120" s="249"/>
      <c r="EN120" s="249"/>
      <c r="EO120" s="249"/>
      <c r="EP120" s="249"/>
      <c r="EQ120" s="249"/>
      <c r="ER120" s="249"/>
      <c r="ES120" s="249"/>
      <c r="ET120" s="249"/>
      <c r="EU120" s="249"/>
      <c r="EV120" s="249"/>
      <c r="EW120" s="249"/>
      <c r="EX120" s="249"/>
      <c r="EY120" s="249"/>
      <c r="EZ120" s="249"/>
      <c r="FA120" s="249"/>
      <c r="FB120" s="249"/>
      <c r="FC120" s="249"/>
      <c r="FD120" s="249"/>
      <c r="FE120" s="249"/>
      <c r="FF120" s="249"/>
      <c r="FG120" s="249"/>
      <c r="FH120" s="249"/>
      <c r="FI120" s="249"/>
      <c r="FJ120" s="249"/>
      <c r="FK120" s="249"/>
      <c r="FL120" s="249"/>
      <c r="FM120" s="249"/>
      <c r="FN120" s="249"/>
      <c r="FO120" s="249"/>
      <c r="FP120" s="249"/>
      <c r="FQ120" s="249"/>
      <c r="FR120" s="249"/>
      <c r="FS120" s="249"/>
      <c r="FT120" s="249"/>
      <c r="FU120" s="249"/>
      <c r="FV120" s="249"/>
      <c r="FW120" s="249"/>
      <c r="FX120" s="249"/>
      <c r="FY120" s="249"/>
      <c r="FZ120" s="249"/>
      <c r="GA120" s="249"/>
      <c r="GB120" s="249"/>
      <c r="GC120" s="249"/>
      <c r="GD120" s="249"/>
      <c r="GE120" s="249"/>
      <c r="GF120" s="249"/>
      <c r="GG120" s="249"/>
      <c r="GH120" s="249"/>
      <c r="GI120" s="249"/>
      <c r="GJ120" s="249"/>
      <c r="GK120" s="249"/>
      <c r="GL120" s="249"/>
      <c r="GM120" s="249"/>
      <c r="GN120" s="249"/>
      <c r="GO120" s="249"/>
      <c r="GP120" s="249"/>
      <c r="GQ120" s="249"/>
      <c r="GR120" s="249"/>
      <c r="GS120" s="249"/>
      <c r="GT120" s="249"/>
      <c r="GU120" s="249"/>
      <c r="GV120" s="249"/>
      <c r="GW120" s="249"/>
      <c r="GX120" s="249"/>
      <c r="GY120" s="249"/>
      <c r="GZ120" s="249"/>
      <c r="HA120" s="249"/>
      <c r="HB120" s="249"/>
      <c r="HC120" s="249"/>
      <c r="HD120" s="249"/>
      <c r="HE120" s="249"/>
      <c r="HF120" s="249"/>
      <c r="HG120" s="249"/>
      <c r="HH120" s="249"/>
      <c r="HI120" s="249"/>
      <c r="HJ120" s="249"/>
      <c r="HK120" s="249"/>
      <c r="HL120" s="249"/>
      <c r="HM120" s="249"/>
      <c r="HN120" s="249"/>
      <c r="HO120" s="249"/>
      <c r="HP120" s="249"/>
    </row>
    <row r="121" spans="1:224" s="250" customFormat="1" ht="102.75" customHeight="1" x14ac:dyDescent="0.25">
      <c r="A121" s="478">
        <v>61</v>
      </c>
      <c r="B121" s="238" t="s">
        <v>4619</v>
      </c>
      <c r="C121" s="238" t="s">
        <v>16</v>
      </c>
      <c r="D121" s="238">
        <v>1</v>
      </c>
      <c r="E121" s="238">
        <v>2607826</v>
      </c>
      <c r="F121" s="478" t="s">
        <v>4620</v>
      </c>
      <c r="G121" s="478" t="s">
        <v>3500</v>
      </c>
      <c r="H121" s="478" t="s">
        <v>4621</v>
      </c>
      <c r="I121" s="249"/>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49"/>
      <c r="AF121" s="249"/>
      <c r="AG121" s="249"/>
      <c r="AH121" s="249"/>
      <c r="AI121" s="249"/>
      <c r="AJ121" s="249"/>
      <c r="AK121" s="249"/>
      <c r="AL121" s="249"/>
      <c r="AM121" s="249"/>
      <c r="AN121" s="249"/>
      <c r="AO121" s="249"/>
      <c r="AP121" s="249"/>
      <c r="AQ121" s="249"/>
      <c r="AR121" s="249"/>
      <c r="AS121" s="249"/>
      <c r="AT121" s="249"/>
      <c r="AU121" s="249"/>
      <c r="AV121" s="249"/>
      <c r="AW121" s="249"/>
      <c r="AX121" s="249"/>
      <c r="AY121" s="249"/>
      <c r="AZ121" s="249"/>
      <c r="BA121" s="249"/>
      <c r="BB121" s="249"/>
      <c r="BC121" s="249"/>
      <c r="BD121" s="249"/>
      <c r="BE121" s="249"/>
      <c r="BF121" s="249"/>
      <c r="BG121" s="249"/>
      <c r="BH121" s="249"/>
      <c r="BI121" s="249"/>
      <c r="BJ121" s="249"/>
      <c r="BK121" s="249"/>
      <c r="BL121" s="249"/>
      <c r="BM121" s="249"/>
      <c r="BN121" s="249"/>
      <c r="BO121" s="249"/>
      <c r="BP121" s="249"/>
      <c r="BQ121" s="249"/>
      <c r="BR121" s="249"/>
      <c r="BS121" s="249"/>
      <c r="BT121" s="249"/>
      <c r="BU121" s="249"/>
      <c r="BV121" s="249"/>
      <c r="BW121" s="249"/>
      <c r="BX121" s="249"/>
      <c r="BY121" s="249"/>
      <c r="BZ121" s="249"/>
      <c r="CA121" s="249"/>
      <c r="CB121" s="249"/>
      <c r="CC121" s="249"/>
      <c r="CD121" s="249"/>
      <c r="CE121" s="249"/>
      <c r="CF121" s="249"/>
      <c r="CG121" s="249"/>
      <c r="CH121" s="249"/>
      <c r="CI121" s="249"/>
      <c r="CJ121" s="249"/>
      <c r="CK121" s="249"/>
      <c r="CL121" s="249"/>
      <c r="CM121" s="249"/>
      <c r="CN121" s="249"/>
      <c r="CO121" s="249"/>
      <c r="CP121" s="249"/>
      <c r="CQ121" s="249"/>
      <c r="CR121" s="249"/>
      <c r="CS121" s="249"/>
      <c r="CT121" s="249"/>
      <c r="CU121" s="249"/>
      <c r="CV121" s="249"/>
      <c r="CW121" s="249"/>
      <c r="CX121" s="249"/>
      <c r="CY121" s="249"/>
      <c r="CZ121" s="249"/>
      <c r="DA121" s="249"/>
      <c r="DB121" s="249"/>
      <c r="DC121" s="249"/>
      <c r="DD121" s="249"/>
      <c r="DE121" s="249"/>
      <c r="DF121" s="249"/>
      <c r="DG121" s="249"/>
      <c r="DH121" s="249"/>
      <c r="DI121" s="249"/>
      <c r="DJ121" s="249"/>
      <c r="DK121" s="249"/>
      <c r="DL121" s="249"/>
      <c r="DM121" s="249"/>
      <c r="DN121" s="249"/>
      <c r="DO121" s="249"/>
      <c r="DP121" s="249"/>
      <c r="DQ121" s="249"/>
      <c r="DR121" s="249"/>
      <c r="DS121" s="249"/>
      <c r="DT121" s="249"/>
      <c r="DU121" s="249"/>
      <c r="DV121" s="249"/>
      <c r="DW121" s="249"/>
      <c r="DX121" s="249"/>
      <c r="DY121" s="249"/>
      <c r="DZ121" s="249"/>
      <c r="EA121" s="249"/>
      <c r="EB121" s="249"/>
      <c r="EC121" s="249"/>
      <c r="ED121" s="249"/>
      <c r="EE121" s="249"/>
      <c r="EF121" s="249"/>
      <c r="EG121" s="249"/>
      <c r="EH121" s="249"/>
      <c r="EI121" s="249"/>
      <c r="EJ121" s="249"/>
      <c r="EK121" s="249"/>
      <c r="EL121" s="249"/>
      <c r="EM121" s="249"/>
      <c r="EN121" s="249"/>
      <c r="EO121" s="249"/>
      <c r="EP121" s="249"/>
      <c r="EQ121" s="249"/>
      <c r="ER121" s="249"/>
      <c r="ES121" s="249"/>
      <c r="ET121" s="249"/>
      <c r="EU121" s="249"/>
      <c r="EV121" s="249"/>
      <c r="EW121" s="249"/>
      <c r="EX121" s="249"/>
      <c r="EY121" s="249"/>
      <c r="EZ121" s="249"/>
      <c r="FA121" s="249"/>
      <c r="FB121" s="249"/>
      <c r="FC121" s="249"/>
      <c r="FD121" s="249"/>
      <c r="FE121" s="249"/>
      <c r="FF121" s="249"/>
      <c r="FG121" s="249"/>
      <c r="FH121" s="249"/>
      <c r="FI121" s="249"/>
      <c r="FJ121" s="249"/>
      <c r="FK121" s="249"/>
      <c r="FL121" s="249"/>
      <c r="FM121" s="249"/>
      <c r="FN121" s="249"/>
      <c r="FO121" s="249"/>
      <c r="FP121" s="249"/>
      <c r="FQ121" s="249"/>
      <c r="FR121" s="249"/>
      <c r="FS121" s="249"/>
      <c r="FT121" s="249"/>
      <c r="FU121" s="249"/>
      <c r="FV121" s="249"/>
      <c r="FW121" s="249"/>
      <c r="FX121" s="249"/>
      <c r="FY121" s="249"/>
      <c r="FZ121" s="249"/>
      <c r="GA121" s="249"/>
      <c r="GB121" s="249"/>
      <c r="GC121" s="249"/>
      <c r="GD121" s="249"/>
      <c r="GE121" s="249"/>
      <c r="GF121" s="249"/>
      <c r="GG121" s="249"/>
      <c r="GH121" s="249"/>
      <c r="GI121" s="249"/>
      <c r="GJ121" s="249"/>
      <c r="GK121" s="249"/>
      <c r="GL121" s="249"/>
      <c r="GM121" s="249"/>
      <c r="GN121" s="249"/>
      <c r="GO121" s="249"/>
      <c r="GP121" s="249"/>
      <c r="GQ121" s="249"/>
      <c r="GR121" s="249"/>
      <c r="GS121" s="249"/>
      <c r="GT121" s="249"/>
      <c r="GU121" s="249"/>
      <c r="GV121" s="249"/>
      <c r="GW121" s="249"/>
      <c r="GX121" s="249"/>
      <c r="GY121" s="249"/>
      <c r="GZ121" s="249"/>
      <c r="HA121" s="249"/>
      <c r="HB121" s="249"/>
      <c r="HC121" s="249"/>
      <c r="HD121" s="249"/>
      <c r="HE121" s="249"/>
      <c r="HF121" s="249"/>
      <c r="HG121" s="249"/>
      <c r="HH121" s="249"/>
      <c r="HI121" s="249"/>
      <c r="HJ121" s="249"/>
      <c r="HK121" s="249"/>
      <c r="HL121" s="249"/>
      <c r="HM121" s="249"/>
      <c r="HN121" s="249"/>
      <c r="HO121" s="249"/>
      <c r="HP121" s="249"/>
    </row>
    <row r="122" spans="1:224" s="250" customFormat="1" ht="102.75" customHeight="1" x14ac:dyDescent="0.25">
      <c r="A122" s="480"/>
      <c r="B122" s="238" t="s">
        <v>4622</v>
      </c>
      <c r="C122" s="238" t="s">
        <v>16</v>
      </c>
      <c r="D122" s="238">
        <v>0.5</v>
      </c>
      <c r="E122" s="238">
        <v>1303913</v>
      </c>
      <c r="F122" s="480"/>
      <c r="G122" s="480"/>
      <c r="H122" s="480"/>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c r="AX122" s="249"/>
      <c r="AY122" s="249"/>
      <c r="AZ122" s="249"/>
      <c r="BA122" s="249"/>
      <c r="BB122" s="249"/>
      <c r="BC122" s="249"/>
      <c r="BD122" s="249"/>
      <c r="BE122" s="249"/>
      <c r="BF122" s="249"/>
      <c r="BG122" s="249"/>
      <c r="BH122" s="249"/>
      <c r="BI122" s="249"/>
      <c r="BJ122" s="249"/>
      <c r="BK122" s="249"/>
      <c r="BL122" s="249"/>
      <c r="BM122" s="249"/>
      <c r="BN122" s="249"/>
      <c r="BO122" s="249"/>
      <c r="BP122" s="249"/>
      <c r="BQ122" s="249"/>
      <c r="BR122" s="249"/>
      <c r="BS122" s="249"/>
      <c r="BT122" s="249"/>
      <c r="BU122" s="249"/>
      <c r="BV122" s="249"/>
      <c r="BW122" s="249"/>
      <c r="BX122" s="249"/>
      <c r="BY122" s="249"/>
      <c r="BZ122" s="249"/>
      <c r="CA122" s="249"/>
      <c r="CB122" s="249"/>
      <c r="CC122" s="249"/>
      <c r="CD122" s="249"/>
      <c r="CE122" s="249"/>
      <c r="CF122" s="249"/>
      <c r="CG122" s="249"/>
      <c r="CH122" s="249"/>
      <c r="CI122" s="249"/>
      <c r="CJ122" s="249"/>
      <c r="CK122" s="249"/>
      <c r="CL122" s="249"/>
      <c r="CM122" s="249"/>
      <c r="CN122" s="249"/>
      <c r="CO122" s="249"/>
      <c r="CP122" s="249"/>
      <c r="CQ122" s="249"/>
      <c r="CR122" s="249"/>
      <c r="CS122" s="249"/>
      <c r="CT122" s="249"/>
      <c r="CU122" s="249"/>
      <c r="CV122" s="249"/>
      <c r="CW122" s="249"/>
      <c r="CX122" s="249"/>
      <c r="CY122" s="249"/>
      <c r="CZ122" s="249"/>
      <c r="DA122" s="249"/>
      <c r="DB122" s="249"/>
      <c r="DC122" s="249"/>
      <c r="DD122" s="249"/>
      <c r="DE122" s="249"/>
      <c r="DF122" s="249"/>
      <c r="DG122" s="249"/>
      <c r="DH122" s="249"/>
      <c r="DI122" s="249"/>
      <c r="DJ122" s="249"/>
      <c r="DK122" s="249"/>
      <c r="DL122" s="249"/>
      <c r="DM122" s="249"/>
      <c r="DN122" s="249"/>
      <c r="DO122" s="249"/>
      <c r="DP122" s="249"/>
      <c r="DQ122" s="249"/>
      <c r="DR122" s="249"/>
      <c r="DS122" s="249"/>
      <c r="DT122" s="249"/>
      <c r="DU122" s="249"/>
      <c r="DV122" s="249"/>
      <c r="DW122" s="249"/>
      <c r="DX122" s="249"/>
      <c r="DY122" s="249"/>
      <c r="DZ122" s="249"/>
      <c r="EA122" s="249"/>
      <c r="EB122" s="249"/>
      <c r="EC122" s="249"/>
      <c r="ED122" s="249"/>
      <c r="EE122" s="249"/>
      <c r="EF122" s="249"/>
      <c r="EG122" s="249"/>
      <c r="EH122" s="249"/>
      <c r="EI122" s="249"/>
      <c r="EJ122" s="249"/>
      <c r="EK122" s="249"/>
      <c r="EL122" s="249"/>
      <c r="EM122" s="249"/>
      <c r="EN122" s="249"/>
      <c r="EO122" s="249"/>
      <c r="EP122" s="249"/>
      <c r="EQ122" s="249"/>
      <c r="ER122" s="249"/>
      <c r="ES122" s="249"/>
      <c r="ET122" s="249"/>
      <c r="EU122" s="249"/>
      <c r="EV122" s="249"/>
      <c r="EW122" s="249"/>
      <c r="EX122" s="249"/>
      <c r="EY122" s="249"/>
      <c r="EZ122" s="249"/>
      <c r="FA122" s="249"/>
      <c r="FB122" s="249"/>
      <c r="FC122" s="249"/>
      <c r="FD122" s="249"/>
      <c r="FE122" s="249"/>
      <c r="FF122" s="249"/>
      <c r="FG122" s="249"/>
      <c r="FH122" s="249"/>
      <c r="FI122" s="249"/>
      <c r="FJ122" s="249"/>
      <c r="FK122" s="249"/>
      <c r="FL122" s="249"/>
      <c r="FM122" s="249"/>
      <c r="FN122" s="249"/>
      <c r="FO122" s="249"/>
      <c r="FP122" s="249"/>
      <c r="FQ122" s="249"/>
      <c r="FR122" s="249"/>
      <c r="FS122" s="249"/>
      <c r="FT122" s="249"/>
      <c r="FU122" s="249"/>
      <c r="FV122" s="249"/>
      <c r="FW122" s="249"/>
      <c r="FX122" s="249"/>
      <c r="FY122" s="249"/>
      <c r="FZ122" s="249"/>
      <c r="GA122" s="249"/>
      <c r="GB122" s="249"/>
      <c r="GC122" s="249"/>
      <c r="GD122" s="249"/>
      <c r="GE122" s="249"/>
      <c r="GF122" s="249"/>
      <c r="GG122" s="249"/>
      <c r="GH122" s="249"/>
      <c r="GI122" s="249"/>
      <c r="GJ122" s="249"/>
      <c r="GK122" s="249"/>
      <c r="GL122" s="249"/>
      <c r="GM122" s="249"/>
      <c r="GN122" s="249"/>
      <c r="GO122" s="249"/>
      <c r="GP122" s="249"/>
      <c r="GQ122" s="249"/>
      <c r="GR122" s="249"/>
      <c r="GS122" s="249"/>
      <c r="GT122" s="249"/>
      <c r="GU122" s="249"/>
      <c r="GV122" s="249"/>
      <c r="GW122" s="249"/>
      <c r="GX122" s="249"/>
      <c r="GY122" s="249"/>
      <c r="GZ122" s="249"/>
      <c r="HA122" s="249"/>
      <c r="HB122" s="249"/>
      <c r="HC122" s="249"/>
      <c r="HD122" s="249"/>
      <c r="HE122" s="249"/>
      <c r="HF122" s="249"/>
      <c r="HG122" s="249"/>
      <c r="HH122" s="249"/>
      <c r="HI122" s="249"/>
      <c r="HJ122" s="249"/>
      <c r="HK122" s="249"/>
      <c r="HL122" s="249"/>
      <c r="HM122" s="249"/>
      <c r="HN122" s="249"/>
      <c r="HO122" s="249"/>
      <c r="HP122" s="249"/>
    </row>
    <row r="123" spans="1:224" s="250" customFormat="1" ht="102.75" customHeight="1" x14ac:dyDescent="0.25">
      <c r="A123" s="478">
        <v>62</v>
      </c>
      <c r="B123" s="238" t="s">
        <v>4623</v>
      </c>
      <c r="C123" s="238" t="s">
        <v>16</v>
      </c>
      <c r="D123" s="238">
        <v>0.75</v>
      </c>
      <c r="E123" s="238">
        <v>1672319</v>
      </c>
      <c r="F123" s="478" t="s">
        <v>4624</v>
      </c>
      <c r="G123" s="478" t="s">
        <v>4539</v>
      </c>
      <c r="H123" s="478" t="s">
        <v>4625</v>
      </c>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49"/>
      <c r="AR123" s="249"/>
      <c r="AS123" s="249"/>
      <c r="AT123" s="249"/>
      <c r="AU123" s="249"/>
      <c r="AV123" s="249"/>
      <c r="AW123" s="249"/>
      <c r="AX123" s="249"/>
      <c r="AY123" s="249"/>
      <c r="AZ123" s="249"/>
      <c r="BA123" s="249"/>
      <c r="BB123" s="249"/>
      <c r="BC123" s="249"/>
      <c r="BD123" s="249"/>
      <c r="BE123" s="249"/>
      <c r="BF123" s="249"/>
      <c r="BG123" s="249"/>
      <c r="BH123" s="249"/>
      <c r="BI123" s="249"/>
      <c r="BJ123" s="249"/>
      <c r="BK123" s="249"/>
      <c r="BL123" s="249"/>
      <c r="BM123" s="249"/>
      <c r="BN123" s="249"/>
      <c r="BO123" s="249"/>
      <c r="BP123" s="249"/>
      <c r="BQ123" s="249"/>
      <c r="BR123" s="249"/>
      <c r="BS123" s="249"/>
      <c r="BT123" s="249"/>
      <c r="BU123" s="249"/>
      <c r="BV123" s="249"/>
      <c r="BW123" s="249"/>
      <c r="BX123" s="249"/>
      <c r="BY123" s="249"/>
      <c r="BZ123" s="249"/>
      <c r="CA123" s="249"/>
      <c r="CB123" s="249"/>
      <c r="CC123" s="249"/>
      <c r="CD123" s="249"/>
      <c r="CE123" s="249"/>
      <c r="CF123" s="249"/>
      <c r="CG123" s="249"/>
      <c r="CH123" s="249"/>
      <c r="CI123" s="249"/>
      <c r="CJ123" s="249"/>
      <c r="CK123" s="249"/>
      <c r="CL123" s="249"/>
      <c r="CM123" s="249"/>
      <c r="CN123" s="249"/>
      <c r="CO123" s="249"/>
      <c r="CP123" s="249"/>
      <c r="CQ123" s="249"/>
      <c r="CR123" s="249"/>
      <c r="CS123" s="249"/>
      <c r="CT123" s="249"/>
      <c r="CU123" s="249"/>
      <c r="CV123" s="249"/>
      <c r="CW123" s="249"/>
      <c r="CX123" s="249"/>
      <c r="CY123" s="249"/>
      <c r="CZ123" s="249"/>
      <c r="DA123" s="249"/>
      <c r="DB123" s="249"/>
      <c r="DC123" s="249"/>
      <c r="DD123" s="249"/>
      <c r="DE123" s="249"/>
      <c r="DF123" s="249"/>
      <c r="DG123" s="249"/>
      <c r="DH123" s="249"/>
      <c r="DI123" s="249"/>
      <c r="DJ123" s="249"/>
      <c r="DK123" s="249"/>
      <c r="DL123" s="249"/>
      <c r="DM123" s="249"/>
      <c r="DN123" s="249"/>
      <c r="DO123" s="249"/>
      <c r="DP123" s="249"/>
      <c r="DQ123" s="249"/>
      <c r="DR123" s="249"/>
      <c r="DS123" s="249"/>
      <c r="DT123" s="249"/>
      <c r="DU123" s="249"/>
      <c r="DV123" s="249"/>
      <c r="DW123" s="249"/>
      <c r="DX123" s="249"/>
      <c r="DY123" s="249"/>
      <c r="DZ123" s="249"/>
      <c r="EA123" s="249"/>
      <c r="EB123" s="249"/>
      <c r="EC123" s="249"/>
      <c r="ED123" s="249"/>
      <c r="EE123" s="249"/>
      <c r="EF123" s="249"/>
      <c r="EG123" s="249"/>
      <c r="EH123" s="249"/>
      <c r="EI123" s="249"/>
      <c r="EJ123" s="249"/>
      <c r="EK123" s="249"/>
      <c r="EL123" s="249"/>
      <c r="EM123" s="249"/>
      <c r="EN123" s="249"/>
      <c r="EO123" s="249"/>
      <c r="EP123" s="249"/>
      <c r="EQ123" s="249"/>
      <c r="ER123" s="249"/>
      <c r="ES123" s="249"/>
      <c r="ET123" s="249"/>
      <c r="EU123" s="249"/>
      <c r="EV123" s="249"/>
      <c r="EW123" s="249"/>
      <c r="EX123" s="249"/>
      <c r="EY123" s="249"/>
      <c r="EZ123" s="249"/>
      <c r="FA123" s="249"/>
      <c r="FB123" s="249"/>
      <c r="FC123" s="249"/>
      <c r="FD123" s="249"/>
      <c r="FE123" s="249"/>
      <c r="FF123" s="249"/>
      <c r="FG123" s="249"/>
      <c r="FH123" s="249"/>
      <c r="FI123" s="249"/>
      <c r="FJ123" s="249"/>
      <c r="FK123" s="249"/>
      <c r="FL123" s="249"/>
      <c r="FM123" s="249"/>
      <c r="FN123" s="249"/>
      <c r="FO123" s="249"/>
      <c r="FP123" s="249"/>
      <c r="FQ123" s="249"/>
      <c r="FR123" s="249"/>
      <c r="FS123" s="249"/>
      <c r="FT123" s="249"/>
      <c r="FU123" s="249"/>
      <c r="FV123" s="249"/>
      <c r="FW123" s="249"/>
      <c r="FX123" s="249"/>
      <c r="FY123" s="249"/>
      <c r="FZ123" s="249"/>
      <c r="GA123" s="249"/>
      <c r="GB123" s="249"/>
      <c r="GC123" s="249"/>
      <c r="GD123" s="249"/>
      <c r="GE123" s="249"/>
      <c r="GF123" s="249"/>
      <c r="GG123" s="249"/>
      <c r="GH123" s="249"/>
      <c r="GI123" s="249"/>
      <c r="GJ123" s="249"/>
      <c r="GK123" s="249"/>
      <c r="GL123" s="249"/>
      <c r="GM123" s="249"/>
      <c r="GN123" s="249"/>
      <c r="GO123" s="249"/>
      <c r="GP123" s="249"/>
      <c r="GQ123" s="249"/>
      <c r="GR123" s="249"/>
      <c r="GS123" s="249"/>
      <c r="GT123" s="249"/>
      <c r="GU123" s="249"/>
      <c r="GV123" s="249"/>
      <c r="GW123" s="249"/>
      <c r="GX123" s="249"/>
      <c r="GY123" s="249"/>
      <c r="GZ123" s="249"/>
      <c r="HA123" s="249"/>
      <c r="HB123" s="249"/>
      <c r="HC123" s="249"/>
      <c r="HD123" s="249"/>
      <c r="HE123" s="249"/>
      <c r="HF123" s="249"/>
      <c r="HG123" s="249"/>
      <c r="HH123" s="249"/>
      <c r="HI123" s="249"/>
      <c r="HJ123" s="249"/>
      <c r="HK123" s="249"/>
      <c r="HL123" s="249"/>
      <c r="HM123" s="249"/>
      <c r="HN123" s="249"/>
      <c r="HO123" s="249"/>
      <c r="HP123" s="249"/>
    </row>
    <row r="124" spans="1:224" s="250" customFormat="1" ht="102.75" customHeight="1" x14ac:dyDescent="0.25">
      <c r="A124" s="480"/>
      <c r="B124" s="238" t="s">
        <v>4618</v>
      </c>
      <c r="C124" s="238" t="s">
        <v>16</v>
      </c>
      <c r="D124" s="238">
        <v>0.5</v>
      </c>
      <c r="E124" s="238">
        <v>1045000</v>
      </c>
      <c r="F124" s="480"/>
      <c r="G124" s="480"/>
      <c r="H124" s="480"/>
      <c r="I124" s="249"/>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49"/>
      <c r="AR124" s="249"/>
      <c r="AS124" s="249"/>
      <c r="AT124" s="249"/>
      <c r="AU124" s="249"/>
      <c r="AV124" s="249"/>
      <c r="AW124" s="249"/>
      <c r="AX124" s="249"/>
      <c r="AY124" s="249"/>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49"/>
      <c r="BW124" s="249"/>
      <c r="BX124" s="249"/>
      <c r="BY124" s="249"/>
      <c r="BZ124" s="249"/>
      <c r="CA124" s="249"/>
      <c r="CB124" s="249"/>
      <c r="CC124" s="249"/>
      <c r="CD124" s="249"/>
      <c r="CE124" s="249"/>
      <c r="CF124" s="249"/>
      <c r="CG124" s="249"/>
      <c r="CH124" s="249"/>
      <c r="CI124" s="249"/>
      <c r="CJ124" s="249"/>
      <c r="CK124" s="249"/>
      <c r="CL124" s="249"/>
      <c r="CM124" s="249"/>
      <c r="CN124" s="249"/>
      <c r="CO124" s="249"/>
      <c r="CP124" s="249"/>
      <c r="CQ124" s="249"/>
      <c r="CR124" s="249"/>
      <c r="CS124" s="249"/>
      <c r="CT124" s="249"/>
      <c r="CU124" s="249"/>
      <c r="CV124" s="249"/>
      <c r="CW124" s="249"/>
      <c r="CX124" s="249"/>
      <c r="CY124" s="249"/>
      <c r="CZ124" s="249"/>
      <c r="DA124" s="249"/>
      <c r="DB124" s="249"/>
      <c r="DC124" s="249"/>
      <c r="DD124" s="249"/>
      <c r="DE124" s="249"/>
      <c r="DF124" s="249"/>
      <c r="DG124" s="249"/>
      <c r="DH124" s="249"/>
      <c r="DI124" s="249"/>
      <c r="DJ124" s="249"/>
      <c r="DK124" s="249"/>
      <c r="DL124" s="249"/>
      <c r="DM124" s="249"/>
      <c r="DN124" s="249"/>
      <c r="DO124" s="249"/>
      <c r="DP124" s="249"/>
      <c r="DQ124" s="249"/>
      <c r="DR124" s="249"/>
      <c r="DS124" s="249"/>
      <c r="DT124" s="249"/>
      <c r="DU124" s="249"/>
      <c r="DV124" s="249"/>
      <c r="DW124" s="249"/>
      <c r="DX124" s="249"/>
      <c r="DY124" s="249"/>
      <c r="DZ124" s="249"/>
      <c r="EA124" s="249"/>
      <c r="EB124" s="249"/>
      <c r="EC124" s="249"/>
      <c r="ED124" s="249"/>
      <c r="EE124" s="249"/>
      <c r="EF124" s="249"/>
      <c r="EG124" s="249"/>
      <c r="EH124" s="249"/>
      <c r="EI124" s="249"/>
      <c r="EJ124" s="249"/>
      <c r="EK124" s="249"/>
      <c r="EL124" s="249"/>
      <c r="EM124" s="249"/>
      <c r="EN124" s="249"/>
      <c r="EO124" s="249"/>
      <c r="EP124" s="249"/>
      <c r="EQ124" s="249"/>
      <c r="ER124" s="249"/>
      <c r="ES124" s="249"/>
      <c r="ET124" s="249"/>
      <c r="EU124" s="249"/>
      <c r="EV124" s="249"/>
      <c r="EW124" s="249"/>
      <c r="EX124" s="249"/>
      <c r="EY124" s="249"/>
      <c r="EZ124" s="249"/>
      <c r="FA124" s="249"/>
      <c r="FB124" s="249"/>
      <c r="FC124" s="249"/>
      <c r="FD124" s="249"/>
      <c r="FE124" s="249"/>
      <c r="FF124" s="249"/>
      <c r="FG124" s="249"/>
      <c r="FH124" s="249"/>
      <c r="FI124" s="249"/>
      <c r="FJ124" s="249"/>
      <c r="FK124" s="249"/>
      <c r="FL124" s="249"/>
      <c r="FM124" s="249"/>
      <c r="FN124" s="249"/>
      <c r="FO124" s="249"/>
      <c r="FP124" s="249"/>
      <c r="FQ124" s="249"/>
      <c r="FR124" s="249"/>
      <c r="FS124" s="249"/>
      <c r="FT124" s="249"/>
      <c r="FU124" s="249"/>
      <c r="FV124" s="249"/>
      <c r="FW124" s="249"/>
      <c r="FX124" s="249"/>
      <c r="FY124" s="249"/>
      <c r="FZ124" s="249"/>
      <c r="GA124" s="249"/>
      <c r="GB124" s="249"/>
      <c r="GC124" s="249"/>
      <c r="GD124" s="249"/>
      <c r="GE124" s="249"/>
      <c r="GF124" s="249"/>
      <c r="GG124" s="249"/>
      <c r="GH124" s="249"/>
      <c r="GI124" s="249"/>
      <c r="GJ124" s="249"/>
      <c r="GK124" s="249"/>
      <c r="GL124" s="249"/>
      <c r="GM124" s="249"/>
      <c r="GN124" s="249"/>
      <c r="GO124" s="249"/>
      <c r="GP124" s="249"/>
      <c r="GQ124" s="249"/>
      <c r="GR124" s="249"/>
      <c r="GS124" s="249"/>
      <c r="GT124" s="249"/>
      <c r="GU124" s="249"/>
      <c r="GV124" s="249"/>
      <c r="GW124" s="249"/>
      <c r="GX124" s="249"/>
      <c r="GY124" s="249"/>
      <c r="GZ124" s="249"/>
      <c r="HA124" s="249"/>
      <c r="HB124" s="249"/>
      <c r="HC124" s="249"/>
      <c r="HD124" s="249"/>
      <c r="HE124" s="249"/>
      <c r="HF124" s="249"/>
      <c r="HG124" s="249"/>
      <c r="HH124" s="249"/>
      <c r="HI124" s="249"/>
      <c r="HJ124" s="249"/>
      <c r="HK124" s="249"/>
      <c r="HL124" s="249"/>
      <c r="HM124" s="249"/>
      <c r="HN124" s="249"/>
      <c r="HO124" s="249"/>
      <c r="HP124" s="249"/>
    </row>
    <row r="125" spans="1:224" s="250" customFormat="1" ht="102.75" customHeight="1" x14ac:dyDescent="0.25">
      <c r="A125" s="478">
        <v>63</v>
      </c>
      <c r="B125" s="238" t="s">
        <v>4505</v>
      </c>
      <c r="C125" s="238" t="s">
        <v>16</v>
      </c>
      <c r="D125" s="238">
        <v>0.25</v>
      </c>
      <c r="E125" s="238">
        <v>325835</v>
      </c>
      <c r="F125" s="478" t="s">
        <v>4626</v>
      </c>
      <c r="G125" s="478" t="s">
        <v>4627</v>
      </c>
      <c r="H125" s="478" t="s">
        <v>4628</v>
      </c>
      <c r="I125" s="249"/>
      <c r="J125" s="249"/>
      <c r="K125" s="249"/>
      <c r="L125" s="249"/>
      <c r="M125" s="249"/>
      <c r="N125" s="249"/>
      <c r="O125" s="249"/>
      <c r="P125" s="249"/>
      <c r="Q125" s="249"/>
      <c r="R125" s="249"/>
      <c r="S125" s="249"/>
      <c r="T125" s="249"/>
      <c r="U125" s="249"/>
      <c r="V125" s="249"/>
      <c r="W125" s="249"/>
      <c r="X125" s="249"/>
      <c r="Y125" s="249"/>
      <c r="Z125" s="249"/>
      <c r="AA125" s="249"/>
      <c r="AB125" s="249"/>
      <c r="AC125" s="249"/>
      <c r="AD125" s="249"/>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49"/>
      <c r="BR125" s="249"/>
      <c r="BS125" s="249"/>
      <c r="BT125" s="249"/>
      <c r="BU125" s="249"/>
      <c r="BV125" s="249"/>
      <c r="BW125" s="249"/>
      <c r="BX125" s="249"/>
      <c r="BY125" s="249"/>
      <c r="BZ125" s="249"/>
      <c r="CA125" s="249"/>
      <c r="CB125" s="249"/>
      <c r="CC125" s="249"/>
      <c r="CD125" s="249"/>
      <c r="CE125" s="249"/>
      <c r="CF125" s="249"/>
      <c r="CG125" s="249"/>
      <c r="CH125" s="249"/>
      <c r="CI125" s="249"/>
      <c r="CJ125" s="249"/>
      <c r="CK125" s="249"/>
      <c r="CL125" s="249"/>
      <c r="CM125" s="249"/>
      <c r="CN125" s="249"/>
      <c r="CO125" s="249"/>
      <c r="CP125" s="249"/>
      <c r="CQ125" s="249"/>
      <c r="CR125" s="249"/>
      <c r="CS125" s="249"/>
      <c r="CT125" s="249"/>
      <c r="CU125" s="249"/>
      <c r="CV125" s="249"/>
      <c r="CW125" s="249"/>
      <c r="CX125" s="249"/>
      <c r="CY125" s="249"/>
      <c r="CZ125" s="249"/>
      <c r="DA125" s="249"/>
      <c r="DB125" s="249"/>
      <c r="DC125" s="249"/>
      <c r="DD125" s="249"/>
      <c r="DE125" s="249"/>
      <c r="DF125" s="249"/>
      <c r="DG125" s="249"/>
      <c r="DH125" s="249"/>
      <c r="DI125" s="249"/>
      <c r="DJ125" s="249"/>
      <c r="DK125" s="249"/>
      <c r="DL125" s="249"/>
      <c r="DM125" s="249"/>
      <c r="DN125" s="249"/>
      <c r="DO125" s="249"/>
      <c r="DP125" s="249"/>
      <c r="DQ125" s="249"/>
      <c r="DR125" s="249"/>
      <c r="DS125" s="249"/>
      <c r="DT125" s="249"/>
      <c r="DU125" s="249"/>
      <c r="DV125" s="249"/>
      <c r="DW125" s="249"/>
      <c r="DX125" s="249"/>
      <c r="DY125" s="249"/>
      <c r="DZ125" s="249"/>
      <c r="EA125" s="249"/>
      <c r="EB125" s="249"/>
      <c r="EC125" s="249"/>
      <c r="ED125" s="249"/>
      <c r="EE125" s="249"/>
      <c r="EF125" s="249"/>
      <c r="EG125" s="249"/>
      <c r="EH125" s="249"/>
      <c r="EI125" s="249"/>
      <c r="EJ125" s="249"/>
      <c r="EK125" s="249"/>
      <c r="EL125" s="249"/>
      <c r="EM125" s="249"/>
      <c r="EN125" s="249"/>
      <c r="EO125" s="249"/>
      <c r="EP125" s="249"/>
      <c r="EQ125" s="249"/>
      <c r="ER125" s="249"/>
      <c r="ES125" s="249"/>
      <c r="ET125" s="249"/>
      <c r="EU125" s="249"/>
      <c r="EV125" s="249"/>
      <c r="EW125" s="249"/>
      <c r="EX125" s="249"/>
      <c r="EY125" s="249"/>
      <c r="EZ125" s="249"/>
      <c r="FA125" s="249"/>
      <c r="FB125" s="249"/>
      <c r="FC125" s="249"/>
      <c r="FD125" s="249"/>
      <c r="FE125" s="249"/>
      <c r="FF125" s="249"/>
      <c r="FG125" s="249"/>
      <c r="FH125" s="249"/>
      <c r="FI125" s="249"/>
      <c r="FJ125" s="249"/>
      <c r="FK125" s="249"/>
      <c r="FL125" s="249"/>
      <c r="FM125" s="249"/>
      <c r="FN125" s="249"/>
      <c r="FO125" s="249"/>
      <c r="FP125" s="249"/>
      <c r="FQ125" s="249"/>
      <c r="FR125" s="249"/>
      <c r="FS125" s="249"/>
      <c r="FT125" s="249"/>
      <c r="FU125" s="249"/>
      <c r="FV125" s="249"/>
      <c r="FW125" s="249"/>
      <c r="FX125" s="249"/>
      <c r="FY125" s="249"/>
      <c r="FZ125" s="249"/>
      <c r="GA125" s="249"/>
      <c r="GB125" s="249"/>
      <c r="GC125" s="249"/>
      <c r="GD125" s="249"/>
      <c r="GE125" s="249"/>
      <c r="GF125" s="249"/>
      <c r="GG125" s="249"/>
      <c r="GH125" s="249"/>
      <c r="GI125" s="249"/>
      <c r="GJ125" s="249"/>
      <c r="GK125" s="249"/>
      <c r="GL125" s="249"/>
      <c r="GM125" s="249"/>
      <c r="GN125" s="249"/>
      <c r="GO125" s="249"/>
      <c r="GP125" s="249"/>
      <c r="GQ125" s="249"/>
      <c r="GR125" s="249"/>
      <c r="GS125" s="249"/>
      <c r="GT125" s="249"/>
      <c r="GU125" s="249"/>
      <c r="GV125" s="249"/>
      <c r="GW125" s="249"/>
      <c r="GX125" s="249"/>
      <c r="GY125" s="249"/>
      <c r="GZ125" s="249"/>
      <c r="HA125" s="249"/>
      <c r="HB125" s="249"/>
      <c r="HC125" s="249"/>
      <c r="HD125" s="249"/>
      <c r="HE125" s="249"/>
      <c r="HF125" s="249"/>
      <c r="HG125" s="249"/>
      <c r="HH125" s="249"/>
      <c r="HI125" s="249"/>
      <c r="HJ125" s="249"/>
      <c r="HK125" s="249"/>
      <c r="HL125" s="249"/>
      <c r="HM125" s="249"/>
      <c r="HN125" s="249"/>
      <c r="HO125" s="249"/>
      <c r="HP125" s="249"/>
    </row>
    <row r="126" spans="1:224" s="250" customFormat="1" ht="102.75" customHeight="1" x14ac:dyDescent="0.25">
      <c r="A126" s="479"/>
      <c r="B126" s="238" t="s">
        <v>4629</v>
      </c>
      <c r="C126" s="238" t="s">
        <v>16</v>
      </c>
      <c r="D126" s="238">
        <v>0.25</v>
      </c>
      <c r="E126" s="238">
        <v>750000</v>
      </c>
      <c r="F126" s="479"/>
      <c r="G126" s="479"/>
      <c r="H126" s="479"/>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49"/>
      <c r="AF126" s="249"/>
      <c r="AG126" s="249"/>
      <c r="AH126" s="249"/>
      <c r="AI126" s="249"/>
      <c r="AJ126" s="249"/>
      <c r="AK126" s="249"/>
      <c r="AL126" s="249"/>
      <c r="AM126" s="249"/>
      <c r="AN126" s="249"/>
      <c r="AO126" s="249"/>
      <c r="AP126" s="249"/>
      <c r="AQ126" s="249"/>
      <c r="AR126" s="249"/>
      <c r="AS126" s="249"/>
      <c r="AT126" s="249"/>
      <c r="AU126" s="249"/>
      <c r="AV126" s="249"/>
      <c r="AW126" s="249"/>
      <c r="AX126" s="249"/>
      <c r="AY126" s="249"/>
      <c r="AZ126" s="249"/>
      <c r="BA126" s="249"/>
      <c r="BB126" s="249"/>
      <c r="BC126" s="249"/>
      <c r="BD126" s="249"/>
      <c r="BE126" s="249"/>
      <c r="BF126" s="249"/>
      <c r="BG126" s="249"/>
      <c r="BH126" s="249"/>
      <c r="BI126" s="249"/>
      <c r="BJ126" s="249"/>
      <c r="BK126" s="249"/>
      <c r="BL126" s="249"/>
      <c r="BM126" s="249"/>
      <c r="BN126" s="249"/>
      <c r="BO126" s="249"/>
      <c r="BP126" s="249"/>
      <c r="BQ126" s="249"/>
      <c r="BR126" s="249"/>
      <c r="BS126" s="249"/>
      <c r="BT126" s="249"/>
      <c r="BU126" s="249"/>
      <c r="BV126" s="249"/>
      <c r="BW126" s="249"/>
      <c r="BX126" s="249"/>
      <c r="BY126" s="249"/>
      <c r="BZ126" s="249"/>
      <c r="CA126" s="249"/>
      <c r="CB126" s="249"/>
      <c r="CC126" s="249"/>
      <c r="CD126" s="249"/>
      <c r="CE126" s="249"/>
      <c r="CF126" s="249"/>
      <c r="CG126" s="249"/>
      <c r="CH126" s="249"/>
      <c r="CI126" s="249"/>
      <c r="CJ126" s="249"/>
      <c r="CK126" s="249"/>
      <c r="CL126" s="249"/>
      <c r="CM126" s="249"/>
      <c r="CN126" s="249"/>
      <c r="CO126" s="249"/>
      <c r="CP126" s="249"/>
      <c r="CQ126" s="249"/>
      <c r="CR126" s="249"/>
      <c r="CS126" s="249"/>
      <c r="CT126" s="249"/>
      <c r="CU126" s="249"/>
      <c r="CV126" s="249"/>
      <c r="CW126" s="249"/>
      <c r="CX126" s="249"/>
      <c r="CY126" s="249"/>
      <c r="CZ126" s="249"/>
      <c r="DA126" s="249"/>
      <c r="DB126" s="249"/>
      <c r="DC126" s="249"/>
      <c r="DD126" s="249"/>
      <c r="DE126" s="249"/>
      <c r="DF126" s="249"/>
      <c r="DG126" s="249"/>
      <c r="DH126" s="249"/>
      <c r="DI126" s="249"/>
      <c r="DJ126" s="249"/>
      <c r="DK126" s="249"/>
      <c r="DL126" s="249"/>
      <c r="DM126" s="249"/>
      <c r="DN126" s="249"/>
      <c r="DO126" s="249"/>
      <c r="DP126" s="249"/>
      <c r="DQ126" s="249"/>
      <c r="DR126" s="249"/>
      <c r="DS126" s="249"/>
      <c r="DT126" s="249"/>
      <c r="DU126" s="249"/>
      <c r="DV126" s="249"/>
      <c r="DW126" s="249"/>
      <c r="DX126" s="249"/>
      <c r="DY126" s="249"/>
      <c r="DZ126" s="249"/>
      <c r="EA126" s="249"/>
      <c r="EB126" s="249"/>
      <c r="EC126" s="249"/>
      <c r="ED126" s="249"/>
      <c r="EE126" s="249"/>
      <c r="EF126" s="249"/>
      <c r="EG126" s="249"/>
      <c r="EH126" s="249"/>
      <c r="EI126" s="249"/>
      <c r="EJ126" s="249"/>
      <c r="EK126" s="249"/>
      <c r="EL126" s="249"/>
      <c r="EM126" s="249"/>
      <c r="EN126" s="249"/>
      <c r="EO126" s="249"/>
      <c r="EP126" s="249"/>
      <c r="EQ126" s="249"/>
      <c r="ER126" s="249"/>
      <c r="ES126" s="249"/>
      <c r="ET126" s="249"/>
      <c r="EU126" s="249"/>
      <c r="EV126" s="249"/>
      <c r="EW126" s="249"/>
      <c r="EX126" s="249"/>
      <c r="EY126" s="249"/>
      <c r="EZ126" s="249"/>
      <c r="FA126" s="249"/>
      <c r="FB126" s="249"/>
      <c r="FC126" s="249"/>
      <c r="FD126" s="249"/>
      <c r="FE126" s="249"/>
      <c r="FF126" s="249"/>
      <c r="FG126" s="249"/>
      <c r="FH126" s="249"/>
      <c r="FI126" s="249"/>
      <c r="FJ126" s="249"/>
      <c r="FK126" s="249"/>
      <c r="FL126" s="249"/>
      <c r="FM126" s="249"/>
      <c r="FN126" s="249"/>
      <c r="FO126" s="249"/>
      <c r="FP126" s="249"/>
      <c r="FQ126" s="249"/>
      <c r="FR126" s="249"/>
      <c r="FS126" s="249"/>
      <c r="FT126" s="249"/>
      <c r="FU126" s="249"/>
      <c r="FV126" s="249"/>
      <c r="FW126" s="249"/>
      <c r="FX126" s="249"/>
      <c r="FY126" s="249"/>
      <c r="FZ126" s="249"/>
      <c r="GA126" s="249"/>
      <c r="GB126" s="249"/>
      <c r="GC126" s="249"/>
      <c r="GD126" s="249"/>
      <c r="GE126" s="249"/>
      <c r="GF126" s="249"/>
      <c r="GG126" s="249"/>
      <c r="GH126" s="249"/>
      <c r="GI126" s="249"/>
      <c r="GJ126" s="249"/>
      <c r="GK126" s="249"/>
      <c r="GL126" s="249"/>
      <c r="GM126" s="249"/>
      <c r="GN126" s="249"/>
      <c r="GO126" s="249"/>
      <c r="GP126" s="249"/>
      <c r="GQ126" s="249"/>
      <c r="GR126" s="249"/>
      <c r="GS126" s="249"/>
      <c r="GT126" s="249"/>
      <c r="GU126" s="249"/>
      <c r="GV126" s="249"/>
      <c r="GW126" s="249"/>
      <c r="GX126" s="249"/>
      <c r="GY126" s="249"/>
      <c r="GZ126" s="249"/>
      <c r="HA126" s="249"/>
      <c r="HB126" s="249"/>
      <c r="HC126" s="249"/>
      <c r="HD126" s="249"/>
      <c r="HE126" s="249"/>
      <c r="HF126" s="249"/>
      <c r="HG126" s="249"/>
      <c r="HH126" s="249"/>
      <c r="HI126" s="249"/>
      <c r="HJ126" s="249"/>
      <c r="HK126" s="249"/>
      <c r="HL126" s="249"/>
      <c r="HM126" s="249"/>
      <c r="HN126" s="249"/>
      <c r="HO126" s="249"/>
      <c r="HP126" s="249"/>
    </row>
    <row r="127" spans="1:224" s="250" customFormat="1" ht="102.75" customHeight="1" x14ac:dyDescent="0.25">
      <c r="A127" s="479"/>
      <c r="B127" s="238" t="s">
        <v>4630</v>
      </c>
      <c r="C127" s="238" t="s">
        <v>16</v>
      </c>
      <c r="D127" s="238">
        <v>0.25</v>
      </c>
      <c r="E127" s="238">
        <v>647000</v>
      </c>
      <c r="F127" s="479"/>
      <c r="G127" s="479"/>
      <c r="H127" s="47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249"/>
      <c r="AO127" s="249"/>
      <c r="AP127" s="249"/>
      <c r="AQ127" s="249"/>
      <c r="AR127" s="249"/>
      <c r="AS127" s="249"/>
      <c r="AT127" s="249"/>
      <c r="AU127" s="249"/>
      <c r="AV127" s="249"/>
      <c r="AW127" s="249"/>
      <c r="AX127" s="249"/>
      <c r="AY127" s="249"/>
      <c r="AZ127" s="249"/>
      <c r="BA127" s="249"/>
      <c r="BB127" s="249"/>
      <c r="BC127" s="249"/>
      <c r="BD127" s="249"/>
      <c r="BE127" s="249"/>
      <c r="BF127" s="249"/>
      <c r="BG127" s="249"/>
      <c r="BH127" s="249"/>
      <c r="BI127" s="249"/>
      <c r="BJ127" s="249"/>
      <c r="BK127" s="249"/>
      <c r="BL127" s="249"/>
      <c r="BM127" s="249"/>
      <c r="BN127" s="249"/>
      <c r="BO127" s="249"/>
      <c r="BP127" s="249"/>
      <c r="BQ127" s="249"/>
      <c r="BR127" s="249"/>
      <c r="BS127" s="249"/>
      <c r="BT127" s="249"/>
      <c r="BU127" s="249"/>
      <c r="BV127" s="249"/>
      <c r="BW127" s="249"/>
      <c r="BX127" s="249"/>
      <c r="BY127" s="249"/>
      <c r="BZ127" s="249"/>
      <c r="CA127" s="249"/>
      <c r="CB127" s="249"/>
      <c r="CC127" s="249"/>
      <c r="CD127" s="249"/>
      <c r="CE127" s="249"/>
      <c r="CF127" s="249"/>
      <c r="CG127" s="249"/>
      <c r="CH127" s="249"/>
      <c r="CI127" s="249"/>
      <c r="CJ127" s="249"/>
      <c r="CK127" s="249"/>
      <c r="CL127" s="249"/>
      <c r="CM127" s="249"/>
      <c r="CN127" s="249"/>
      <c r="CO127" s="249"/>
      <c r="CP127" s="249"/>
      <c r="CQ127" s="249"/>
      <c r="CR127" s="249"/>
      <c r="CS127" s="249"/>
      <c r="CT127" s="249"/>
      <c r="CU127" s="249"/>
      <c r="CV127" s="249"/>
      <c r="CW127" s="249"/>
      <c r="CX127" s="249"/>
      <c r="CY127" s="249"/>
      <c r="CZ127" s="249"/>
      <c r="DA127" s="249"/>
      <c r="DB127" s="249"/>
      <c r="DC127" s="249"/>
      <c r="DD127" s="249"/>
      <c r="DE127" s="249"/>
      <c r="DF127" s="249"/>
      <c r="DG127" s="249"/>
      <c r="DH127" s="249"/>
      <c r="DI127" s="249"/>
      <c r="DJ127" s="249"/>
      <c r="DK127" s="249"/>
      <c r="DL127" s="249"/>
      <c r="DM127" s="249"/>
      <c r="DN127" s="249"/>
      <c r="DO127" s="249"/>
      <c r="DP127" s="249"/>
      <c r="DQ127" s="249"/>
      <c r="DR127" s="249"/>
      <c r="DS127" s="249"/>
      <c r="DT127" s="249"/>
      <c r="DU127" s="249"/>
      <c r="DV127" s="249"/>
      <c r="DW127" s="249"/>
      <c r="DX127" s="249"/>
      <c r="DY127" s="249"/>
      <c r="DZ127" s="249"/>
      <c r="EA127" s="249"/>
      <c r="EB127" s="249"/>
      <c r="EC127" s="249"/>
      <c r="ED127" s="249"/>
      <c r="EE127" s="249"/>
      <c r="EF127" s="249"/>
      <c r="EG127" s="249"/>
      <c r="EH127" s="249"/>
      <c r="EI127" s="249"/>
      <c r="EJ127" s="249"/>
      <c r="EK127" s="249"/>
      <c r="EL127" s="249"/>
      <c r="EM127" s="249"/>
      <c r="EN127" s="249"/>
      <c r="EO127" s="249"/>
      <c r="EP127" s="249"/>
      <c r="EQ127" s="249"/>
      <c r="ER127" s="249"/>
      <c r="ES127" s="249"/>
      <c r="ET127" s="249"/>
      <c r="EU127" s="249"/>
      <c r="EV127" s="249"/>
      <c r="EW127" s="249"/>
      <c r="EX127" s="249"/>
      <c r="EY127" s="249"/>
      <c r="EZ127" s="249"/>
      <c r="FA127" s="249"/>
      <c r="FB127" s="249"/>
      <c r="FC127" s="249"/>
      <c r="FD127" s="249"/>
      <c r="FE127" s="249"/>
      <c r="FF127" s="249"/>
      <c r="FG127" s="249"/>
      <c r="FH127" s="249"/>
      <c r="FI127" s="249"/>
      <c r="FJ127" s="249"/>
      <c r="FK127" s="249"/>
      <c r="FL127" s="249"/>
      <c r="FM127" s="249"/>
      <c r="FN127" s="249"/>
      <c r="FO127" s="249"/>
      <c r="FP127" s="249"/>
      <c r="FQ127" s="249"/>
      <c r="FR127" s="249"/>
      <c r="FS127" s="249"/>
      <c r="FT127" s="249"/>
      <c r="FU127" s="249"/>
      <c r="FV127" s="249"/>
      <c r="FW127" s="249"/>
      <c r="FX127" s="249"/>
      <c r="FY127" s="249"/>
      <c r="FZ127" s="249"/>
      <c r="GA127" s="249"/>
      <c r="GB127" s="249"/>
      <c r="GC127" s="249"/>
      <c r="GD127" s="249"/>
      <c r="GE127" s="249"/>
      <c r="GF127" s="249"/>
      <c r="GG127" s="249"/>
      <c r="GH127" s="249"/>
      <c r="GI127" s="249"/>
      <c r="GJ127" s="249"/>
      <c r="GK127" s="249"/>
      <c r="GL127" s="249"/>
      <c r="GM127" s="249"/>
      <c r="GN127" s="249"/>
      <c r="GO127" s="249"/>
      <c r="GP127" s="249"/>
      <c r="GQ127" s="249"/>
      <c r="GR127" s="249"/>
      <c r="GS127" s="249"/>
      <c r="GT127" s="249"/>
      <c r="GU127" s="249"/>
      <c r="GV127" s="249"/>
      <c r="GW127" s="249"/>
      <c r="GX127" s="249"/>
      <c r="GY127" s="249"/>
      <c r="GZ127" s="249"/>
      <c r="HA127" s="249"/>
      <c r="HB127" s="249"/>
      <c r="HC127" s="249"/>
      <c r="HD127" s="249"/>
      <c r="HE127" s="249"/>
      <c r="HF127" s="249"/>
      <c r="HG127" s="249"/>
      <c r="HH127" s="249"/>
      <c r="HI127" s="249"/>
      <c r="HJ127" s="249"/>
      <c r="HK127" s="249"/>
      <c r="HL127" s="249"/>
      <c r="HM127" s="249"/>
      <c r="HN127" s="249"/>
      <c r="HO127" s="249"/>
      <c r="HP127" s="249"/>
    </row>
    <row r="128" spans="1:224" s="250" customFormat="1" ht="102.75" customHeight="1" x14ac:dyDescent="0.25">
      <c r="A128" s="480"/>
      <c r="B128" s="238" t="s">
        <v>4631</v>
      </c>
      <c r="C128" s="238" t="s">
        <v>16</v>
      </c>
      <c r="D128" s="238">
        <v>0.5</v>
      </c>
      <c r="E128" s="238">
        <v>755000</v>
      </c>
      <c r="F128" s="480"/>
      <c r="G128" s="480"/>
      <c r="H128" s="480"/>
      <c r="I128" s="249"/>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c r="AR128" s="249"/>
      <c r="AS128" s="249"/>
      <c r="AT128" s="249"/>
      <c r="AU128" s="249"/>
      <c r="AV128" s="249"/>
      <c r="AW128" s="249"/>
      <c r="AX128" s="249"/>
      <c r="AY128" s="249"/>
      <c r="AZ128" s="249"/>
      <c r="BA128" s="249"/>
      <c r="BB128" s="249"/>
      <c r="BC128" s="249"/>
      <c r="BD128" s="249"/>
      <c r="BE128" s="249"/>
      <c r="BF128" s="249"/>
      <c r="BG128" s="249"/>
      <c r="BH128" s="249"/>
      <c r="BI128" s="249"/>
      <c r="BJ128" s="249"/>
      <c r="BK128" s="249"/>
      <c r="BL128" s="249"/>
      <c r="BM128" s="249"/>
      <c r="BN128" s="249"/>
      <c r="BO128" s="249"/>
      <c r="BP128" s="249"/>
      <c r="BQ128" s="249"/>
      <c r="BR128" s="249"/>
      <c r="BS128" s="249"/>
      <c r="BT128" s="249"/>
      <c r="BU128" s="249"/>
      <c r="BV128" s="249"/>
      <c r="BW128" s="249"/>
      <c r="BX128" s="249"/>
      <c r="BY128" s="249"/>
      <c r="BZ128" s="249"/>
      <c r="CA128" s="249"/>
      <c r="CB128" s="249"/>
      <c r="CC128" s="249"/>
      <c r="CD128" s="249"/>
      <c r="CE128" s="249"/>
      <c r="CF128" s="249"/>
      <c r="CG128" s="249"/>
      <c r="CH128" s="249"/>
      <c r="CI128" s="249"/>
      <c r="CJ128" s="249"/>
      <c r="CK128" s="249"/>
      <c r="CL128" s="249"/>
      <c r="CM128" s="249"/>
      <c r="CN128" s="249"/>
      <c r="CO128" s="249"/>
      <c r="CP128" s="249"/>
      <c r="CQ128" s="249"/>
      <c r="CR128" s="249"/>
      <c r="CS128" s="249"/>
      <c r="CT128" s="249"/>
      <c r="CU128" s="249"/>
      <c r="CV128" s="249"/>
      <c r="CW128" s="249"/>
      <c r="CX128" s="249"/>
      <c r="CY128" s="249"/>
      <c r="CZ128" s="249"/>
      <c r="DA128" s="249"/>
      <c r="DB128" s="249"/>
      <c r="DC128" s="249"/>
      <c r="DD128" s="249"/>
      <c r="DE128" s="249"/>
      <c r="DF128" s="249"/>
      <c r="DG128" s="249"/>
      <c r="DH128" s="249"/>
      <c r="DI128" s="249"/>
      <c r="DJ128" s="249"/>
      <c r="DK128" s="249"/>
      <c r="DL128" s="249"/>
      <c r="DM128" s="249"/>
      <c r="DN128" s="249"/>
      <c r="DO128" s="249"/>
      <c r="DP128" s="249"/>
      <c r="DQ128" s="249"/>
      <c r="DR128" s="249"/>
      <c r="DS128" s="249"/>
      <c r="DT128" s="249"/>
      <c r="DU128" s="249"/>
      <c r="DV128" s="249"/>
      <c r="DW128" s="249"/>
      <c r="DX128" s="249"/>
      <c r="DY128" s="249"/>
      <c r="DZ128" s="249"/>
      <c r="EA128" s="249"/>
      <c r="EB128" s="249"/>
      <c r="EC128" s="249"/>
      <c r="ED128" s="249"/>
      <c r="EE128" s="249"/>
      <c r="EF128" s="249"/>
      <c r="EG128" s="249"/>
      <c r="EH128" s="249"/>
      <c r="EI128" s="249"/>
      <c r="EJ128" s="249"/>
      <c r="EK128" s="249"/>
      <c r="EL128" s="249"/>
      <c r="EM128" s="249"/>
      <c r="EN128" s="249"/>
      <c r="EO128" s="249"/>
      <c r="EP128" s="249"/>
      <c r="EQ128" s="249"/>
      <c r="ER128" s="249"/>
      <c r="ES128" s="249"/>
      <c r="ET128" s="249"/>
      <c r="EU128" s="249"/>
      <c r="EV128" s="249"/>
      <c r="EW128" s="249"/>
      <c r="EX128" s="249"/>
      <c r="EY128" s="249"/>
      <c r="EZ128" s="249"/>
      <c r="FA128" s="249"/>
      <c r="FB128" s="249"/>
      <c r="FC128" s="249"/>
      <c r="FD128" s="249"/>
      <c r="FE128" s="249"/>
      <c r="FF128" s="249"/>
      <c r="FG128" s="249"/>
      <c r="FH128" s="249"/>
      <c r="FI128" s="249"/>
      <c r="FJ128" s="249"/>
      <c r="FK128" s="249"/>
      <c r="FL128" s="249"/>
      <c r="FM128" s="249"/>
      <c r="FN128" s="249"/>
      <c r="FO128" s="249"/>
      <c r="FP128" s="249"/>
      <c r="FQ128" s="249"/>
      <c r="FR128" s="249"/>
      <c r="FS128" s="249"/>
      <c r="FT128" s="249"/>
      <c r="FU128" s="249"/>
      <c r="FV128" s="249"/>
      <c r="FW128" s="249"/>
      <c r="FX128" s="249"/>
      <c r="FY128" s="249"/>
      <c r="FZ128" s="249"/>
      <c r="GA128" s="249"/>
      <c r="GB128" s="249"/>
      <c r="GC128" s="249"/>
      <c r="GD128" s="249"/>
      <c r="GE128" s="249"/>
      <c r="GF128" s="249"/>
      <c r="GG128" s="249"/>
      <c r="GH128" s="249"/>
      <c r="GI128" s="249"/>
      <c r="GJ128" s="249"/>
      <c r="GK128" s="249"/>
      <c r="GL128" s="249"/>
      <c r="GM128" s="249"/>
      <c r="GN128" s="249"/>
      <c r="GO128" s="249"/>
      <c r="GP128" s="249"/>
      <c r="GQ128" s="249"/>
      <c r="GR128" s="249"/>
      <c r="GS128" s="249"/>
      <c r="GT128" s="249"/>
      <c r="GU128" s="249"/>
      <c r="GV128" s="249"/>
      <c r="GW128" s="249"/>
      <c r="GX128" s="249"/>
      <c r="GY128" s="249"/>
      <c r="GZ128" s="249"/>
      <c r="HA128" s="249"/>
      <c r="HB128" s="249"/>
      <c r="HC128" s="249"/>
      <c r="HD128" s="249"/>
      <c r="HE128" s="249"/>
      <c r="HF128" s="249"/>
      <c r="HG128" s="249"/>
      <c r="HH128" s="249"/>
      <c r="HI128" s="249"/>
      <c r="HJ128" s="249"/>
      <c r="HK128" s="249"/>
      <c r="HL128" s="249"/>
      <c r="HM128" s="249"/>
      <c r="HN128" s="249"/>
      <c r="HO128" s="249"/>
      <c r="HP128" s="249"/>
    </row>
    <row r="129" spans="1:224" s="250" customFormat="1" ht="102.75" customHeight="1" x14ac:dyDescent="0.25">
      <c r="A129" s="247">
        <v>64</v>
      </c>
      <c r="B129" s="238" t="s">
        <v>4632</v>
      </c>
      <c r="C129" s="238" t="s">
        <v>16</v>
      </c>
      <c r="D129" s="238">
        <v>0.25</v>
      </c>
      <c r="E129" s="238">
        <v>650235</v>
      </c>
      <c r="F129" s="247" t="s">
        <v>4633</v>
      </c>
      <c r="G129" s="247" t="s">
        <v>4634</v>
      </c>
      <c r="H129" s="247" t="s">
        <v>4635</v>
      </c>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c r="AY129" s="249"/>
      <c r="AZ129" s="249"/>
      <c r="BA129" s="249"/>
      <c r="BB129" s="249"/>
      <c r="BC129" s="249"/>
      <c r="BD129" s="249"/>
      <c r="BE129" s="249"/>
      <c r="BF129" s="249"/>
      <c r="BG129" s="249"/>
      <c r="BH129" s="249"/>
      <c r="BI129" s="249"/>
      <c r="BJ129" s="249"/>
      <c r="BK129" s="249"/>
      <c r="BL129" s="249"/>
      <c r="BM129" s="249"/>
      <c r="BN129" s="249"/>
      <c r="BO129" s="249"/>
      <c r="BP129" s="249"/>
      <c r="BQ129" s="249"/>
      <c r="BR129" s="249"/>
      <c r="BS129" s="249"/>
      <c r="BT129" s="249"/>
      <c r="BU129" s="249"/>
      <c r="BV129" s="249"/>
      <c r="BW129" s="249"/>
      <c r="BX129" s="249"/>
      <c r="BY129" s="249"/>
      <c r="BZ129" s="249"/>
      <c r="CA129" s="249"/>
      <c r="CB129" s="249"/>
      <c r="CC129" s="249"/>
      <c r="CD129" s="249"/>
      <c r="CE129" s="249"/>
      <c r="CF129" s="249"/>
      <c r="CG129" s="249"/>
      <c r="CH129" s="249"/>
      <c r="CI129" s="249"/>
      <c r="CJ129" s="249"/>
      <c r="CK129" s="249"/>
      <c r="CL129" s="249"/>
      <c r="CM129" s="249"/>
      <c r="CN129" s="249"/>
      <c r="CO129" s="249"/>
      <c r="CP129" s="249"/>
      <c r="CQ129" s="249"/>
      <c r="CR129" s="249"/>
      <c r="CS129" s="249"/>
      <c r="CT129" s="249"/>
      <c r="CU129" s="249"/>
      <c r="CV129" s="249"/>
      <c r="CW129" s="249"/>
      <c r="CX129" s="249"/>
      <c r="CY129" s="249"/>
      <c r="CZ129" s="249"/>
      <c r="DA129" s="249"/>
      <c r="DB129" s="249"/>
      <c r="DC129" s="249"/>
      <c r="DD129" s="249"/>
      <c r="DE129" s="249"/>
      <c r="DF129" s="249"/>
      <c r="DG129" s="249"/>
      <c r="DH129" s="249"/>
      <c r="DI129" s="249"/>
      <c r="DJ129" s="249"/>
      <c r="DK129" s="249"/>
      <c r="DL129" s="249"/>
      <c r="DM129" s="249"/>
      <c r="DN129" s="249"/>
      <c r="DO129" s="249"/>
      <c r="DP129" s="249"/>
      <c r="DQ129" s="249"/>
      <c r="DR129" s="249"/>
      <c r="DS129" s="249"/>
      <c r="DT129" s="249"/>
      <c r="DU129" s="249"/>
      <c r="DV129" s="249"/>
      <c r="DW129" s="249"/>
      <c r="DX129" s="249"/>
      <c r="DY129" s="249"/>
      <c r="DZ129" s="249"/>
      <c r="EA129" s="249"/>
      <c r="EB129" s="249"/>
      <c r="EC129" s="249"/>
      <c r="ED129" s="249"/>
      <c r="EE129" s="249"/>
      <c r="EF129" s="249"/>
      <c r="EG129" s="249"/>
      <c r="EH129" s="249"/>
      <c r="EI129" s="249"/>
      <c r="EJ129" s="249"/>
      <c r="EK129" s="249"/>
      <c r="EL129" s="249"/>
      <c r="EM129" s="249"/>
      <c r="EN129" s="249"/>
      <c r="EO129" s="249"/>
      <c r="EP129" s="249"/>
      <c r="EQ129" s="249"/>
      <c r="ER129" s="249"/>
      <c r="ES129" s="249"/>
      <c r="ET129" s="249"/>
      <c r="EU129" s="249"/>
      <c r="EV129" s="249"/>
      <c r="EW129" s="249"/>
      <c r="EX129" s="249"/>
      <c r="EY129" s="249"/>
      <c r="EZ129" s="249"/>
      <c r="FA129" s="249"/>
      <c r="FB129" s="249"/>
      <c r="FC129" s="249"/>
      <c r="FD129" s="249"/>
      <c r="FE129" s="249"/>
      <c r="FF129" s="249"/>
      <c r="FG129" s="249"/>
      <c r="FH129" s="249"/>
      <c r="FI129" s="249"/>
      <c r="FJ129" s="249"/>
      <c r="FK129" s="249"/>
      <c r="FL129" s="249"/>
      <c r="FM129" s="249"/>
      <c r="FN129" s="249"/>
      <c r="FO129" s="249"/>
      <c r="FP129" s="249"/>
      <c r="FQ129" s="249"/>
      <c r="FR129" s="249"/>
      <c r="FS129" s="249"/>
      <c r="FT129" s="249"/>
      <c r="FU129" s="249"/>
      <c r="FV129" s="249"/>
      <c r="FW129" s="249"/>
      <c r="FX129" s="249"/>
      <c r="FY129" s="249"/>
      <c r="FZ129" s="249"/>
      <c r="GA129" s="249"/>
      <c r="GB129" s="249"/>
      <c r="GC129" s="249"/>
      <c r="GD129" s="249"/>
      <c r="GE129" s="249"/>
      <c r="GF129" s="249"/>
      <c r="GG129" s="249"/>
      <c r="GH129" s="249"/>
      <c r="GI129" s="249"/>
      <c r="GJ129" s="249"/>
      <c r="GK129" s="249"/>
      <c r="GL129" s="249"/>
      <c r="GM129" s="249"/>
      <c r="GN129" s="249"/>
      <c r="GO129" s="249"/>
      <c r="GP129" s="249"/>
      <c r="GQ129" s="249"/>
      <c r="GR129" s="249"/>
      <c r="GS129" s="249"/>
      <c r="GT129" s="249"/>
      <c r="GU129" s="249"/>
      <c r="GV129" s="249"/>
      <c r="GW129" s="249"/>
      <c r="GX129" s="249"/>
      <c r="GY129" s="249"/>
      <c r="GZ129" s="249"/>
      <c r="HA129" s="249"/>
      <c r="HB129" s="249"/>
      <c r="HC129" s="249"/>
      <c r="HD129" s="249"/>
      <c r="HE129" s="249"/>
      <c r="HF129" s="249"/>
      <c r="HG129" s="249"/>
      <c r="HH129" s="249"/>
      <c r="HI129" s="249"/>
      <c r="HJ129" s="249"/>
      <c r="HK129" s="249"/>
      <c r="HL129" s="249"/>
      <c r="HM129" s="249"/>
      <c r="HN129" s="249"/>
      <c r="HO129" s="249"/>
      <c r="HP129" s="249"/>
    </row>
    <row r="130" spans="1:224" s="249" customFormat="1" ht="102.75" customHeight="1" x14ac:dyDescent="0.25">
      <c r="A130" s="238"/>
      <c r="B130" s="256" t="s">
        <v>1763</v>
      </c>
      <c r="C130" s="250"/>
      <c r="D130" s="256">
        <v>629</v>
      </c>
      <c r="E130" s="250"/>
      <c r="F130" s="238"/>
      <c r="G130" s="238"/>
      <c r="H130" s="238"/>
    </row>
    <row r="131" spans="1:224" s="249" customFormat="1" ht="102.75" customHeight="1" x14ac:dyDescent="0.25"/>
    <row r="132" spans="1:224" s="249" customFormat="1" ht="102.75" customHeight="1" x14ac:dyDescent="0.25"/>
    <row r="133" spans="1:224" s="249" customFormat="1" ht="102.75" customHeight="1" x14ac:dyDescent="0.25"/>
    <row r="134" spans="1:224" s="249" customFormat="1" ht="102.75" customHeight="1" x14ac:dyDescent="0.25"/>
    <row r="135" spans="1:224" s="249" customFormat="1" ht="102.75" customHeight="1" x14ac:dyDescent="0.25"/>
    <row r="136" spans="1:224" s="249" customFormat="1" ht="102.75" customHeight="1" x14ac:dyDescent="0.25"/>
    <row r="137" spans="1:224" s="249" customFormat="1" ht="102.75" customHeight="1" x14ac:dyDescent="0.25"/>
    <row r="138" spans="1:224" s="249" customFormat="1" ht="102.75" customHeight="1" x14ac:dyDescent="0.25"/>
    <row r="139" spans="1:224" s="249" customFormat="1" ht="102.75" customHeight="1" x14ac:dyDescent="0.25"/>
    <row r="140" spans="1:224" s="249" customFormat="1" ht="102.75" customHeight="1" x14ac:dyDescent="0.25"/>
    <row r="141" spans="1:224" s="249" customFormat="1" ht="102.75" customHeight="1" x14ac:dyDescent="0.25"/>
    <row r="142" spans="1:224" s="249" customFormat="1" ht="102.75" customHeight="1" x14ac:dyDescent="0.25"/>
    <row r="143" spans="1:224" s="249" customFormat="1" ht="102.75" customHeight="1" x14ac:dyDescent="0.25"/>
    <row r="144" spans="1:224" s="249" customFormat="1" ht="102.75" customHeight="1" x14ac:dyDescent="0.25"/>
    <row r="145" s="249" customFormat="1" ht="102.75" customHeight="1" x14ac:dyDescent="0.25"/>
    <row r="146" s="249" customFormat="1" ht="102.75" customHeight="1" x14ac:dyDescent="0.25"/>
    <row r="147" s="249" customFormat="1" ht="102.75" customHeight="1" x14ac:dyDescent="0.25"/>
    <row r="148" s="249" customFormat="1" ht="102.75" customHeight="1" x14ac:dyDescent="0.25"/>
    <row r="149" s="249" customFormat="1" ht="102.75" customHeight="1" x14ac:dyDescent="0.25"/>
    <row r="150" s="249" customFormat="1" ht="102.75" customHeight="1" x14ac:dyDescent="0.25"/>
    <row r="151" s="249" customFormat="1" ht="102.75" customHeight="1" x14ac:dyDescent="0.25"/>
    <row r="152" s="249" customFormat="1" ht="102.75" customHeight="1" x14ac:dyDescent="0.25"/>
    <row r="153" s="249" customFormat="1" ht="102.75" customHeight="1" x14ac:dyDescent="0.25"/>
    <row r="154" s="249" customFormat="1" ht="102.75" customHeight="1" x14ac:dyDescent="0.25"/>
    <row r="155" s="249" customFormat="1" ht="102.75" customHeight="1" x14ac:dyDescent="0.25"/>
    <row r="156" s="249" customFormat="1" ht="102.75" customHeight="1" x14ac:dyDescent="0.25"/>
    <row r="157" s="249" customFormat="1" ht="102.75" customHeight="1" x14ac:dyDescent="0.25"/>
    <row r="158" s="249" customFormat="1" ht="102.75" customHeight="1" x14ac:dyDescent="0.25"/>
    <row r="159" s="249" customFormat="1" ht="102.75" customHeight="1" x14ac:dyDescent="0.25"/>
    <row r="160" s="249" customFormat="1" ht="102.75" customHeight="1" x14ac:dyDescent="0.25"/>
    <row r="161" s="249" customFormat="1" ht="102.75" customHeight="1" x14ac:dyDescent="0.25"/>
    <row r="162" s="249" customFormat="1" ht="102.75" customHeight="1" x14ac:dyDescent="0.25"/>
    <row r="163" s="249" customFormat="1" ht="102.75" customHeight="1" x14ac:dyDescent="0.25"/>
    <row r="164" s="249" customFormat="1" ht="102.75" customHeight="1" x14ac:dyDescent="0.25"/>
    <row r="165" s="249" customFormat="1" ht="102.75" customHeight="1" x14ac:dyDescent="0.25"/>
    <row r="166" s="249" customFormat="1" ht="102.75" customHeight="1" x14ac:dyDescent="0.25"/>
    <row r="167" s="249" customFormat="1" ht="102.75" customHeight="1" x14ac:dyDescent="0.25"/>
    <row r="168" s="249" customFormat="1" ht="102.75" customHeight="1" x14ac:dyDescent="0.25"/>
    <row r="169" s="249" customFormat="1" ht="102.75" customHeight="1" x14ac:dyDescent="0.25"/>
    <row r="170" s="249" customFormat="1" ht="102.75" customHeight="1" x14ac:dyDescent="0.25"/>
    <row r="171" s="249" customFormat="1" ht="102.75" customHeight="1" x14ac:dyDescent="0.25"/>
    <row r="172" s="249" customFormat="1" ht="102.75" customHeight="1" x14ac:dyDescent="0.25"/>
    <row r="173" s="249" customFormat="1" ht="102.75" customHeight="1" x14ac:dyDescent="0.25"/>
    <row r="174" s="249" customFormat="1" ht="102.75" customHeight="1" x14ac:dyDescent="0.25"/>
    <row r="175" s="249" customFormat="1" ht="102.75" customHeight="1" x14ac:dyDescent="0.25"/>
    <row r="176" s="249" customFormat="1" ht="102.75" customHeight="1" x14ac:dyDescent="0.25"/>
    <row r="177" s="249" customFormat="1" ht="102.75" customHeight="1" x14ac:dyDescent="0.25"/>
    <row r="178" s="249" customFormat="1" ht="102.75" customHeight="1" x14ac:dyDescent="0.25"/>
    <row r="179" s="249" customFormat="1" ht="102.75" customHeight="1" x14ac:dyDescent="0.25"/>
    <row r="180" s="249" customFormat="1" ht="102.75" customHeight="1" x14ac:dyDescent="0.25"/>
    <row r="181" s="249" customFormat="1" ht="102.75" customHeight="1" x14ac:dyDescent="0.25"/>
    <row r="182" s="249" customFormat="1" ht="102.75" customHeight="1" x14ac:dyDescent="0.25"/>
    <row r="183" s="249" customFormat="1" ht="102.75" customHeight="1" x14ac:dyDescent="0.25"/>
    <row r="184" s="249" customFormat="1" ht="102.75" customHeight="1" x14ac:dyDescent="0.25"/>
    <row r="185" s="249" customFormat="1" ht="102.75" customHeight="1" x14ac:dyDescent="0.25"/>
    <row r="186" s="249" customFormat="1" ht="102.75" customHeight="1" x14ac:dyDescent="0.25"/>
    <row r="187" s="249" customFormat="1" ht="102.75" customHeight="1" x14ac:dyDescent="0.25"/>
    <row r="188" s="249" customFormat="1" ht="102.75" customHeight="1" x14ac:dyDescent="0.25"/>
    <row r="189" s="249" customFormat="1" ht="102.75" customHeight="1" x14ac:dyDescent="0.25"/>
    <row r="190" s="249" customFormat="1" ht="102.75" customHeight="1" x14ac:dyDescent="0.25"/>
    <row r="191" s="249" customFormat="1" ht="102.75" customHeight="1" x14ac:dyDescent="0.25"/>
    <row r="192" s="249" customFormat="1" ht="102.75" customHeight="1" x14ac:dyDescent="0.25"/>
    <row r="193" s="249" customFormat="1" ht="102.75" customHeight="1" x14ac:dyDescent="0.25"/>
    <row r="194" s="249" customFormat="1" ht="102.75" customHeight="1" x14ac:dyDescent="0.25"/>
    <row r="195" s="249" customFormat="1" ht="102.75" customHeight="1" x14ac:dyDescent="0.25"/>
    <row r="196" s="249" customFormat="1" ht="102.75" customHeight="1" x14ac:dyDescent="0.25"/>
    <row r="197" s="249" customFormat="1" ht="102.75" customHeight="1" x14ac:dyDescent="0.25"/>
    <row r="198" s="249" customFormat="1" ht="102.75" customHeight="1" x14ac:dyDescent="0.25"/>
    <row r="199" s="249" customFormat="1" ht="102.75" customHeight="1" x14ac:dyDescent="0.25"/>
    <row r="200" s="249" customFormat="1" ht="102.75" customHeight="1" x14ac:dyDescent="0.25"/>
    <row r="201" s="249" customFormat="1" ht="102.75" customHeight="1" x14ac:dyDescent="0.25"/>
    <row r="202" s="249" customFormat="1" ht="102.75" customHeight="1" x14ac:dyDescent="0.25"/>
    <row r="203" s="249" customFormat="1" ht="102.75" customHeight="1" x14ac:dyDescent="0.25"/>
    <row r="204" s="249" customFormat="1" ht="102.75" customHeight="1" x14ac:dyDescent="0.25"/>
    <row r="205" s="249" customFormat="1" ht="102.75" customHeight="1" x14ac:dyDescent="0.25"/>
    <row r="206" s="249" customFormat="1" ht="102.75" customHeight="1" x14ac:dyDescent="0.25"/>
    <row r="207" s="249" customFormat="1" ht="102.75" customHeight="1" x14ac:dyDescent="0.25"/>
    <row r="208" s="249" customFormat="1" ht="102.75" customHeight="1" x14ac:dyDescent="0.25"/>
    <row r="209" s="249" customFormat="1" ht="102.75" customHeight="1" x14ac:dyDescent="0.25"/>
    <row r="210" s="249" customFormat="1" ht="102.75" customHeight="1" x14ac:dyDescent="0.25"/>
    <row r="211" s="249" customFormat="1" ht="102.75" customHeight="1" x14ac:dyDescent="0.25"/>
    <row r="212" s="249" customFormat="1" ht="102.75" customHeight="1" x14ac:dyDescent="0.25"/>
    <row r="213" s="249" customFormat="1" ht="102.75" customHeight="1" x14ac:dyDescent="0.25"/>
    <row r="214" s="249" customFormat="1" ht="102.75" customHeight="1" x14ac:dyDescent="0.25"/>
    <row r="215" s="249" customFormat="1" ht="102.75" customHeight="1" x14ac:dyDescent="0.25"/>
    <row r="216" s="249" customFormat="1" ht="102.75" customHeight="1" x14ac:dyDescent="0.25"/>
    <row r="217" s="249" customFormat="1" ht="102.75" customHeight="1" x14ac:dyDescent="0.25"/>
    <row r="218" s="249" customFormat="1" ht="102.75" customHeight="1" x14ac:dyDescent="0.25"/>
    <row r="219" s="249" customFormat="1" ht="102.75" customHeight="1" x14ac:dyDescent="0.25"/>
    <row r="220" s="249" customFormat="1" ht="102.75" customHeight="1" x14ac:dyDescent="0.25"/>
    <row r="221" s="249" customFormat="1" ht="102.75" customHeight="1" x14ac:dyDescent="0.25"/>
    <row r="222" s="249" customFormat="1" ht="102.75" customHeight="1" x14ac:dyDescent="0.25"/>
    <row r="223" s="249" customFormat="1" ht="102.75" customHeight="1" x14ac:dyDescent="0.25"/>
    <row r="224" s="249" customFormat="1" ht="102.75" customHeight="1" x14ac:dyDescent="0.25"/>
    <row r="225" s="249" customFormat="1" ht="102.75" customHeight="1" x14ac:dyDescent="0.25"/>
    <row r="226" s="249" customFormat="1" ht="102.75" customHeight="1" x14ac:dyDescent="0.25"/>
    <row r="227" s="249" customFormat="1" ht="102.75" customHeight="1" x14ac:dyDescent="0.25"/>
    <row r="228" s="249" customFormat="1" ht="102.75" customHeight="1" x14ac:dyDescent="0.25"/>
    <row r="229" s="249" customFormat="1" ht="102.75" customHeight="1" x14ac:dyDescent="0.25"/>
    <row r="230" s="249" customFormat="1" ht="102.75" customHeight="1" x14ac:dyDescent="0.25"/>
    <row r="231" s="249" customFormat="1" ht="102.75" customHeight="1" x14ac:dyDescent="0.25"/>
    <row r="232" s="249" customFormat="1" ht="102.75" customHeight="1" x14ac:dyDescent="0.25"/>
    <row r="233" s="249" customFormat="1" ht="102.75" customHeight="1" x14ac:dyDescent="0.25"/>
    <row r="234" s="249" customFormat="1" ht="102.75" customHeight="1" x14ac:dyDescent="0.25"/>
    <row r="235" s="249" customFormat="1" ht="102.75" customHeight="1" x14ac:dyDescent="0.25"/>
    <row r="236" s="249" customFormat="1" ht="102.75" customHeight="1" x14ac:dyDescent="0.25"/>
    <row r="237" s="249" customFormat="1" ht="102.75" customHeight="1" x14ac:dyDescent="0.25"/>
    <row r="238" s="249" customFormat="1" ht="102.75" customHeight="1" x14ac:dyDescent="0.25"/>
    <row r="239" s="249" customFormat="1" ht="102.75" customHeight="1" x14ac:dyDescent="0.25"/>
    <row r="240" s="249" customFormat="1" ht="102.75" customHeight="1" x14ac:dyDescent="0.25"/>
    <row r="241" s="249" customFormat="1" ht="102.75" customHeight="1" x14ac:dyDescent="0.25"/>
    <row r="242" s="249" customFormat="1" ht="102.75" customHeight="1" x14ac:dyDescent="0.25"/>
    <row r="243" s="249" customFormat="1" ht="102.75" customHeight="1" x14ac:dyDescent="0.25"/>
    <row r="244" s="249" customFormat="1" ht="102.75" customHeight="1" x14ac:dyDescent="0.25"/>
    <row r="245" s="249" customFormat="1" ht="102.75" customHeight="1" x14ac:dyDescent="0.25"/>
    <row r="246" s="249" customFormat="1" ht="102.75" customHeight="1" x14ac:dyDescent="0.25"/>
    <row r="247" s="249" customFormat="1" ht="102.75" customHeight="1" x14ac:dyDescent="0.25"/>
    <row r="248" s="249" customFormat="1" ht="102.75" customHeight="1" x14ac:dyDescent="0.25"/>
    <row r="249" s="249" customFormat="1" ht="102.75" customHeight="1" x14ac:dyDescent="0.25"/>
    <row r="250" s="249" customFormat="1" ht="102.75" customHeight="1" x14ac:dyDescent="0.25"/>
    <row r="251" s="249" customFormat="1" ht="102.75" customHeight="1" x14ac:dyDescent="0.25"/>
    <row r="252" s="249" customFormat="1" ht="102.75" customHeight="1" x14ac:dyDescent="0.25"/>
    <row r="253" s="249" customFormat="1" ht="102.75" customHeight="1" x14ac:dyDescent="0.25"/>
    <row r="254" s="249" customFormat="1" ht="102.75" customHeight="1" x14ac:dyDescent="0.25"/>
    <row r="255" s="249" customFormat="1" ht="102.75" customHeight="1" x14ac:dyDescent="0.25"/>
    <row r="256" s="249" customFormat="1" ht="102.75" customHeight="1" x14ac:dyDescent="0.25"/>
    <row r="257" s="249" customFormat="1" ht="102.75" customHeight="1" x14ac:dyDescent="0.25"/>
    <row r="258" s="249" customFormat="1" ht="102.75" customHeight="1" x14ac:dyDescent="0.25"/>
    <row r="259" s="249" customFormat="1" ht="102.75" customHeight="1" x14ac:dyDescent="0.25"/>
    <row r="260" s="249" customFormat="1" ht="102.75" customHeight="1" x14ac:dyDescent="0.25"/>
    <row r="261" s="249" customFormat="1" ht="102.75" customHeight="1" x14ac:dyDescent="0.25"/>
    <row r="262" s="249" customFormat="1" ht="102.75" customHeight="1" x14ac:dyDescent="0.25"/>
    <row r="263" s="249" customFormat="1" ht="102.75" customHeight="1" x14ac:dyDescent="0.25"/>
    <row r="264" s="249" customFormat="1" ht="102.75" customHeight="1" x14ac:dyDescent="0.25"/>
    <row r="265" s="249" customFormat="1" ht="102.75" customHeight="1" x14ac:dyDescent="0.25"/>
    <row r="266" s="249" customFormat="1" ht="102.75" customHeight="1" x14ac:dyDescent="0.25"/>
    <row r="267" s="249" customFormat="1" ht="102.75" customHeight="1" x14ac:dyDescent="0.25"/>
    <row r="268" s="249" customFormat="1" ht="102.75" customHeight="1" x14ac:dyDescent="0.25"/>
    <row r="269" s="249" customFormat="1" ht="102.75" customHeight="1" x14ac:dyDescent="0.25"/>
    <row r="270" s="249" customFormat="1" ht="102.75" customHeight="1" x14ac:dyDescent="0.25"/>
    <row r="271" s="249" customFormat="1" ht="102.75" customHeight="1" x14ac:dyDescent="0.25"/>
    <row r="272" s="249" customFormat="1" ht="102.75" customHeight="1" x14ac:dyDescent="0.25"/>
    <row r="273" s="249" customFormat="1" ht="102.75" customHeight="1" x14ac:dyDescent="0.25"/>
    <row r="274" s="249" customFormat="1" ht="102.75" customHeight="1" x14ac:dyDescent="0.25"/>
    <row r="275" s="249" customFormat="1" ht="102.75" customHeight="1" x14ac:dyDescent="0.25"/>
    <row r="276" s="249" customFormat="1" ht="102.75" customHeight="1" x14ac:dyDescent="0.25"/>
    <row r="277" s="249" customFormat="1" ht="102.75" customHeight="1" x14ac:dyDescent="0.25"/>
    <row r="278" s="249" customFormat="1" ht="102.75" customHeight="1" x14ac:dyDescent="0.25"/>
    <row r="279" s="249" customFormat="1" ht="102.75" customHeight="1" x14ac:dyDescent="0.25"/>
    <row r="280" s="249" customFormat="1" ht="102.75" customHeight="1" x14ac:dyDescent="0.25"/>
    <row r="281" s="249" customFormat="1" ht="102.75" customHeight="1" x14ac:dyDescent="0.25"/>
    <row r="282" s="249" customFormat="1" ht="102.75" customHeight="1" x14ac:dyDescent="0.25"/>
    <row r="283" s="249" customFormat="1" ht="102.75" customHeight="1" x14ac:dyDescent="0.25"/>
    <row r="284" s="249" customFormat="1" ht="102.75" customHeight="1" x14ac:dyDescent="0.25"/>
    <row r="285" s="249" customFormat="1" ht="102.75" customHeight="1" x14ac:dyDescent="0.25"/>
    <row r="286" s="249" customFormat="1" ht="102.75" customHeight="1" x14ac:dyDescent="0.25"/>
    <row r="287" s="249" customFormat="1" ht="102.75" customHeight="1" x14ac:dyDescent="0.25"/>
    <row r="288" s="249" customFormat="1" ht="102.75" customHeight="1" x14ac:dyDescent="0.25"/>
    <row r="289" s="249" customFormat="1" ht="102.75" customHeight="1" x14ac:dyDescent="0.25"/>
    <row r="290" s="249" customFormat="1" ht="102.75" customHeight="1" x14ac:dyDescent="0.25"/>
    <row r="291" s="249" customFormat="1" ht="102.75" customHeight="1" x14ac:dyDescent="0.25"/>
    <row r="292" s="249" customFormat="1" ht="102.75" customHeight="1" x14ac:dyDescent="0.25"/>
    <row r="293" s="249" customFormat="1" ht="102.75" customHeight="1" x14ac:dyDescent="0.25"/>
    <row r="294" s="249" customFormat="1" ht="102.75" customHeight="1" x14ac:dyDescent="0.25"/>
    <row r="295" s="249" customFormat="1" ht="102.75" customHeight="1" x14ac:dyDescent="0.25"/>
    <row r="296" s="249" customFormat="1" ht="102.75" customHeight="1" x14ac:dyDescent="0.25"/>
    <row r="297" s="249" customFormat="1" ht="102.75" customHeight="1" x14ac:dyDescent="0.25"/>
    <row r="298" s="249" customFormat="1" ht="102.75" customHeight="1" x14ac:dyDescent="0.25"/>
    <row r="299" s="249" customFormat="1" ht="102.75" customHeight="1" x14ac:dyDescent="0.25"/>
    <row r="300" s="249" customFormat="1" ht="102.75" customHeight="1" x14ac:dyDescent="0.25"/>
    <row r="301" s="249" customFormat="1" ht="102.75" customHeight="1" x14ac:dyDescent="0.25"/>
    <row r="302" s="249" customFormat="1" ht="102.75" customHeight="1" x14ac:dyDescent="0.25"/>
    <row r="303" s="249" customFormat="1" ht="102.75" customHeight="1" x14ac:dyDescent="0.25"/>
    <row r="304" s="249" customFormat="1" ht="102.75" customHeight="1" x14ac:dyDescent="0.25"/>
    <row r="305" s="249" customFormat="1" ht="102.75" customHeight="1" x14ac:dyDescent="0.25"/>
    <row r="306" s="249" customFormat="1" ht="102.75" customHeight="1" x14ac:dyDescent="0.25"/>
    <row r="307" s="249" customFormat="1" ht="102.75" customHeight="1" x14ac:dyDescent="0.25"/>
    <row r="308" s="249" customFormat="1" ht="102.75" customHeight="1" x14ac:dyDescent="0.25"/>
    <row r="309" s="249" customFormat="1" ht="102.75" customHeight="1" x14ac:dyDescent="0.25"/>
    <row r="310" s="249" customFormat="1" ht="102.75" customHeight="1" x14ac:dyDescent="0.25"/>
    <row r="311" s="249" customFormat="1" ht="102.75" customHeight="1" x14ac:dyDescent="0.25"/>
    <row r="312" s="249" customFormat="1" ht="102.75" customHeight="1" x14ac:dyDescent="0.25"/>
    <row r="313" s="249" customFormat="1" ht="102.75" customHeight="1" x14ac:dyDescent="0.25"/>
    <row r="314" s="249" customFormat="1" ht="102.75" customHeight="1" x14ac:dyDescent="0.25"/>
    <row r="315" s="249" customFormat="1" ht="102.75" customHeight="1" x14ac:dyDescent="0.25"/>
    <row r="316" s="249" customFormat="1" ht="102.75" customHeight="1" x14ac:dyDescent="0.25"/>
    <row r="317" s="249" customFormat="1" ht="102.75" customHeight="1" x14ac:dyDescent="0.25"/>
    <row r="318" s="249" customFormat="1" ht="102.75" customHeight="1" x14ac:dyDescent="0.25"/>
    <row r="319" s="249" customFormat="1" ht="102.75" customHeight="1" x14ac:dyDescent="0.25"/>
    <row r="320" s="249" customFormat="1" ht="102.75" customHeight="1" x14ac:dyDescent="0.25"/>
    <row r="321" s="249" customFormat="1" ht="102.75" customHeight="1" x14ac:dyDescent="0.25"/>
    <row r="322" s="249" customFormat="1" ht="102.75" customHeight="1" x14ac:dyDescent="0.25"/>
    <row r="323" s="249" customFormat="1" ht="102.75" customHeight="1" x14ac:dyDescent="0.25"/>
    <row r="324" s="249" customFormat="1" ht="102.75" customHeight="1" x14ac:dyDescent="0.25"/>
    <row r="325" s="249" customFormat="1" ht="102.75" customHeight="1" x14ac:dyDescent="0.25"/>
    <row r="326" s="249" customFormat="1" ht="102.75" customHeight="1" x14ac:dyDescent="0.25"/>
    <row r="327" s="249" customFormat="1" ht="102.75" customHeight="1" x14ac:dyDescent="0.25"/>
    <row r="328" s="249" customFormat="1" ht="102.75" customHeight="1" x14ac:dyDescent="0.25"/>
    <row r="329" s="249" customFormat="1" ht="102.75" customHeight="1" x14ac:dyDescent="0.25"/>
    <row r="330" s="249" customFormat="1" ht="102.75" customHeight="1" x14ac:dyDescent="0.25"/>
    <row r="331" s="249" customFormat="1" ht="102.75" customHeight="1" x14ac:dyDescent="0.25"/>
    <row r="332" s="249" customFormat="1" ht="102.75" customHeight="1" x14ac:dyDescent="0.25"/>
    <row r="333" s="249" customFormat="1" ht="102.75" customHeight="1" x14ac:dyDescent="0.25"/>
    <row r="334" s="249" customFormat="1" ht="102.75" customHeight="1" x14ac:dyDescent="0.25"/>
    <row r="335" s="249" customFormat="1" ht="102.75" customHeight="1" x14ac:dyDescent="0.25"/>
    <row r="336" s="249" customFormat="1" ht="102.75" customHeight="1" x14ac:dyDescent="0.25"/>
    <row r="337" s="249" customFormat="1" ht="102.75" customHeight="1" x14ac:dyDescent="0.25"/>
    <row r="338" s="249" customFormat="1" ht="102.75" customHeight="1" x14ac:dyDescent="0.25"/>
    <row r="339" s="249" customFormat="1" ht="102.75" customHeight="1" x14ac:dyDescent="0.25"/>
    <row r="340" s="249" customFormat="1" ht="102.75" customHeight="1" x14ac:dyDescent="0.25"/>
    <row r="341" s="249" customFormat="1" ht="102.75" customHeight="1" x14ac:dyDescent="0.25"/>
    <row r="342" s="249" customFormat="1" ht="102.75" customHeight="1" x14ac:dyDescent="0.25"/>
    <row r="343" s="249" customFormat="1" ht="102.75" customHeight="1" x14ac:dyDescent="0.25"/>
    <row r="344" s="249" customFormat="1" ht="102.75" customHeight="1" x14ac:dyDescent="0.25"/>
    <row r="345" s="249" customFormat="1" ht="102.75" customHeight="1" x14ac:dyDescent="0.25"/>
    <row r="346" s="249" customFormat="1" ht="102.75" customHeight="1" x14ac:dyDescent="0.25"/>
    <row r="347" s="249" customFormat="1" ht="102.75" customHeight="1" x14ac:dyDescent="0.25"/>
    <row r="348" s="249" customFormat="1" ht="102.75" customHeight="1" x14ac:dyDescent="0.25"/>
    <row r="349" s="249" customFormat="1" ht="102.75" customHeight="1" x14ac:dyDescent="0.25"/>
    <row r="350" s="249" customFormat="1" ht="102.75" customHeight="1" x14ac:dyDescent="0.25"/>
    <row r="351" s="249" customFormat="1" ht="102.75" customHeight="1" x14ac:dyDescent="0.25"/>
    <row r="352" s="249" customFormat="1" ht="102.75" customHeight="1" x14ac:dyDescent="0.25"/>
    <row r="353" s="249" customFormat="1" ht="102.75" customHeight="1" x14ac:dyDescent="0.25"/>
    <row r="354" s="249" customFormat="1" ht="102.75" customHeight="1" x14ac:dyDescent="0.25"/>
    <row r="355" s="249" customFormat="1" ht="102.75" customHeight="1" x14ac:dyDescent="0.25"/>
    <row r="356" s="249" customFormat="1" ht="102.75" customHeight="1" x14ac:dyDescent="0.25"/>
    <row r="357" s="249" customFormat="1" ht="102.75" customHeight="1" x14ac:dyDescent="0.25"/>
    <row r="358" s="249" customFormat="1" ht="102.75" customHeight="1" x14ac:dyDescent="0.25"/>
    <row r="359" s="249" customFormat="1" ht="102.75" customHeight="1" x14ac:dyDescent="0.25"/>
    <row r="360" s="249" customFormat="1" ht="102.75" customHeight="1" x14ac:dyDescent="0.25"/>
    <row r="361" s="249" customFormat="1" ht="102.75" customHeight="1" x14ac:dyDescent="0.25"/>
    <row r="362" s="249" customFormat="1" ht="102.75" customHeight="1" x14ac:dyDescent="0.25"/>
    <row r="363" s="249" customFormat="1" ht="102.75" customHeight="1" x14ac:dyDescent="0.25"/>
    <row r="364" s="249" customFormat="1" ht="102.75" customHeight="1" x14ac:dyDescent="0.25"/>
    <row r="365" s="249" customFormat="1" ht="102.75" customHeight="1" x14ac:dyDescent="0.25"/>
    <row r="366" s="249" customFormat="1" ht="102.75" customHeight="1" x14ac:dyDescent="0.25"/>
    <row r="367" s="249" customFormat="1" ht="102.75" customHeight="1" x14ac:dyDescent="0.25"/>
    <row r="368" s="249" customFormat="1" ht="102.75" customHeight="1" x14ac:dyDescent="0.25"/>
    <row r="369" s="249" customFormat="1" ht="102.75" customHeight="1" x14ac:dyDescent="0.25"/>
    <row r="370" s="249" customFormat="1" ht="102.75" customHeight="1" x14ac:dyDescent="0.25"/>
    <row r="371" s="249" customFormat="1" ht="102.75" customHeight="1" x14ac:dyDescent="0.25"/>
    <row r="372" s="249" customFormat="1" ht="102.75" customHeight="1" x14ac:dyDescent="0.25"/>
    <row r="373" s="249" customFormat="1" ht="102.75" customHeight="1" x14ac:dyDescent="0.25"/>
    <row r="374" s="249" customFormat="1" ht="102.75" customHeight="1" x14ac:dyDescent="0.25"/>
    <row r="375" s="249" customFormat="1" ht="102.75" customHeight="1" x14ac:dyDescent="0.25"/>
    <row r="376" s="249" customFormat="1" ht="102.75" customHeight="1" x14ac:dyDescent="0.25"/>
    <row r="377" s="249" customFormat="1" ht="102.75" customHeight="1" x14ac:dyDescent="0.25"/>
    <row r="378" s="249" customFormat="1" ht="102.75" customHeight="1" x14ac:dyDescent="0.25"/>
    <row r="379" s="249" customFormat="1" ht="102.75" customHeight="1" x14ac:dyDescent="0.25"/>
    <row r="380" s="249" customFormat="1" ht="102.75" customHeight="1" x14ac:dyDescent="0.25"/>
    <row r="381" s="249" customFormat="1" ht="102.75" customHeight="1" x14ac:dyDescent="0.25"/>
    <row r="382" s="249" customFormat="1" ht="102.75" customHeight="1" x14ac:dyDescent="0.25"/>
    <row r="383" s="249" customFormat="1" ht="102.75" customHeight="1" x14ac:dyDescent="0.25"/>
    <row r="384" s="249" customFormat="1" ht="102.75" customHeight="1" x14ac:dyDescent="0.25"/>
    <row r="385" s="249" customFormat="1" ht="102.75" customHeight="1" x14ac:dyDescent="0.25"/>
    <row r="386" s="249" customFormat="1" ht="102.75" customHeight="1" x14ac:dyDescent="0.25"/>
    <row r="387" s="249" customFormat="1" ht="102.75" customHeight="1" x14ac:dyDescent="0.25"/>
    <row r="388" s="249" customFormat="1" ht="102.75" customHeight="1" x14ac:dyDescent="0.25"/>
    <row r="389" s="249" customFormat="1" ht="102.75" customHeight="1" x14ac:dyDescent="0.25"/>
    <row r="390" s="249" customFormat="1" ht="102.75" customHeight="1" x14ac:dyDescent="0.25"/>
    <row r="391" s="249" customFormat="1" ht="102.75" customHeight="1" x14ac:dyDescent="0.25"/>
    <row r="392" s="249" customFormat="1" ht="102.75" customHeight="1" x14ac:dyDescent="0.25"/>
    <row r="393" s="249" customFormat="1" ht="102.75" customHeight="1" x14ac:dyDescent="0.25"/>
    <row r="394" s="249" customFormat="1" ht="102.75" customHeight="1" x14ac:dyDescent="0.25"/>
    <row r="395" s="249" customFormat="1" ht="102.75" customHeight="1" x14ac:dyDescent="0.25"/>
    <row r="396" s="249" customFormat="1" ht="102.75" customHeight="1" x14ac:dyDescent="0.25"/>
    <row r="397" s="249" customFormat="1" ht="102.75" customHeight="1" x14ac:dyDescent="0.25"/>
    <row r="398" s="249" customFormat="1" ht="102.75" customHeight="1" x14ac:dyDescent="0.25"/>
    <row r="399" s="249" customFormat="1" ht="102.75" customHeight="1" x14ac:dyDescent="0.25"/>
    <row r="400" s="249" customFormat="1" ht="102.75" customHeight="1" x14ac:dyDescent="0.25"/>
    <row r="401" s="249" customFormat="1" ht="102.75" customHeight="1" x14ac:dyDescent="0.25"/>
    <row r="402" s="249" customFormat="1" ht="102.75" customHeight="1" x14ac:dyDescent="0.25"/>
    <row r="403" s="249" customFormat="1" ht="102.75" customHeight="1" x14ac:dyDescent="0.25"/>
    <row r="404" s="249" customFormat="1" ht="102.75" customHeight="1" x14ac:dyDescent="0.25"/>
    <row r="405" s="249" customFormat="1" ht="102.75" customHeight="1" x14ac:dyDescent="0.25"/>
    <row r="406" s="249" customFormat="1" ht="102.75" customHeight="1" x14ac:dyDescent="0.25"/>
    <row r="407" s="249" customFormat="1" ht="102.75" customHeight="1" x14ac:dyDescent="0.25"/>
    <row r="408" s="249" customFormat="1" ht="102.75" customHeight="1" x14ac:dyDescent="0.25"/>
    <row r="409" s="249" customFormat="1" ht="102.75" customHeight="1" x14ac:dyDescent="0.25"/>
    <row r="410" s="249" customFormat="1" ht="102.75" customHeight="1" x14ac:dyDescent="0.25"/>
    <row r="411" s="249" customFormat="1" ht="102.75" customHeight="1" x14ac:dyDescent="0.25"/>
    <row r="412" s="249" customFormat="1" ht="102.75" customHeight="1" x14ac:dyDescent="0.25"/>
    <row r="413" s="249" customFormat="1" ht="102.75" customHeight="1" x14ac:dyDescent="0.25"/>
    <row r="414" s="249" customFormat="1" ht="102.75" customHeight="1" x14ac:dyDescent="0.25"/>
    <row r="415" s="249" customFormat="1" ht="102.75" customHeight="1" x14ac:dyDescent="0.25"/>
    <row r="416" s="249" customFormat="1" ht="102.75" customHeight="1" x14ac:dyDescent="0.25"/>
    <row r="417" s="249" customFormat="1" ht="102.75" customHeight="1" x14ac:dyDescent="0.25"/>
    <row r="418" s="249" customFormat="1" ht="102.75" customHeight="1" x14ac:dyDescent="0.25"/>
    <row r="419" s="249" customFormat="1" ht="102.75" customHeight="1" x14ac:dyDescent="0.25"/>
    <row r="420" s="249" customFormat="1" ht="102.75" customHeight="1" x14ac:dyDescent="0.25"/>
    <row r="421" s="249" customFormat="1" ht="102.75" customHeight="1" x14ac:dyDescent="0.25"/>
    <row r="422" s="249" customFormat="1" ht="102.75" customHeight="1" x14ac:dyDescent="0.25"/>
    <row r="423" s="249" customFormat="1" ht="102.75" customHeight="1" x14ac:dyDescent="0.25"/>
    <row r="424" s="249" customFormat="1" ht="102.75" customHeight="1" x14ac:dyDescent="0.25"/>
    <row r="425" s="249" customFormat="1" ht="102.75" customHeight="1" x14ac:dyDescent="0.25"/>
    <row r="426" s="249" customFormat="1" ht="102.75" customHeight="1" x14ac:dyDescent="0.25"/>
    <row r="427" s="249" customFormat="1" ht="102.75" customHeight="1" x14ac:dyDescent="0.25"/>
    <row r="428" s="249" customFormat="1" ht="102.75" customHeight="1" x14ac:dyDescent="0.25"/>
    <row r="429" s="249" customFormat="1" ht="102.75" customHeight="1" x14ac:dyDescent="0.25"/>
    <row r="430" s="249" customFormat="1" ht="102.75" customHeight="1" x14ac:dyDescent="0.25"/>
    <row r="431" s="249" customFormat="1" ht="102.75" customHeight="1" x14ac:dyDescent="0.25"/>
    <row r="432" s="249" customFormat="1" ht="102.75" customHeight="1" x14ac:dyDescent="0.25"/>
    <row r="433" s="249" customFormat="1" ht="102.75" customHeight="1" x14ac:dyDescent="0.25"/>
    <row r="434" s="249" customFormat="1" ht="102.75" customHeight="1" x14ac:dyDescent="0.25"/>
    <row r="435" s="249" customFormat="1" ht="102.75" customHeight="1" x14ac:dyDescent="0.25"/>
    <row r="436" s="249" customFormat="1" ht="102.75" customHeight="1" x14ac:dyDescent="0.25"/>
    <row r="437" s="249" customFormat="1" ht="102.75" customHeight="1" x14ac:dyDescent="0.25"/>
    <row r="438" s="249" customFormat="1" ht="102.75" customHeight="1" x14ac:dyDescent="0.25"/>
    <row r="439" s="249" customFormat="1" ht="102.75" customHeight="1" x14ac:dyDescent="0.25"/>
    <row r="440" s="249" customFormat="1" ht="102.75" customHeight="1" x14ac:dyDescent="0.25"/>
    <row r="441" s="249" customFormat="1" ht="102.75" customHeight="1" x14ac:dyDescent="0.25"/>
    <row r="442" s="249" customFormat="1" ht="102.75" customHeight="1" x14ac:dyDescent="0.25"/>
    <row r="443" s="249" customFormat="1" ht="102.75" customHeight="1" x14ac:dyDescent="0.25"/>
    <row r="444" s="249" customFormat="1" ht="102.75" customHeight="1" x14ac:dyDescent="0.25"/>
    <row r="445" s="249" customFormat="1" ht="102.75" customHeight="1" x14ac:dyDescent="0.25"/>
    <row r="446" s="249" customFormat="1" ht="102.75" customHeight="1" x14ac:dyDescent="0.25"/>
    <row r="447" s="249" customFormat="1" ht="102.75" customHeight="1" x14ac:dyDescent="0.25"/>
    <row r="448" s="249" customFormat="1" ht="102.75" customHeight="1" x14ac:dyDescent="0.25"/>
    <row r="449" s="249" customFormat="1" ht="102.75" customHeight="1" x14ac:dyDescent="0.25"/>
    <row r="450" s="249" customFormat="1" ht="102.75" customHeight="1" x14ac:dyDescent="0.25"/>
    <row r="451" s="249" customFormat="1" ht="102.75" customHeight="1" x14ac:dyDescent="0.25"/>
    <row r="452" s="249" customFormat="1" ht="102.75" customHeight="1" x14ac:dyDescent="0.25"/>
    <row r="453" s="249" customFormat="1" ht="102.75" customHeight="1" x14ac:dyDescent="0.25"/>
    <row r="454" s="249" customFormat="1" ht="102.75" customHeight="1" x14ac:dyDescent="0.25"/>
    <row r="455" s="249" customFormat="1" ht="102.75" customHeight="1" x14ac:dyDescent="0.25"/>
    <row r="456" s="249" customFormat="1" ht="102.75" customHeight="1" x14ac:dyDescent="0.25"/>
    <row r="457" s="249" customFormat="1" ht="102.75" customHeight="1" x14ac:dyDescent="0.25"/>
    <row r="458" s="249" customFormat="1" ht="102.75" customHeight="1" x14ac:dyDescent="0.25"/>
    <row r="459" s="249" customFormat="1" ht="102.75" customHeight="1" x14ac:dyDescent="0.25"/>
    <row r="460" s="249" customFormat="1" ht="102.75" customHeight="1" x14ac:dyDescent="0.25"/>
    <row r="461" s="249" customFormat="1" ht="102.75" customHeight="1" x14ac:dyDescent="0.25"/>
    <row r="462" s="249" customFormat="1" ht="102.75" customHeight="1" x14ac:dyDescent="0.25"/>
    <row r="463" s="249" customFormat="1" ht="102.75" customHeight="1" x14ac:dyDescent="0.25"/>
    <row r="464" s="249" customFormat="1" ht="102.75" customHeight="1" x14ac:dyDescent="0.25"/>
    <row r="465" s="249" customFormat="1" ht="102.75" customHeight="1" x14ac:dyDescent="0.25"/>
    <row r="466" s="249" customFormat="1" ht="102.75" customHeight="1" x14ac:dyDescent="0.25"/>
    <row r="467" s="249" customFormat="1" ht="102.75" customHeight="1" x14ac:dyDescent="0.25"/>
    <row r="468" s="249" customFormat="1" ht="102.75" customHeight="1" x14ac:dyDescent="0.25"/>
    <row r="469" s="249" customFormat="1" ht="102.75" customHeight="1" x14ac:dyDescent="0.25"/>
    <row r="470" s="249" customFormat="1" ht="102.75" customHeight="1" x14ac:dyDescent="0.25"/>
    <row r="471" s="249" customFormat="1" ht="102.75" customHeight="1" x14ac:dyDescent="0.25"/>
    <row r="472" s="249" customFormat="1" ht="102.75" customHeight="1" x14ac:dyDescent="0.25"/>
    <row r="473" s="249" customFormat="1" ht="102.75" customHeight="1" x14ac:dyDescent="0.25"/>
    <row r="474" s="249" customFormat="1" ht="102.75" customHeight="1" x14ac:dyDescent="0.25"/>
    <row r="475" s="249" customFormat="1" ht="102.75" customHeight="1" x14ac:dyDescent="0.25"/>
    <row r="476" s="249" customFormat="1" ht="102.75" customHeight="1" x14ac:dyDescent="0.25"/>
    <row r="477" s="249" customFormat="1" ht="102.75" customHeight="1" x14ac:dyDescent="0.25"/>
    <row r="478" s="249" customFormat="1" ht="102.75" customHeight="1" x14ac:dyDescent="0.25"/>
    <row r="479" s="249" customFormat="1" ht="102.75" customHeight="1" x14ac:dyDescent="0.25"/>
    <row r="480" s="249" customFormat="1" ht="102.75" customHeight="1" x14ac:dyDescent="0.25"/>
    <row r="481" s="249" customFormat="1" ht="102.75" customHeight="1" x14ac:dyDescent="0.25"/>
    <row r="482" s="249" customFormat="1" ht="102.75" customHeight="1" x14ac:dyDescent="0.25"/>
    <row r="483" s="249" customFormat="1" ht="102.75" customHeight="1" x14ac:dyDescent="0.25"/>
    <row r="484" s="249" customFormat="1" ht="102.75" customHeight="1" x14ac:dyDescent="0.25"/>
    <row r="485" s="249" customFormat="1" ht="102.75" customHeight="1" x14ac:dyDescent="0.25"/>
    <row r="486" s="249" customFormat="1" ht="102.75" customHeight="1" x14ac:dyDescent="0.25"/>
    <row r="487" s="249" customFormat="1" ht="102.75" customHeight="1" x14ac:dyDescent="0.25"/>
    <row r="488" s="249" customFormat="1" ht="102.75" customHeight="1" x14ac:dyDescent="0.25"/>
    <row r="489" s="249" customFormat="1" ht="102.75" customHeight="1" x14ac:dyDescent="0.25"/>
    <row r="490" s="249" customFormat="1" ht="102.75" customHeight="1" x14ac:dyDescent="0.25"/>
    <row r="491" s="249" customFormat="1" ht="102.75" customHeight="1" x14ac:dyDescent="0.25"/>
    <row r="492" s="249" customFormat="1" ht="102.75" customHeight="1" x14ac:dyDescent="0.25"/>
    <row r="493" s="249" customFormat="1" ht="102.75" customHeight="1" x14ac:dyDescent="0.25"/>
    <row r="494" s="249" customFormat="1" ht="102.75" customHeight="1" x14ac:dyDescent="0.25"/>
    <row r="495" s="249" customFormat="1" ht="102.75" customHeight="1" x14ac:dyDescent="0.25"/>
    <row r="496" s="249" customFormat="1" ht="102.75" customHeight="1" x14ac:dyDescent="0.25"/>
    <row r="497" s="249" customFormat="1" ht="102.75" customHeight="1" x14ac:dyDescent="0.25"/>
    <row r="498" s="249" customFormat="1" ht="102.75" customHeight="1" x14ac:dyDescent="0.25"/>
    <row r="499" s="249" customFormat="1" ht="102.75" customHeight="1" x14ac:dyDescent="0.25"/>
    <row r="500" s="249" customFormat="1" ht="102.75" customHeight="1" x14ac:dyDescent="0.25"/>
    <row r="501" s="249" customFormat="1" ht="102.75" customHeight="1" x14ac:dyDescent="0.25"/>
    <row r="502" s="249" customFormat="1" ht="102.75" customHeight="1" x14ac:dyDescent="0.25"/>
    <row r="503" s="249" customFormat="1" ht="102.75" customHeight="1" x14ac:dyDescent="0.25"/>
    <row r="504" s="249" customFormat="1" ht="102.75" customHeight="1" x14ac:dyDescent="0.25"/>
    <row r="505" s="249" customFormat="1" ht="102.75" customHeight="1" x14ac:dyDescent="0.25"/>
    <row r="506" s="249" customFormat="1" ht="102.75" customHeight="1" x14ac:dyDescent="0.25"/>
    <row r="507" s="249" customFormat="1" ht="102.75" customHeight="1" x14ac:dyDescent="0.25"/>
    <row r="508" s="249" customFormat="1" ht="102.75" customHeight="1" x14ac:dyDescent="0.25"/>
    <row r="509" s="249" customFormat="1" ht="102.75" customHeight="1" x14ac:dyDescent="0.25"/>
    <row r="510" s="249" customFormat="1" ht="102.75" customHeight="1" x14ac:dyDescent="0.25"/>
    <row r="511" s="249" customFormat="1" ht="102.75" customHeight="1" x14ac:dyDescent="0.25"/>
    <row r="512" s="249" customFormat="1" ht="102.75" customHeight="1" x14ac:dyDescent="0.25"/>
    <row r="513" s="249" customFormat="1" ht="102.75" customHeight="1" x14ac:dyDescent="0.25"/>
    <row r="514" s="249" customFormat="1" ht="102.75" customHeight="1" x14ac:dyDescent="0.25"/>
    <row r="515" s="249" customFormat="1" ht="102.75" customHeight="1" x14ac:dyDescent="0.25"/>
    <row r="516" s="249" customFormat="1" ht="102.75" customHeight="1" x14ac:dyDescent="0.25"/>
    <row r="517" s="249" customFormat="1" ht="102.75" customHeight="1" x14ac:dyDescent="0.25"/>
    <row r="518" s="249" customFormat="1" ht="102.75" customHeight="1" x14ac:dyDescent="0.25"/>
    <row r="519" s="249" customFormat="1" ht="102.75" customHeight="1" x14ac:dyDescent="0.25"/>
    <row r="520" s="249" customFormat="1" ht="102.75" customHeight="1" x14ac:dyDescent="0.25"/>
    <row r="521" s="249" customFormat="1" ht="102.75" customHeight="1" x14ac:dyDescent="0.25"/>
    <row r="522" s="249" customFormat="1" ht="102.75" customHeight="1" x14ac:dyDescent="0.25"/>
    <row r="523" s="249" customFormat="1" ht="102.75" customHeight="1" x14ac:dyDescent="0.25"/>
    <row r="524" s="249" customFormat="1" ht="102.75" customHeight="1" x14ac:dyDescent="0.25"/>
    <row r="525" s="249" customFormat="1" ht="102.75" customHeight="1" x14ac:dyDescent="0.25"/>
    <row r="526" s="249" customFormat="1" ht="102.75" customHeight="1" x14ac:dyDescent="0.25"/>
    <row r="527" s="249" customFormat="1" ht="102.75" customHeight="1" x14ac:dyDescent="0.25"/>
    <row r="528" s="249" customFormat="1" ht="102.75" customHeight="1" x14ac:dyDescent="0.25"/>
    <row r="529" s="249" customFormat="1" ht="102.75" customHeight="1" x14ac:dyDescent="0.25"/>
    <row r="530" s="249" customFormat="1" ht="102.75" customHeight="1" x14ac:dyDescent="0.25"/>
    <row r="531" s="249" customFormat="1" ht="102.75" customHeight="1" x14ac:dyDescent="0.25"/>
    <row r="532" s="249" customFormat="1" ht="102.75" customHeight="1" x14ac:dyDescent="0.25"/>
    <row r="533" s="249" customFormat="1" ht="102.75" customHeight="1" x14ac:dyDescent="0.25"/>
    <row r="534" s="249" customFormat="1" ht="102.75" customHeight="1" x14ac:dyDescent="0.25"/>
    <row r="535" s="249" customFormat="1" ht="102.75" customHeight="1" x14ac:dyDescent="0.25"/>
    <row r="536" s="249" customFormat="1" ht="102.75" customHeight="1" x14ac:dyDescent="0.25"/>
    <row r="537" s="249" customFormat="1" ht="102.75" customHeight="1" x14ac:dyDescent="0.25"/>
    <row r="538" s="249" customFormat="1" ht="102.75" customHeight="1" x14ac:dyDescent="0.25"/>
    <row r="539" s="249" customFormat="1" ht="102.75" customHeight="1" x14ac:dyDescent="0.25"/>
    <row r="540" s="249" customFormat="1" ht="102.75" customHeight="1" x14ac:dyDescent="0.25"/>
    <row r="541" s="249" customFormat="1" ht="102.75" customHeight="1" x14ac:dyDescent="0.25"/>
    <row r="542" s="249" customFormat="1" ht="102.75" customHeight="1" x14ac:dyDescent="0.25"/>
    <row r="543" s="249" customFormat="1" ht="102.75" customHeight="1" x14ac:dyDescent="0.25"/>
    <row r="544" s="249" customFormat="1" ht="102.75" customHeight="1" x14ac:dyDescent="0.25"/>
    <row r="545" s="249" customFormat="1" ht="102.75" customHeight="1" x14ac:dyDescent="0.25"/>
    <row r="546" s="249" customFormat="1" ht="102.75" customHeight="1" x14ac:dyDescent="0.25"/>
    <row r="547" s="249" customFormat="1" ht="102.75" customHeight="1" x14ac:dyDescent="0.25"/>
    <row r="548" s="249" customFormat="1" ht="102.75" customHeight="1" x14ac:dyDescent="0.25"/>
    <row r="549" s="249" customFormat="1" ht="102.75" customHeight="1" x14ac:dyDescent="0.25"/>
    <row r="550" s="249" customFormat="1" ht="102.75" customHeight="1" x14ac:dyDescent="0.25"/>
    <row r="551" s="249" customFormat="1" ht="102.75" customHeight="1" x14ac:dyDescent="0.25"/>
    <row r="552" s="249" customFormat="1" ht="102.75" customHeight="1" x14ac:dyDescent="0.25"/>
    <row r="553" s="249" customFormat="1" ht="102.75" customHeight="1" x14ac:dyDescent="0.25"/>
    <row r="554" s="249" customFormat="1" ht="102.75" customHeight="1" x14ac:dyDescent="0.25"/>
    <row r="555" s="249" customFormat="1" ht="102.75" customHeight="1" x14ac:dyDescent="0.25"/>
    <row r="556" s="249" customFormat="1" ht="102.75" customHeight="1" x14ac:dyDescent="0.25"/>
    <row r="557" s="249" customFormat="1" ht="102.75" customHeight="1" x14ac:dyDescent="0.25"/>
    <row r="558" s="249" customFormat="1" ht="102.75" customHeight="1" x14ac:dyDescent="0.25"/>
    <row r="559" s="249" customFormat="1" ht="102.75" customHeight="1" x14ac:dyDescent="0.25"/>
    <row r="560" s="249" customFormat="1" ht="102.75" customHeight="1" x14ac:dyDescent="0.25"/>
    <row r="561" s="249" customFormat="1" ht="102.75" customHeight="1" x14ac:dyDescent="0.25"/>
    <row r="562" s="249" customFormat="1" ht="102.75" customHeight="1" x14ac:dyDescent="0.25"/>
    <row r="563" s="249" customFormat="1" ht="102.75" customHeight="1" x14ac:dyDescent="0.25"/>
    <row r="564" s="249" customFormat="1" ht="102.75" customHeight="1" x14ac:dyDescent="0.25"/>
    <row r="565" s="249" customFormat="1" ht="102.75" customHeight="1" x14ac:dyDescent="0.25"/>
    <row r="566" s="249" customFormat="1" ht="102.75" customHeight="1" x14ac:dyDescent="0.25"/>
    <row r="567" s="249" customFormat="1" ht="102.75" customHeight="1" x14ac:dyDescent="0.25"/>
    <row r="568" s="249" customFormat="1" ht="102.75" customHeight="1" x14ac:dyDescent="0.25"/>
    <row r="569" s="249" customFormat="1" ht="102.75" customHeight="1" x14ac:dyDescent="0.25"/>
    <row r="570" s="249" customFormat="1" ht="102.75" customHeight="1" x14ac:dyDescent="0.25"/>
    <row r="571" s="249" customFormat="1" ht="102.75" customHeight="1" x14ac:dyDescent="0.25"/>
    <row r="572" s="249" customFormat="1" ht="102.75" customHeight="1" x14ac:dyDescent="0.25"/>
    <row r="573" s="249" customFormat="1" ht="102.75" customHeight="1" x14ac:dyDescent="0.25"/>
    <row r="574" s="249" customFormat="1" ht="102.75" customHeight="1" x14ac:dyDescent="0.25"/>
    <row r="575" s="249" customFormat="1" ht="102.75" customHeight="1" x14ac:dyDescent="0.25"/>
    <row r="576" s="249" customFormat="1" ht="102.75" customHeight="1" x14ac:dyDescent="0.25"/>
    <row r="577" s="249" customFormat="1" ht="102.75" customHeight="1" x14ac:dyDescent="0.25"/>
    <row r="578" s="249" customFormat="1" ht="102.75" customHeight="1" x14ac:dyDescent="0.25"/>
    <row r="579" s="249" customFormat="1" ht="102.75" customHeight="1" x14ac:dyDescent="0.25"/>
    <row r="580" s="249" customFormat="1" ht="102.75" customHeight="1" x14ac:dyDescent="0.25"/>
    <row r="581" s="249" customFormat="1" ht="102.75" customHeight="1" x14ac:dyDescent="0.25"/>
    <row r="582" s="249" customFormat="1" ht="102.75" customHeight="1" x14ac:dyDescent="0.25"/>
    <row r="583" s="249" customFormat="1" ht="102.75" customHeight="1" x14ac:dyDescent="0.25"/>
    <row r="584" s="249" customFormat="1" ht="102.75" customHeight="1" x14ac:dyDescent="0.25"/>
    <row r="585" s="249" customFormat="1" ht="102.75" customHeight="1" x14ac:dyDescent="0.25"/>
    <row r="586" s="249" customFormat="1" ht="102.75" customHeight="1" x14ac:dyDescent="0.25"/>
    <row r="587" s="249" customFormat="1" ht="102.75" customHeight="1" x14ac:dyDescent="0.25"/>
    <row r="588" s="249" customFormat="1" ht="102.75" customHeight="1" x14ac:dyDescent="0.25"/>
    <row r="589" s="249" customFormat="1" ht="102.75" customHeight="1" x14ac:dyDescent="0.25"/>
    <row r="590" s="249" customFormat="1" ht="102.75" customHeight="1" x14ac:dyDescent="0.25"/>
    <row r="591" s="249" customFormat="1" ht="102.75" customHeight="1" x14ac:dyDescent="0.25"/>
    <row r="592" s="249" customFormat="1" ht="102.75" customHeight="1" x14ac:dyDescent="0.25"/>
    <row r="593" s="249" customFormat="1" ht="102.75" customHeight="1" x14ac:dyDescent="0.25"/>
    <row r="594" s="249" customFormat="1" ht="102.75" customHeight="1" x14ac:dyDescent="0.25"/>
    <row r="595" s="249" customFormat="1" ht="102.75" customHeight="1" x14ac:dyDescent="0.25"/>
    <row r="596" s="249" customFormat="1" ht="102.75" customHeight="1" x14ac:dyDescent="0.25"/>
    <row r="597" s="249" customFormat="1" ht="102.75" customHeight="1" x14ac:dyDescent="0.25"/>
    <row r="598" s="249" customFormat="1" ht="102.75" customHeight="1" x14ac:dyDescent="0.25"/>
    <row r="599" s="249" customFormat="1" ht="102.75" customHeight="1" x14ac:dyDescent="0.25"/>
    <row r="600" s="249" customFormat="1" ht="102.75" customHeight="1" x14ac:dyDescent="0.25"/>
    <row r="601" s="249" customFormat="1" ht="102.75" customHeight="1" x14ac:dyDescent="0.25"/>
    <row r="602" s="249" customFormat="1" ht="102.75" customHeight="1" x14ac:dyDescent="0.25"/>
    <row r="603" s="249" customFormat="1" ht="102.75" customHeight="1" x14ac:dyDescent="0.25"/>
    <row r="604" s="249" customFormat="1" ht="102.75" customHeight="1" x14ac:dyDescent="0.25"/>
    <row r="605" s="249" customFormat="1" ht="102.75" customHeight="1" x14ac:dyDescent="0.25"/>
    <row r="606" s="249" customFormat="1" ht="102.75" customHeight="1" x14ac:dyDescent="0.25"/>
    <row r="607" s="249" customFormat="1" ht="102.75" customHeight="1" x14ac:dyDescent="0.25"/>
    <row r="608" s="249" customFormat="1" ht="102.75" customHeight="1" x14ac:dyDescent="0.25"/>
    <row r="609" s="249" customFormat="1" ht="102.75" customHeight="1" x14ac:dyDescent="0.25"/>
    <row r="610" s="249" customFormat="1" ht="102.75" customHeight="1" x14ac:dyDescent="0.25"/>
    <row r="611" s="249" customFormat="1" ht="102.75" customHeight="1" x14ac:dyDescent="0.25"/>
    <row r="612" s="249" customFormat="1" ht="102.75" customHeight="1" x14ac:dyDescent="0.25"/>
    <row r="613" s="249" customFormat="1" ht="102.75" customHeight="1" x14ac:dyDescent="0.25"/>
    <row r="614" s="249" customFormat="1" ht="102.75" customHeight="1" x14ac:dyDescent="0.25"/>
    <row r="615" s="249" customFormat="1" ht="102.75" customHeight="1" x14ac:dyDescent="0.25"/>
    <row r="616" s="249" customFormat="1" ht="102.75" customHeight="1" x14ac:dyDescent="0.25"/>
    <row r="617" s="249" customFormat="1" ht="102.75" customHeight="1" x14ac:dyDescent="0.25"/>
    <row r="618" s="249" customFormat="1" ht="102.75" customHeight="1" x14ac:dyDescent="0.25"/>
    <row r="619" s="249" customFormat="1" ht="102.75" customHeight="1" x14ac:dyDescent="0.25"/>
    <row r="620" s="249" customFormat="1" ht="102.75" customHeight="1" x14ac:dyDescent="0.25"/>
    <row r="621" s="249" customFormat="1" ht="102.75" customHeight="1" x14ac:dyDescent="0.25"/>
    <row r="622" s="249" customFormat="1" ht="102.75" customHeight="1" x14ac:dyDescent="0.25"/>
    <row r="623" s="249" customFormat="1" ht="102.75" customHeight="1" x14ac:dyDescent="0.25"/>
    <row r="624" s="249" customFormat="1" ht="102.75" customHeight="1" x14ac:dyDescent="0.25"/>
    <row r="625" s="249" customFormat="1" ht="102.75" customHeight="1" x14ac:dyDescent="0.25"/>
    <row r="626" s="249" customFormat="1" ht="102.75" customHeight="1" x14ac:dyDescent="0.25"/>
    <row r="627" s="249" customFormat="1" ht="102.75" customHeight="1" x14ac:dyDescent="0.25"/>
    <row r="628" s="249" customFormat="1" ht="102.75" customHeight="1" x14ac:dyDescent="0.25"/>
    <row r="629" s="249" customFormat="1" ht="102.75" customHeight="1" x14ac:dyDescent="0.25"/>
    <row r="630" s="249" customFormat="1" ht="102.75" customHeight="1" x14ac:dyDescent="0.25"/>
    <row r="631" s="249" customFormat="1" ht="102.75" customHeight="1" x14ac:dyDescent="0.25"/>
    <row r="632" s="249" customFormat="1" ht="102.75" customHeight="1" x14ac:dyDescent="0.25"/>
    <row r="633" s="249" customFormat="1" ht="102.75" customHeight="1" x14ac:dyDescent="0.25"/>
    <row r="634" s="249" customFormat="1" ht="102.75" customHeight="1" x14ac:dyDescent="0.25"/>
    <row r="635" s="249" customFormat="1" ht="102.75" customHeight="1" x14ac:dyDescent="0.25"/>
    <row r="636" s="249" customFormat="1" ht="102.75" customHeight="1" x14ac:dyDescent="0.25"/>
    <row r="637" s="249" customFormat="1" ht="102.75" customHeight="1" x14ac:dyDescent="0.25"/>
    <row r="638" s="249" customFormat="1" ht="102.75" customHeight="1" x14ac:dyDescent="0.25"/>
    <row r="639" s="249" customFormat="1" ht="102.75" customHeight="1" x14ac:dyDescent="0.25"/>
    <row r="640" s="249" customFormat="1" ht="102.75" customHeight="1" x14ac:dyDescent="0.25"/>
    <row r="641" s="249" customFormat="1" ht="102.75" customHeight="1" x14ac:dyDescent="0.25"/>
    <row r="642" s="249" customFormat="1" ht="102.75" customHeight="1" x14ac:dyDescent="0.25"/>
    <row r="643" s="249" customFormat="1" ht="102.75" customHeight="1" x14ac:dyDescent="0.25"/>
    <row r="644" s="249" customFormat="1" ht="102.75" customHeight="1" x14ac:dyDescent="0.25"/>
    <row r="645" s="249" customFormat="1" ht="102.75" customHeight="1" x14ac:dyDescent="0.25"/>
    <row r="646" s="249" customFormat="1" ht="102.75" customHeight="1" x14ac:dyDescent="0.25"/>
    <row r="647" s="249" customFormat="1" ht="102.75" customHeight="1" x14ac:dyDescent="0.25"/>
    <row r="648" s="249" customFormat="1" ht="102.75" customHeight="1" x14ac:dyDescent="0.25"/>
    <row r="649" s="249" customFormat="1" ht="102.75" customHeight="1" x14ac:dyDescent="0.25"/>
    <row r="650" s="249" customFormat="1" ht="102.75" customHeight="1" x14ac:dyDescent="0.25"/>
    <row r="651" s="249" customFormat="1" ht="102.75" customHeight="1" x14ac:dyDescent="0.25"/>
    <row r="652" s="249" customFormat="1" ht="102.75" customHeight="1" x14ac:dyDescent="0.25"/>
    <row r="653" s="249" customFormat="1" ht="102.75" customHeight="1" x14ac:dyDescent="0.25"/>
    <row r="654" s="249" customFormat="1" ht="102.75" customHeight="1" x14ac:dyDescent="0.25"/>
    <row r="655" s="249" customFormat="1" ht="102.75" customHeight="1" x14ac:dyDescent="0.25"/>
    <row r="656" s="249" customFormat="1" ht="102.75" customHeight="1" x14ac:dyDescent="0.25"/>
    <row r="657" s="249" customFormat="1" ht="102.75" customHeight="1" x14ac:dyDescent="0.25"/>
    <row r="658" s="249" customFormat="1" ht="102.75" customHeight="1" x14ac:dyDescent="0.25"/>
    <row r="659" s="249" customFormat="1" ht="102.75" customHeight="1" x14ac:dyDescent="0.25"/>
    <row r="660" s="249" customFormat="1" ht="102.75" customHeight="1" x14ac:dyDescent="0.25"/>
    <row r="661" s="249" customFormat="1" ht="102.75" customHeight="1" x14ac:dyDescent="0.25"/>
    <row r="662" s="249" customFormat="1" ht="102.75" customHeight="1" x14ac:dyDescent="0.25"/>
    <row r="663" s="249" customFormat="1" ht="102.75" customHeight="1" x14ac:dyDescent="0.25"/>
    <row r="664" s="249" customFormat="1" ht="102.75" customHeight="1" x14ac:dyDescent="0.25"/>
    <row r="665" s="249" customFormat="1" ht="102.75" customHeight="1" x14ac:dyDescent="0.25"/>
    <row r="666" s="249" customFormat="1" ht="102.75" customHeight="1" x14ac:dyDescent="0.25"/>
    <row r="667" s="249" customFormat="1" ht="102.75" customHeight="1" x14ac:dyDescent="0.25"/>
    <row r="668" s="249" customFormat="1" ht="102.75" customHeight="1" x14ac:dyDescent="0.25"/>
    <row r="669" s="249" customFormat="1" ht="102.75" customHeight="1" x14ac:dyDescent="0.25"/>
    <row r="670" s="249" customFormat="1" ht="102.75" customHeight="1" x14ac:dyDescent="0.25"/>
    <row r="671" s="249" customFormat="1" ht="102.75" customHeight="1" x14ac:dyDescent="0.25"/>
    <row r="672" s="249" customFormat="1" ht="102.75" customHeight="1" x14ac:dyDescent="0.25"/>
    <row r="673" s="249" customFormat="1" ht="102.75" customHeight="1" x14ac:dyDescent="0.25"/>
    <row r="674" s="249" customFormat="1" ht="102.75" customHeight="1" x14ac:dyDescent="0.25"/>
    <row r="675" s="249" customFormat="1" ht="102.75" customHeight="1" x14ac:dyDescent="0.25"/>
    <row r="676" s="249" customFormat="1" ht="102.75" customHeight="1" x14ac:dyDescent="0.25"/>
    <row r="677" s="249" customFormat="1" ht="102.75" customHeight="1" x14ac:dyDescent="0.25"/>
    <row r="678" s="249" customFormat="1" ht="102.75" customHeight="1" x14ac:dyDescent="0.25"/>
    <row r="679" s="249" customFormat="1" ht="102.75" customHeight="1" x14ac:dyDescent="0.25"/>
    <row r="680" s="249" customFormat="1" ht="102.75" customHeight="1" x14ac:dyDescent="0.25"/>
    <row r="681" s="249" customFormat="1" ht="102.75" customHeight="1" x14ac:dyDescent="0.25"/>
    <row r="682" s="249" customFormat="1" ht="102.75" customHeight="1" x14ac:dyDescent="0.25"/>
    <row r="683" s="249" customFormat="1" ht="102.75" customHeight="1" x14ac:dyDescent="0.25"/>
    <row r="684" s="249" customFormat="1" ht="102.75" customHeight="1" x14ac:dyDescent="0.25"/>
    <row r="685" s="249" customFormat="1" ht="102.75" customHeight="1" x14ac:dyDescent="0.25"/>
    <row r="686" s="249" customFormat="1" ht="102.75" customHeight="1" x14ac:dyDescent="0.25"/>
    <row r="687" s="249" customFormat="1" ht="102.75" customHeight="1" x14ac:dyDescent="0.25"/>
    <row r="688" s="249" customFormat="1" ht="102.75" customHeight="1" x14ac:dyDescent="0.25"/>
    <row r="689" s="249" customFormat="1" ht="102.75" customHeight="1" x14ac:dyDescent="0.25"/>
    <row r="690" s="249" customFormat="1" ht="102.75" customHeight="1" x14ac:dyDescent="0.25"/>
    <row r="691" s="249" customFormat="1" ht="102.75" customHeight="1" x14ac:dyDescent="0.25"/>
    <row r="692" s="249" customFormat="1" ht="102.75" customHeight="1" x14ac:dyDescent="0.25"/>
    <row r="693" s="249" customFormat="1" ht="102.75" customHeight="1" x14ac:dyDescent="0.25"/>
    <row r="694" s="249" customFormat="1" ht="102.75" customHeight="1" x14ac:dyDescent="0.25"/>
    <row r="695" s="249" customFormat="1" ht="102.75" customHeight="1" x14ac:dyDescent="0.25"/>
    <row r="696" s="249" customFormat="1" ht="102.75" customHeight="1" x14ac:dyDescent="0.25"/>
    <row r="697" s="249" customFormat="1" ht="102.75" customHeight="1" x14ac:dyDescent="0.25"/>
    <row r="698" s="249" customFormat="1" ht="102.75" customHeight="1" x14ac:dyDescent="0.25"/>
    <row r="699" s="249" customFormat="1" ht="102.75" customHeight="1" x14ac:dyDescent="0.25"/>
    <row r="700" s="249" customFormat="1" ht="102.75" customHeight="1" x14ac:dyDescent="0.25"/>
    <row r="701" s="249" customFormat="1" ht="102.75" customHeight="1" x14ac:dyDescent="0.25"/>
    <row r="702" s="249" customFormat="1" ht="102.75" customHeight="1" x14ac:dyDescent="0.25"/>
    <row r="703" s="249" customFormat="1" ht="102.75" customHeight="1" x14ac:dyDescent="0.25"/>
    <row r="704" s="249" customFormat="1" ht="102.75" customHeight="1" x14ac:dyDescent="0.25"/>
    <row r="705" s="249" customFormat="1" ht="102.75" customHeight="1" x14ac:dyDescent="0.25"/>
    <row r="706" s="249" customFormat="1" ht="102.75" customHeight="1" x14ac:dyDescent="0.25"/>
    <row r="707" s="249" customFormat="1" ht="102.75" customHeight="1" x14ac:dyDescent="0.25"/>
    <row r="708" s="249" customFormat="1" ht="102.75" customHeight="1" x14ac:dyDescent="0.25"/>
    <row r="709" s="249" customFormat="1" ht="102.75" customHeight="1" x14ac:dyDescent="0.25"/>
    <row r="710" s="249" customFormat="1" ht="102.75" customHeight="1" x14ac:dyDescent="0.25"/>
    <row r="711" s="249" customFormat="1" ht="102.75" customHeight="1" x14ac:dyDescent="0.25"/>
    <row r="712" s="249" customFormat="1" ht="102.75" customHeight="1" x14ac:dyDescent="0.25"/>
    <row r="713" s="249" customFormat="1" ht="102.75" customHeight="1" x14ac:dyDescent="0.25"/>
    <row r="714" s="249" customFormat="1" ht="102.75" customHeight="1" x14ac:dyDescent="0.25"/>
    <row r="715" s="249" customFormat="1" ht="102.75" customHeight="1" x14ac:dyDescent="0.25"/>
    <row r="716" s="249" customFormat="1" ht="102.75" customHeight="1" x14ac:dyDescent="0.25"/>
    <row r="717" s="249" customFormat="1" ht="102.75" customHeight="1" x14ac:dyDescent="0.25"/>
    <row r="718" s="249" customFormat="1" ht="102.75" customHeight="1" x14ac:dyDescent="0.25"/>
    <row r="719" s="249" customFormat="1" ht="102.75" customHeight="1" x14ac:dyDescent="0.25"/>
    <row r="720" s="249" customFormat="1" ht="102.75" customHeight="1" x14ac:dyDescent="0.25"/>
    <row r="721" s="249" customFormat="1" ht="102.75" customHeight="1" x14ac:dyDescent="0.25"/>
    <row r="722" s="249" customFormat="1" ht="102.75" customHeight="1" x14ac:dyDescent="0.25"/>
    <row r="723" s="249" customFormat="1" ht="102.75" customHeight="1" x14ac:dyDescent="0.25"/>
    <row r="724" s="249" customFormat="1" ht="102.75" customHeight="1" x14ac:dyDescent="0.25"/>
    <row r="725" s="249" customFormat="1" ht="102.75" customHeight="1" x14ac:dyDescent="0.25"/>
    <row r="726" s="249" customFormat="1" ht="102.75" customHeight="1" x14ac:dyDescent="0.25"/>
    <row r="727" s="249" customFormat="1" ht="102.75" customHeight="1" x14ac:dyDescent="0.25"/>
    <row r="728" s="249" customFormat="1" ht="102.75" customHeight="1" x14ac:dyDescent="0.25"/>
    <row r="729" s="249" customFormat="1" ht="102.75" customHeight="1" x14ac:dyDescent="0.25"/>
    <row r="730" s="249" customFormat="1" ht="102.75" customHeight="1" x14ac:dyDescent="0.25"/>
    <row r="731" s="249" customFormat="1" ht="102.75" customHeight="1" x14ac:dyDescent="0.25"/>
    <row r="732" s="249" customFormat="1" ht="102.75" customHeight="1" x14ac:dyDescent="0.25"/>
    <row r="733" s="249" customFormat="1" ht="102.75" customHeight="1" x14ac:dyDescent="0.25"/>
    <row r="734" s="249" customFormat="1" ht="102.75" customHeight="1" x14ac:dyDescent="0.25"/>
    <row r="735" s="249" customFormat="1" ht="102.75" customHeight="1" x14ac:dyDescent="0.25"/>
    <row r="736" s="249" customFormat="1" ht="102.75" customHeight="1" x14ac:dyDescent="0.25"/>
    <row r="737" s="249" customFormat="1" ht="102.75" customHeight="1" x14ac:dyDescent="0.25"/>
    <row r="738" s="249" customFormat="1" ht="102.75" customHeight="1" x14ac:dyDescent="0.25"/>
    <row r="739" s="249" customFormat="1" ht="102.75" customHeight="1" x14ac:dyDescent="0.25"/>
    <row r="740" s="249" customFormat="1" ht="102.75" customHeight="1" x14ac:dyDescent="0.25"/>
    <row r="741" s="249" customFormat="1" ht="102.75" customHeight="1" x14ac:dyDescent="0.25"/>
    <row r="742" s="249" customFormat="1" ht="102.75" customHeight="1" x14ac:dyDescent="0.25"/>
    <row r="743" s="249" customFormat="1" ht="102.75" customHeight="1" x14ac:dyDescent="0.25"/>
    <row r="744" s="249" customFormat="1" ht="102.75" customHeight="1" x14ac:dyDescent="0.25"/>
    <row r="745" s="249" customFormat="1" ht="102.75" customHeight="1" x14ac:dyDescent="0.25"/>
    <row r="746" s="249" customFormat="1" ht="102.75" customHeight="1" x14ac:dyDescent="0.25"/>
    <row r="747" s="249" customFormat="1" ht="102.75" customHeight="1" x14ac:dyDescent="0.25"/>
    <row r="748" s="249" customFormat="1" ht="102.75" customHeight="1" x14ac:dyDescent="0.25"/>
    <row r="749" s="249" customFormat="1" ht="102.75" customHeight="1" x14ac:dyDescent="0.25"/>
    <row r="750" s="249" customFormat="1" ht="102.75" customHeight="1" x14ac:dyDescent="0.25"/>
    <row r="751" s="249" customFormat="1" ht="102.75" customHeight="1" x14ac:dyDescent="0.25"/>
    <row r="752" s="249" customFormat="1" ht="102.75" customHeight="1" x14ac:dyDescent="0.25"/>
    <row r="753" s="249" customFormat="1" ht="102.75" customHeight="1" x14ac:dyDescent="0.25"/>
    <row r="754" s="249" customFormat="1" ht="102.75" customHeight="1" x14ac:dyDescent="0.25"/>
    <row r="755" s="249" customFormat="1" ht="102.75" customHeight="1" x14ac:dyDescent="0.25"/>
    <row r="756" s="249" customFormat="1" ht="102.75" customHeight="1" x14ac:dyDescent="0.25"/>
    <row r="757" s="249" customFormat="1" ht="102.75" customHeight="1" x14ac:dyDescent="0.25"/>
    <row r="758" s="249" customFormat="1" ht="102.75" customHeight="1" x14ac:dyDescent="0.25"/>
    <row r="759" s="249" customFormat="1" ht="102.75" customHeight="1" x14ac:dyDescent="0.25"/>
    <row r="760" s="249" customFormat="1" ht="102.75" customHeight="1" x14ac:dyDescent="0.25"/>
    <row r="761" s="249" customFormat="1" ht="102.75" customHeight="1" x14ac:dyDescent="0.25"/>
    <row r="762" s="249" customFormat="1" ht="102.75" customHeight="1" x14ac:dyDescent="0.25"/>
    <row r="763" s="249" customFormat="1" ht="102.75" customHeight="1" x14ac:dyDescent="0.25"/>
    <row r="764" s="249" customFormat="1" ht="102.75" customHeight="1" x14ac:dyDescent="0.25"/>
    <row r="765" s="249" customFormat="1" ht="102.75" customHeight="1" x14ac:dyDescent="0.25"/>
    <row r="766" s="249" customFormat="1" ht="102.75" customHeight="1" x14ac:dyDescent="0.25"/>
    <row r="767" s="249" customFormat="1" ht="102.75" customHeight="1" x14ac:dyDescent="0.25"/>
    <row r="768" s="249" customFormat="1" ht="102.75" customHeight="1" x14ac:dyDescent="0.25"/>
    <row r="769" s="249" customFormat="1" ht="102.75" customHeight="1" x14ac:dyDescent="0.25"/>
    <row r="770" s="249" customFormat="1" ht="102.75" customHeight="1" x14ac:dyDescent="0.25"/>
    <row r="771" s="249" customFormat="1" ht="102.75" customHeight="1" x14ac:dyDescent="0.25"/>
    <row r="772" s="249" customFormat="1" ht="102.75" customHeight="1" x14ac:dyDescent="0.25"/>
    <row r="773" s="249" customFormat="1" ht="102.75" customHeight="1" x14ac:dyDescent="0.25"/>
    <row r="774" s="249" customFormat="1" ht="102.75" customHeight="1" x14ac:dyDescent="0.25"/>
    <row r="775" s="249" customFormat="1" ht="102.75" customHeight="1" x14ac:dyDescent="0.25"/>
    <row r="776" s="249" customFormat="1" ht="102.75" customHeight="1" x14ac:dyDescent="0.25"/>
    <row r="777" s="249" customFormat="1" ht="102.75" customHeight="1" x14ac:dyDescent="0.25"/>
    <row r="778" s="249" customFormat="1" ht="102.75" customHeight="1" x14ac:dyDescent="0.25"/>
    <row r="779" s="249" customFormat="1" ht="102.75" customHeight="1" x14ac:dyDescent="0.25"/>
    <row r="780" s="249" customFormat="1" ht="102.75" customHeight="1" x14ac:dyDescent="0.25"/>
    <row r="781" s="249" customFormat="1" ht="102.75" customHeight="1" x14ac:dyDescent="0.25"/>
    <row r="782" s="249" customFormat="1" ht="102.75" customHeight="1" x14ac:dyDescent="0.25"/>
    <row r="783" s="249" customFormat="1" ht="102.75" customHeight="1" x14ac:dyDescent="0.25"/>
    <row r="784" s="249" customFormat="1" ht="102.75" customHeight="1" x14ac:dyDescent="0.25"/>
    <row r="785" s="249" customFormat="1" ht="102.75" customHeight="1" x14ac:dyDescent="0.25"/>
    <row r="786" s="249" customFormat="1" ht="102.75" customHeight="1" x14ac:dyDescent="0.25"/>
    <row r="787" s="249" customFormat="1" ht="102.75" customHeight="1" x14ac:dyDescent="0.25"/>
    <row r="788" s="249" customFormat="1" ht="102.75" customHeight="1" x14ac:dyDescent="0.25"/>
    <row r="789" s="249" customFormat="1" ht="102.75" customHeight="1" x14ac:dyDescent="0.25"/>
    <row r="790" s="249" customFormat="1" ht="102.75" customHeight="1" x14ac:dyDescent="0.25"/>
    <row r="791" s="249" customFormat="1" ht="102.75" customHeight="1" x14ac:dyDescent="0.25"/>
    <row r="792" s="249" customFormat="1" ht="102.75" customHeight="1" x14ac:dyDescent="0.25"/>
    <row r="793" s="249" customFormat="1" ht="102.75" customHeight="1" x14ac:dyDescent="0.25"/>
    <row r="794" s="249" customFormat="1" ht="102.75" customHeight="1" x14ac:dyDescent="0.25"/>
    <row r="795" s="249" customFormat="1" ht="102.75" customHeight="1" x14ac:dyDescent="0.25"/>
    <row r="796" s="249" customFormat="1" ht="102.75" customHeight="1" x14ac:dyDescent="0.25"/>
    <row r="797" s="249" customFormat="1" ht="102.75" customHeight="1" x14ac:dyDescent="0.25"/>
    <row r="798" s="249" customFormat="1" ht="102.75" customHeight="1" x14ac:dyDescent="0.25"/>
    <row r="799" s="249" customFormat="1" ht="102.75" customHeight="1" x14ac:dyDescent="0.25"/>
    <row r="800" s="249" customFormat="1" ht="102.75" customHeight="1" x14ac:dyDescent="0.25"/>
    <row r="801" s="249" customFormat="1" ht="102.75" customHeight="1" x14ac:dyDescent="0.25"/>
    <row r="802" s="249" customFormat="1" ht="102.75" customHeight="1" x14ac:dyDescent="0.25"/>
    <row r="803" s="249" customFormat="1" ht="102.75" customHeight="1" x14ac:dyDescent="0.25"/>
    <row r="804" s="249" customFormat="1" ht="102.75" customHeight="1" x14ac:dyDescent="0.25"/>
    <row r="805" s="249" customFormat="1" ht="102.75" customHeight="1" x14ac:dyDescent="0.25"/>
    <row r="806" s="249" customFormat="1" ht="102.75" customHeight="1" x14ac:dyDescent="0.25"/>
    <row r="807" s="249" customFormat="1" ht="102.75" customHeight="1" x14ac:dyDescent="0.25"/>
    <row r="808" s="249" customFormat="1" ht="102.75" customHeight="1" x14ac:dyDescent="0.25"/>
    <row r="809" s="249" customFormat="1" ht="102.75" customHeight="1" x14ac:dyDescent="0.25"/>
    <row r="810" s="249" customFormat="1" ht="102.75" customHeight="1" x14ac:dyDescent="0.25"/>
    <row r="811" s="249" customFormat="1" ht="102.75" customHeight="1" x14ac:dyDescent="0.25"/>
    <row r="812" s="249" customFormat="1" ht="102.75" customHeight="1" x14ac:dyDescent="0.25"/>
    <row r="813" s="249" customFormat="1" ht="102.75" customHeight="1" x14ac:dyDescent="0.25"/>
    <row r="814" s="249" customFormat="1" ht="102.75" customHeight="1" x14ac:dyDescent="0.25"/>
    <row r="815" s="249" customFormat="1" ht="102.75" customHeight="1" x14ac:dyDescent="0.25"/>
    <row r="816" s="249" customFormat="1" ht="102.75" customHeight="1" x14ac:dyDescent="0.25"/>
    <row r="817" s="249" customFormat="1" ht="102.75" customHeight="1" x14ac:dyDescent="0.25"/>
    <row r="818" s="249" customFormat="1" ht="102.75" customHeight="1" x14ac:dyDescent="0.25"/>
    <row r="819" s="249" customFormat="1" ht="102.75" customHeight="1" x14ac:dyDescent="0.25"/>
    <row r="820" s="249" customFormat="1" ht="102.75" customHeight="1" x14ac:dyDescent="0.25"/>
    <row r="821" s="249" customFormat="1" ht="102.75" customHeight="1" x14ac:dyDescent="0.25"/>
    <row r="822" s="249" customFormat="1" ht="102.75" customHeight="1" x14ac:dyDescent="0.25"/>
    <row r="823" s="249" customFormat="1" ht="102.75" customHeight="1" x14ac:dyDescent="0.25"/>
    <row r="824" s="249" customFormat="1" ht="102.75" customHeight="1" x14ac:dyDescent="0.25"/>
    <row r="825" s="249" customFormat="1" ht="102.75" customHeight="1" x14ac:dyDescent="0.25"/>
    <row r="826" s="249" customFormat="1" ht="102.75" customHeight="1" x14ac:dyDescent="0.25"/>
    <row r="827" s="249" customFormat="1" ht="102.75" customHeight="1" x14ac:dyDescent="0.25"/>
    <row r="828" s="249" customFormat="1" ht="102.75" customHeight="1" x14ac:dyDescent="0.25"/>
    <row r="829" s="249" customFormat="1" ht="102.75" customHeight="1" x14ac:dyDescent="0.25"/>
    <row r="830" s="249" customFormat="1" ht="102.75" customHeight="1" x14ac:dyDescent="0.25"/>
    <row r="831" s="249" customFormat="1" ht="102.75" customHeight="1" x14ac:dyDescent="0.25"/>
    <row r="832" s="249" customFormat="1" ht="102.75" customHeight="1" x14ac:dyDescent="0.25"/>
    <row r="833" s="249" customFormat="1" ht="102.75" customHeight="1" x14ac:dyDescent="0.25"/>
    <row r="834" s="249" customFormat="1" ht="102.75" customHeight="1" x14ac:dyDescent="0.25"/>
    <row r="835" s="249" customFormat="1" ht="102.75" customHeight="1" x14ac:dyDescent="0.25"/>
    <row r="836" s="249" customFormat="1" ht="102.75" customHeight="1" x14ac:dyDescent="0.25"/>
    <row r="837" s="249" customFormat="1" ht="102.75" customHeight="1" x14ac:dyDescent="0.25"/>
    <row r="838" s="249" customFormat="1" ht="102.75" customHeight="1" x14ac:dyDescent="0.25"/>
    <row r="839" s="249" customFormat="1" ht="102.75" customHeight="1" x14ac:dyDescent="0.25"/>
    <row r="840" s="249" customFormat="1" ht="102.75" customHeight="1" x14ac:dyDescent="0.25"/>
    <row r="841" s="249" customFormat="1" ht="102.75" customHeight="1" x14ac:dyDescent="0.25"/>
    <row r="842" s="249" customFormat="1" ht="102.75" customHeight="1" x14ac:dyDescent="0.25"/>
    <row r="843" s="249" customFormat="1" ht="102.75" customHeight="1" x14ac:dyDescent="0.25"/>
    <row r="844" s="249" customFormat="1" ht="102.75" customHeight="1" x14ac:dyDescent="0.25"/>
    <row r="845" s="249" customFormat="1" ht="102.75" customHeight="1" x14ac:dyDescent="0.25"/>
    <row r="846" s="249" customFormat="1" ht="102.75" customHeight="1" x14ac:dyDescent="0.25"/>
    <row r="847" s="249" customFormat="1" ht="102.75" customHeight="1" x14ac:dyDescent="0.25"/>
    <row r="848" s="249" customFormat="1" ht="102.75" customHeight="1" x14ac:dyDescent="0.25"/>
    <row r="849" s="249" customFormat="1" ht="102.75" customHeight="1" x14ac:dyDescent="0.25"/>
    <row r="850" s="249" customFormat="1" ht="102.75" customHeight="1" x14ac:dyDescent="0.25"/>
    <row r="851" s="249" customFormat="1" ht="102.75" customHeight="1" x14ac:dyDescent="0.25"/>
    <row r="852" s="249" customFormat="1" ht="102.75" customHeight="1" x14ac:dyDescent="0.25"/>
    <row r="853" s="249" customFormat="1" ht="102.75" customHeight="1" x14ac:dyDescent="0.25"/>
    <row r="854" s="249" customFormat="1" ht="102.75" customHeight="1" x14ac:dyDescent="0.25"/>
    <row r="855" s="249" customFormat="1" ht="102.75" customHeight="1" x14ac:dyDescent="0.25"/>
    <row r="856" s="249" customFormat="1" ht="102.75" customHeight="1" x14ac:dyDescent="0.25"/>
    <row r="857" s="249" customFormat="1" ht="102.75" customHeight="1" x14ac:dyDescent="0.25"/>
    <row r="858" s="249" customFormat="1" ht="102.75" customHeight="1" x14ac:dyDescent="0.25"/>
    <row r="859" s="249" customFormat="1" ht="102.75" customHeight="1" x14ac:dyDescent="0.25"/>
    <row r="860" s="249" customFormat="1" ht="102.75" customHeight="1" x14ac:dyDescent="0.25"/>
    <row r="861" s="249" customFormat="1" ht="102.75" customHeight="1" x14ac:dyDescent="0.25"/>
    <row r="862" s="249" customFormat="1" ht="102.75" customHeight="1" x14ac:dyDescent="0.25"/>
    <row r="863" s="249" customFormat="1" ht="102.75" customHeight="1" x14ac:dyDescent="0.25"/>
    <row r="864" s="249" customFormat="1" ht="102.75" customHeight="1" x14ac:dyDescent="0.25"/>
    <row r="865" s="249" customFormat="1" ht="102.75" customHeight="1" x14ac:dyDescent="0.25"/>
    <row r="866" s="249" customFormat="1" ht="102.75" customHeight="1" x14ac:dyDescent="0.25"/>
    <row r="867" s="249" customFormat="1" ht="102.75" customHeight="1" x14ac:dyDescent="0.25"/>
    <row r="868" s="249" customFormat="1" ht="102.75" customHeight="1" x14ac:dyDescent="0.25"/>
    <row r="869" s="249" customFormat="1" ht="102.75" customHeight="1" x14ac:dyDescent="0.25"/>
    <row r="870" s="249" customFormat="1" ht="102.75" customHeight="1" x14ac:dyDescent="0.25"/>
    <row r="871" s="249" customFormat="1" ht="102.75" customHeight="1" x14ac:dyDescent="0.25"/>
    <row r="872" s="249" customFormat="1" ht="102.75" customHeight="1" x14ac:dyDescent="0.25"/>
    <row r="873" s="249" customFormat="1" ht="102.75" customHeight="1" x14ac:dyDescent="0.25"/>
    <row r="874" s="249" customFormat="1" ht="102.75" customHeight="1" x14ac:dyDescent="0.25"/>
    <row r="875" s="249" customFormat="1" ht="102.75" customHeight="1" x14ac:dyDescent="0.25"/>
    <row r="876" s="249" customFormat="1" ht="102.75" customHeight="1" x14ac:dyDescent="0.25"/>
    <row r="877" s="249" customFormat="1" ht="102.75" customHeight="1" x14ac:dyDescent="0.25"/>
    <row r="878" s="249" customFormat="1" ht="102.75" customHeight="1" x14ac:dyDescent="0.25"/>
    <row r="879" s="249" customFormat="1" ht="102.75" customHeight="1" x14ac:dyDescent="0.25"/>
    <row r="880" s="249" customFormat="1" ht="102.75" customHeight="1" x14ac:dyDescent="0.25"/>
    <row r="881" s="249" customFormat="1" ht="102.75" customHeight="1" x14ac:dyDescent="0.25"/>
    <row r="882" s="249" customFormat="1" ht="102.75" customHeight="1" x14ac:dyDescent="0.25"/>
    <row r="883" s="249" customFormat="1" ht="102.75" customHeight="1" x14ac:dyDescent="0.25"/>
    <row r="884" s="249" customFormat="1" ht="102.75" customHeight="1" x14ac:dyDescent="0.25"/>
    <row r="885" s="249" customFormat="1" ht="102.75" customHeight="1" x14ac:dyDescent="0.25"/>
    <row r="886" s="249" customFormat="1" ht="102.75" customHeight="1" x14ac:dyDescent="0.25"/>
    <row r="887" s="249" customFormat="1" ht="102.75" customHeight="1" x14ac:dyDescent="0.25"/>
    <row r="888" s="249" customFormat="1" ht="102.75" customHeight="1" x14ac:dyDescent="0.25"/>
    <row r="889" s="249" customFormat="1" ht="102.75" customHeight="1" x14ac:dyDescent="0.25"/>
    <row r="890" s="249" customFormat="1" ht="102.75" customHeight="1" x14ac:dyDescent="0.25"/>
    <row r="891" s="249" customFormat="1" ht="102.75" customHeight="1" x14ac:dyDescent="0.25"/>
    <row r="892" s="249" customFormat="1" ht="102.75" customHeight="1" x14ac:dyDescent="0.25"/>
    <row r="893" s="249" customFormat="1" ht="102.75" customHeight="1" x14ac:dyDescent="0.25"/>
    <row r="894" s="249" customFormat="1" ht="102.75" customHeight="1" x14ac:dyDescent="0.25"/>
    <row r="895" s="249" customFormat="1" ht="102.75" customHeight="1" x14ac:dyDescent="0.25"/>
    <row r="896" s="249" customFormat="1" ht="102.75" customHeight="1" x14ac:dyDescent="0.25"/>
    <row r="897" s="249" customFormat="1" ht="102.75" customHeight="1" x14ac:dyDescent="0.25"/>
    <row r="898" s="249" customFormat="1" ht="102.75" customHeight="1" x14ac:dyDescent="0.25"/>
    <row r="899" s="249" customFormat="1" ht="102.75" customHeight="1" x14ac:dyDescent="0.25"/>
    <row r="900" s="249" customFormat="1" ht="102.75" customHeight="1" x14ac:dyDescent="0.25"/>
    <row r="901" s="249" customFormat="1" ht="102.75" customHeight="1" x14ac:dyDescent="0.25"/>
    <row r="902" s="249" customFormat="1" ht="102.75" customHeight="1" x14ac:dyDescent="0.25"/>
    <row r="903" s="249" customFormat="1" ht="102.75" customHeight="1" x14ac:dyDescent="0.25"/>
    <row r="904" s="249" customFormat="1" ht="102.75" customHeight="1" x14ac:dyDescent="0.25"/>
    <row r="905" s="249" customFormat="1" ht="102.75" customHeight="1" x14ac:dyDescent="0.25"/>
    <row r="906" s="249" customFormat="1" ht="102.75" customHeight="1" x14ac:dyDescent="0.25"/>
    <row r="907" s="249" customFormat="1" ht="102.75" customHeight="1" x14ac:dyDescent="0.25"/>
    <row r="908" s="249" customFormat="1" ht="102.75" customHeight="1" x14ac:dyDescent="0.25"/>
    <row r="909" s="249" customFormat="1" ht="102.75" customHeight="1" x14ac:dyDescent="0.25"/>
    <row r="910" s="249" customFormat="1" ht="102.75" customHeight="1" x14ac:dyDescent="0.25"/>
    <row r="911" s="249" customFormat="1" ht="102.75" customHeight="1" x14ac:dyDescent="0.25"/>
    <row r="912" s="249" customFormat="1" ht="102.75" customHeight="1" x14ac:dyDescent="0.25"/>
    <row r="913" s="249" customFormat="1" ht="102.75" customHeight="1" x14ac:dyDescent="0.25"/>
    <row r="914" s="249" customFormat="1" ht="102.75" customHeight="1" x14ac:dyDescent="0.25"/>
    <row r="915" s="249" customFormat="1" ht="102.75" customHeight="1" x14ac:dyDescent="0.25"/>
    <row r="916" s="249" customFormat="1" ht="102.75" customHeight="1" x14ac:dyDescent="0.25"/>
    <row r="917" s="249" customFormat="1" ht="102.75" customHeight="1" x14ac:dyDescent="0.25"/>
    <row r="918" s="249" customFormat="1" ht="102.75" customHeight="1" x14ac:dyDescent="0.25"/>
    <row r="919" s="249" customFormat="1" ht="102.75" customHeight="1" x14ac:dyDescent="0.25"/>
    <row r="920" s="249" customFormat="1" ht="102.75" customHeight="1" x14ac:dyDescent="0.25"/>
    <row r="921" s="249" customFormat="1" ht="102.75" customHeight="1" x14ac:dyDescent="0.25"/>
    <row r="922" s="249" customFormat="1" ht="102.75" customHeight="1" x14ac:dyDescent="0.25"/>
    <row r="923" s="249" customFormat="1" ht="102.75" customHeight="1" x14ac:dyDescent="0.25"/>
    <row r="924" s="249" customFormat="1" ht="102.75" customHeight="1" x14ac:dyDescent="0.25"/>
    <row r="925" s="249" customFormat="1" ht="102.75" customHeight="1" x14ac:dyDescent="0.25"/>
    <row r="926" s="249" customFormat="1" ht="102.75" customHeight="1" x14ac:dyDescent="0.25"/>
    <row r="927" s="249" customFormat="1" ht="102.75" customHeight="1" x14ac:dyDescent="0.25"/>
    <row r="928" s="249" customFormat="1" ht="102.75" customHeight="1" x14ac:dyDescent="0.25"/>
    <row r="929" s="249" customFormat="1" ht="102.75" customHeight="1" x14ac:dyDescent="0.25"/>
    <row r="930" s="249" customFormat="1" ht="102.75" customHeight="1" x14ac:dyDescent="0.25"/>
    <row r="931" s="249" customFormat="1" ht="102.75" customHeight="1" x14ac:dyDescent="0.25"/>
    <row r="932" s="249" customFormat="1" ht="102.75" customHeight="1" x14ac:dyDescent="0.25"/>
    <row r="933" s="249" customFormat="1" ht="102.75" customHeight="1" x14ac:dyDescent="0.25"/>
    <row r="934" s="249" customFormat="1" ht="102.75" customHeight="1" x14ac:dyDescent="0.25"/>
    <row r="935" s="249" customFormat="1" ht="102.75" customHeight="1" x14ac:dyDescent="0.25"/>
    <row r="936" s="249" customFormat="1" ht="102.75" customHeight="1" x14ac:dyDescent="0.25"/>
    <row r="937" s="249" customFormat="1" ht="102.75" customHeight="1" x14ac:dyDescent="0.25"/>
    <row r="938" s="249" customFormat="1" ht="102.75" customHeight="1" x14ac:dyDescent="0.25"/>
    <row r="939" s="249" customFormat="1" ht="102.75" customHeight="1" x14ac:dyDescent="0.25"/>
    <row r="940" s="249" customFormat="1" ht="102.75" customHeight="1" x14ac:dyDescent="0.25"/>
    <row r="941" s="249" customFormat="1" ht="102.75" customHeight="1" x14ac:dyDescent="0.25"/>
    <row r="942" s="249" customFormat="1" ht="102.75" customHeight="1" x14ac:dyDescent="0.25"/>
    <row r="943" s="249" customFormat="1" ht="102.75" customHeight="1" x14ac:dyDescent="0.25"/>
    <row r="944" s="249" customFormat="1" ht="102.75" customHeight="1" x14ac:dyDescent="0.25"/>
    <row r="945" s="249" customFormat="1" ht="102.75" customHeight="1" x14ac:dyDescent="0.25"/>
    <row r="946" s="249" customFormat="1" ht="102.75" customHeight="1" x14ac:dyDescent="0.25"/>
    <row r="947" s="249" customFormat="1" ht="102.75" customHeight="1" x14ac:dyDescent="0.25"/>
    <row r="948" s="249" customFormat="1" ht="102.75" customHeight="1" x14ac:dyDescent="0.25"/>
    <row r="949" s="249" customFormat="1" ht="102.75" customHeight="1" x14ac:dyDescent="0.25"/>
    <row r="950" s="249" customFormat="1" ht="102.75" customHeight="1" x14ac:dyDescent="0.25"/>
    <row r="951" s="249" customFormat="1" ht="102.75" customHeight="1" x14ac:dyDescent="0.25"/>
    <row r="952" s="249" customFormat="1" ht="102.75" customHeight="1" x14ac:dyDescent="0.25"/>
    <row r="953" s="249" customFormat="1" ht="102.75" customHeight="1" x14ac:dyDescent="0.25"/>
    <row r="954" s="249" customFormat="1" ht="102.75" customHeight="1" x14ac:dyDescent="0.25"/>
    <row r="955" s="249" customFormat="1" ht="102.75" customHeight="1" x14ac:dyDescent="0.25"/>
    <row r="956" s="249" customFormat="1" ht="102.75" customHeight="1" x14ac:dyDescent="0.25"/>
    <row r="957" s="249" customFormat="1" ht="102.75" customHeight="1" x14ac:dyDescent="0.25"/>
    <row r="958" s="249" customFormat="1" ht="102.75" customHeight="1" x14ac:dyDescent="0.25"/>
    <row r="959" s="249" customFormat="1" ht="102.75" customHeight="1" x14ac:dyDescent="0.25"/>
    <row r="960" s="249" customFormat="1" ht="102.75" customHeight="1" x14ac:dyDescent="0.25"/>
    <row r="961" s="249" customFormat="1" ht="102.75" customHeight="1" x14ac:dyDescent="0.25"/>
    <row r="962" s="249" customFormat="1" ht="102.75" customHeight="1" x14ac:dyDescent="0.25"/>
    <row r="963" s="249" customFormat="1" ht="102.75" customHeight="1" x14ac:dyDescent="0.25"/>
    <row r="964" s="249" customFormat="1" ht="102.75" customHeight="1" x14ac:dyDescent="0.25"/>
    <row r="965" s="249" customFormat="1" ht="102.75" customHeight="1" x14ac:dyDescent="0.25"/>
    <row r="966" s="249" customFormat="1" ht="102.75" customHeight="1" x14ac:dyDescent="0.25"/>
    <row r="967" s="249" customFormat="1" ht="102.75" customHeight="1" x14ac:dyDescent="0.25"/>
    <row r="968" s="249" customFormat="1" ht="102.75" customHeight="1" x14ac:dyDescent="0.25"/>
    <row r="969" s="249" customFormat="1" ht="102.75" customHeight="1" x14ac:dyDescent="0.25"/>
    <row r="970" s="249" customFormat="1" ht="102.75" customHeight="1" x14ac:dyDescent="0.25"/>
    <row r="971" s="249" customFormat="1" ht="102.75" customHeight="1" x14ac:dyDescent="0.25"/>
    <row r="972" s="249" customFormat="1" ht="102.75" customHeight="1" x14ac:dyDescent="0.25"/>
    <row r="973" s="249" customFormat="1" ht="102.75" customHeight="1" x14ac:dyDescent="0.25"/>
    <row r="974" s="249" customFormat="1" ht="102.75" customHeight="1" x14ac:dyDescent="0.25"/>
    <row r="975" s="249" customFormat="1" ht="102.75" customHeight="1" x14ac:dyDescent="0.25"/>
    <row r="976" s="249" customFormat="1" ht="102.75" customHeight="1" x14ac:dyDescent="0.25"/>
    <row r="977" s="249" customFormat="1" ht="102.75" customHeight="1" x14ac:dyDescent="0.25"/>
    <row r="978" s="249" customFormat="1" ht="102.75" customHeight="1" x14ac:dyDescent="0.25"/>
    <row r="979" s="249" customFormat="1" ht="102.75" customHeight="1" x14ac:dyDescent="0.25"/>
    <row r="980" s="249" customFormat="1" ht="102.75" customHeight="1" x14ac:dyDescent="0.25"/>
    <row r="981" s="249" customFormat="1" ht="102.75" customHeight="1" x14ac:dyDescent="0.25"/>
    <row r="982" s="249" customFormat="1" ht="102.75" customHeight="1" x14ac:dyDescent="0.25"/>
    <row r="983" s="249" customFormat="1" ht="102.75" customHeight="1" x14ac:dyDescent="0.25"/>
    <row r="984" s="249" customFormat="1" ht="102.75" customHeight="1" x14ac:dyDescent="0.25"/>
    <row r="985" s="249" customFormat="1" ht="102.75" customHeight="1" x14ac:dyDescent="0.25"/>
    <row r="986" s="249" customFormat="1" ht="102.75" customHeight="1" x14ac:dyDescent="0.25"/>
    <row r="987" s="249" customFormat="1" ht="102.75" customHeight="1" x14ac:dyDescent="0.25"/>
    <row r="988" s="249" customFormat="1" ht="102.75" customHeight="1" x14ac:dyDescent="0.25"/>
    <row r="989" s="249" customFormat="1" ht="102.75" customHeight="1" x14ac:dyDescent="0.25"/>
    <row r="990" s="249" customFormat="1" ht="102.75" customHeight="1" x14ac:dyDescent="0.25"/>
    <row r="991" s="249" customFormat="1" ht="102.75" customHeight="1" x14ac:dyDescent="0.25"/>
    <row r="992" s="249" customFormat="1" ht="102.75" customHeight="1" x14ac:dyDescent="0.25"/>
    <row r="993" s="249" customFormat="1" ht="102.75" customHeight="1" x14ac:dyDescent="0.25"/>
    <row r="994" s="249" customFormat="1" ht="102.75" customHeight="1" x14ac:dyDescent="0.25"/>
    <row r="995" s="249" customFormat="1" ht="102.75" customHeight="1" x14ac:dyDescent="0.25"/>
    <row r="996" s="249" customFormat="1" ht="102.75" customHeight="1" x14ac:dyDescent="0.25"/>
    <row r="997" s="249" customFormat="1" ht="102.75" customHeight="1" x14ac:dyDescent="0.25"/>
    <row r="998" s="249" customFormat="1" ht="102.75" customHeight="1" x14ac:dyDescent="0.25"/>
    <row r="999" s="249" customFormat="1" ht="102.75" customHeight="1" x14ac:dyDescent="0.25"/>
    <row r="1000" s="249" customFormat="1" ht="102.75" customHeight="1" x14ac:dyDescent="0.25"/>
    <row r="1001" s="249" customFormat="1" ht="102.75" customHeight="1" x14ac:dyDescent="0.25"/>
    <row r="1002" s="249" customFormat="1" ht="102.75" customHeight="1" x14ac:dyDescent="0.25"/>
    <row r="1003" s="249" customFormat="1" ht="102.75" customHeight="1" x14ac:dyDescent="0.25"/>
    <row r="1004" s="249" customFormat="1" ht="102.75" customHeight="1" x14ac:dyDescent="0.25"/>
    <row r="1005" s="249" customFormat="1" ht="102.75" customHeight="1" x14ac:dyDescent="0.25"/>
    <row r="1006" s="249" customFormat="1" ht="102.75" customHeight="1" x14ac:dyDescent="0.25"/>
    <row r="1007" s="249" customFormat="1" ht="102.75" customHeight="1" x14ac:dyDescent="0.25"/>
    <row r="1008" s="249" customFormat="1" ht="102.75" customHeight="1" x14ac:dyDescent="0.25"/>
    <row r="1009" s="249" customFormat="1" ht="102.75" customHeight="1" x14ac:dyDescent="0.25"/>
    <row r="1010" s="249" customFormat="1" ht="102.75" customHeight="1" x14ac:dyDescent="0.25"/>
    <row r="1011" s="249" customFormat="1" ht="102.75" customHeight="1" x14ac:dyDescent="0.25"/>
    <row r="1012" s="249" customFormat="1" ht="102.75" customHeight="1" x14ac:dyDescent="0.25"/>
    <row r="1013" s="249" customFormat="1" ht="102.75" customHeight="1" x14ac:dyDescent="0.25"/>
    <row r="1014" s="249" customFormat="1" ht="102.75" customHeight="1" x14ac:dyDescent="0.25"/>
    <row r="1015" s="249" customFormat="1" ht="102.75" customHeight="1" x14ac:dyDescent="0.25"/>
    <row r="1016" s="249" customFormat="1" ht="102.75" customHeight="1" x14ac:dyDescent="0.25"/>
    <row r="1017" s="249" customFormat="1" ht="102.75" customHeight="1" x14ac:dyDescent="0.25"/>
    <row r="1018" s="249" customFormat="1" ht="102.75" customHeight="1" x14ac:dyDescent="0.25"/>
    <row r="1019" s="249" customFormat="1" ht="102.75" customHeight="1" x14ac:dyDescent="0.25"/>
    <row r="1020" s="249" customFormat="1" ht="102.75" customHeight="1" x14ac:dyDescent="0.25"/>
    <row r="1021" s="249" customFormat="1" ht="102.75" customHeight="1" x14ac:dyDescent="0.25"/>
    <row r="1022" s="249" customFormat="1" ht="102.75" customHeight="1" x14ac:dyDescent="0.25"/>
    <row r="1023" s="249" customFormat="1" ht="102.75" customHeight="1" x14ac:dyDescent="0.25"/>
    <row r="1024" s="249" customFormat="1" ht="102.75" customHeight="1" x14ac:dyDescent="0.25"/>
    <row r="1025" s="249" customFormat="1" ht="102.75" customHeight="1" x14ac:dyDescent="0.25"/>
    <row r="1026" s="249" customFormat="1" ht="102.75" customHeight="1" x14ac:dyDescent="0.25"/>
    <row r="1027" s="249" customFormat="1" ht="102.75" customHeight="1" x14ac:dyDescent="0.25"/>
    <row r="1028" s="249" customFormat="1" ht="102.75" customHeight="1" x14ac:dyDescent="0.25"/>
    <row r="1029" s="249" customFormat="1" ht="102.75" customHeight="1" x14ac:dyDescent="0.25"/>
    <row r="1030" s="249" customFormat="1" ht="102.75" customHeight="1" x14ac:dyDescent="0.25"/>
    <row r="1031" s="249" customFormat="1" ht="102.75" customHeight="1" x14ac:dyDescent="0.25"/>
    <row r="1032" s="249" customFormat="1" ht="102.75" customHeight="1" x14ac:dyDescent="0.25"/>
    <row r="1033" s="249" customFormat="1" ht="102.75" customHeight="1" x14ac:dyDescent="0.25"/>
    <row r="1034" s="249" customFormat="1" ht="102.75" customHeight="1" x14ac:dyDescent="0.25"/>
    <row r="1035" s="249" customFormat="1" ht="102.75" customHeight="1" x14ac:dyDescent="0.25"/>
    <row r="1036" s="249" customFormat="1" ht="102.75" customHeight="1" x14ac:dyDescent="0.25"/>
    <row r="1037" s="249" customFormat="1" ht="102.75" customHeight="1" x14ac:dyDescent="0.25"/>
    <row r="1038" s="249" customFormat="1" ht="102.75" customHeight="1" x14ac:dyDescent="0.25"/>
    <row r="1039" s="249" customFormat="1" ht="102.75" customHeight="1" x14ac:dyDescent="0.25"/>
    <row r="1040" s="249" customFormat="1" ht="102.75" customHeight="1" x14ac:dyDescent="0.25"/>
    <row r="1041" s="249" customFormat="1" ht="102.75" customHeight="1" x14ac:dyDescent="0.25"/>
    <row r="1042" s="249" customFormat="1" ht="102.75" customHeight="1" x14ac:dyDescent="0.25"/>
    <row r="1043" s="249" customFormat="1" ht="102.75" customHeight="1" x14ac:dyDescent="0.25"/>
    <row r="1044" s="249" customFormat="1" ht="102.75" customHeight="1" x14ac:dyDescent="0.25"/>
    <row r="1045" s="249" customFormat="1" ht="102.75" customHeight="1" x14ac:dyDescent="0.25"/>
    <row r="1046" s="249" customFormat="1" ht="102.75" customHeight="1" x14ac:dyDescent="0.25"/>
    <row r="1047" s="249" customFormat="1" ht="102.75" customHeight="1" x14ac:dyDescent="0.25"/>
    <row r="1048" s="249" customFormat="1" ht="102.75" customHeight="1" x14ac:dyDescent="0.25"/>
    <row r="1049" s="249" customFormat="1" ht="102.75" customHeight="1" x14ac:dyDescent="0.25"/>
    <row r="1050" s="249" customFormat="1" ht="102.75" customHeight="1" x14ac:dyDescent="0.25"/>
    <row r="1051" s="249" customFormat="1" ht="102.75" customHeight="1" x14ac:dyDescent="0.25"/>
    <row r="1052" s="249" customFormat="1" ht="102.75" customHeight="1" x14ac:dyDescent="0.25"/>
    <row r="1053" s="249" customFormat="1" ht="102.75" customHeight="1" x14ac:dyDescent="0.25"/>
    <row r="1054" s="249" customFormat="1" ht="102.75" customHeight="1" x14ac:dyDescent="0.25"/>
    <row r="1055" s="249" customFormat="1" ht="102.75" customHeight="1" x14ac:dyDescent="0.25"/>
    <row r="1056" s="249" customFormat="1" ht="102.75" customHeight="1" x14ac:dyDescent="0.25"/>
    <row r="1057" s="249" customFormat="1" ht="102.75" customHeight="1" x14ac:dyDescent="0.25"/>
    <row r="1058" s="249" customFormat="1" ht="102.75" customHeight="1" x14ac:dyDescent="0.25"/>
    <row r="1059" s="249" customFormat="1" ht="102.75" customHeight="1" x14ac:dyDescent="0.25"/>
    <row r="1060" s="249" customFormat="1" ht="102.75" customHeight="1" x14ac:dyDescent="0.25"/>
    <row r="1061" s="249" customFormat="1" ht="102.75" customHeight="1" x14ac:dyDescent="0.25"/>
    <row r="1062" s="249" customFormat="1" ht="102.75" customHeight="1" x14ac:dyDescent="0.25"/>
    <row r="1063" s="249" customFormat="1" ht="102.75" customHeight="1" x14ac:dyDescent="0.25"/>
    <row r="1064" s="249" customFormat="1" ht="102.75" customHeight="1" x14ac:dyDescent="0.25"/>
    <row r="1065" s="249" customFormat="1" ht="102.75" customHeight="1" x14ac:dyDescent="0.25"/>
    <row r="1066" s="249" customFormat="1" ht="102.75" customHeight="1" x14ac:dyDescent="0.25"/>
    <row r="1067" s="249" customFormat="1" ht="102.75" customHeight="1" x14ac:dyDescent="0.25"/>
    <row r="1068" s="249" customFormat="1" ht="102.75" customHeight="1" x14ac:dyDescent="0.25"/>
    <row r="1069" s="249" customFormat="1" ht="102.75" customHeight="1" x14ac:dyDescent="0.25"/>
    <row r="1070" s="249" customFormat="1" ht="102.75" customHeight="1" x14ac:dyDescent="0.25"/>
    <row r="1071" s="249" customFormat="1" ht="102.75" customHeight="1" x14ac:dyDescent="0.25"/>
    <row r="1072" s="249" customFormat="1" ht="102.75" customHeight="1" x14ac:dyDescent="0.25"/>
    <row r="1073" s="249" customFormat="1" ht="102.75" customHeight="1" x14ac:dyDescent="0.25"/>
    <row r="1074" s="249" customFormat="1" ht="102.75" customHeight="1" x14ac:dyDescent="0.25"/>
    <row r="1075" s="249" customFormat="1" ht="102.75" customHeight="1" x14ac:dyDescent="0.25"/>
    <row r="1076" s="249" customFormat="1" ht="102.75" customHeight="1" x14ac:dyDescent="0.25"/>
    <row r="1077" s="249" customFormat="1" ht="102.75" customHeight="1" x14ac:dyDescent="0.25"/>
    <row r="1078" s="249" customFormat="1" ht="102.75" customHeight="1" x14ac:dyDescent="0.25"/>
    <row r="1079" s="249" customFormat="1" ht="102.75" customHeight="1" x14ac:dyDescent="0.25"/>
    <row r="1080" s="249" customFormat="1" ht="102.75" customHeight="1" x14ac:dyDescent="0.25"/>
    <row r="1081" s="249" customFormat="1" ht="102.75" customHeight="1" x14ac:dyDescent="0.25"/>
    <row r="1082" s="249" customFormat="1" ht="102.75" customHeight="1" x14ac:dyDescent="0.25"/>
    <row r="1083" s="249" customFormat="1" ht="102.75" customHeight="1" x14ac:dyDescent="0.25"/>
    <row r="1084" s="249" customFormat="1" ht="102.75" customHeight="1" x14ac:dyDescent="0.25"/>
    <row r="1085" s="249" customFormat="1" ht="102.75" customHeight="1" x14ac:dyDescent="0.25"/>
    <row r="1086" s="249" customFormat="1" ht="102.75" customHeight="1" x14ac:dyDescent="0.25"/>
    <row r="1087" s="249" customFormat="1" ht="102.75" customHeight="1" x14ac:dyDescent="0.25"/>
    <row r="1088" s="249" customFormat="1" ht="102.75" customHeight="1" x14ac:dyDescent="0.25"/>
    <row r="1089" s="249" customFormat="1" ht="102.75" customHeight="1" x14ac:dyDescent="0.25"/>
    <row r="1090" s="249" customFormat="1" ht="102.75" customHeight="1" x14ac:dyDescent="0.25"/>
    <row r="1091" s="249" customFormat="1" ht="102.75" customHeight="1" x14ac:dyDescent="0.25"/>
    <row r="1092" s="249" customFormat="1" ht="102.75" customHeight="1" x14ac:dyDescent="0.25"/>
    <row r="1093" s="249" customFormat="1" ht="102.75" customHeight="1" x14ac:dyDescent="0.25"/>
    <row r="1094" s="249" customFormat="1" ht="102.75" customHeight="1" x14ac:dyDescent="0.25"/>
    <row r="1095" s="249" customFormat="1" ht="102.75" customHeight="1" x14ac:dyDescent="0.25"/>
    <row r="1096" s="249" customFormat="1" ht="102.75" customHeight="1" x14ac:dyDescent="0.25"/>
    <row r="1097" s="249" customFormat="1" ht="102.75" customHeight="1" x14ac:dyDescent="0.25"/>
    <row r="1098" s="249" customFormat="1" ht="102.75" customHeight="1" x14ac:dyDescent="0.25"/>
    <row r="1099" s="249" customFormat="1" ht="102.75" customHeight="1" x14ac:dyDescent="0.25"/>
    <row r="1100" s="249" customFormat="1" ht="102.75" customHeight="1" x14ac:dyDescent="0.25"/>
    <row r="1101" s="249" customFormat="1" ht="102.75" customHeight="1" x14ac:dyDescent="0.25"/>
    <row r="1102" s="249" customFormat="1" ht="102.75" customHeight="1" x14ac:dyDescent="0.25"/>
    <row r="1103" s="249" customFormat="1" ht="102.75" customHeight="1" x14ac:dyDescent="0.25"/>
    <row r="1104" s="249" customFormat="1" ht="102.75" customHeight="1" x14ac:dyDescent="0.25"/>
    <row r="1105" s="249" customFormat="1" ht="102.75" customHeight="1" x14ac:dyDescent="0.25"/>
    <row r="1106" s="249" customFormat="1" ht="102.75" customHeight="1" x14ac:dyDescent="0.25"/>
    <row r="1107" s="249" customFormat="1" ht="102.75" customHeight="1" x14ac:dyDescent="0.25"/>
    <row r="1108" s="249" customFormat="1" ht="102.75" customHeight="1" x14ac:dyDescent="0.25"/>
    <row r="1109" s="249" customFormat="1" ht="102.75" customHeight="1" x14ac:dyDescent="0.25"/>
    <row r="1110" s="249" customFormat="1" ht="102.75" customHeight="1" x14ac:dyDescent="0.25"/>
    <row r="1111" s="249" customFormat="1" ht="102.75" customHeight="1" x14ac:dyDescent="0.25"/>
    <row r="1112" s="249" customFormat="1" ht="102.75" customHeight="1" x14ac:dyDescent="0.25"/>
    <row r="1113" s="249" customFormat="1" ht="102.75" customHeight="1" x14ac:dyDescent="0.25"/>
    <row r="1114" s="249" customFormat="1" ht="102.75" customHeight="1" x14ac:dyDescent="0.25"/>
    <row r="1115" s="249" customFormat="1" ht="102.75" customHeight="1" x14ac:dyDescent="0.25"/>
    <row r="1116" s="249" customFormat="1" ht="102.75" customHeight="1" x14ac:dyDescent="0.25"/>
    <row r="1117" s="249" customFormat="1" ht="102.75" customHeight="1" x14ac:dyDescent="0.25"/>
    <row r="1118" s="249" customFormat="1" ht="102.75" customHeight="1" x14ac:dyDescent="0.25"/>
    <row r="1119" s="249" customFormat="1" ht="102.75" customHeight="1" x14ac:dyDescent="0.25"/>
    <row r="1120" s="249" customFormat="1" ht="102.75" customHeight="1" x14ac:dyDescent="0.25"/>
    <row r="1121" s="249" customFormat="1" ht="102.75" customHeight="1" x14ac:dyDescent="0.25"/>
    <row r="1122" s="249" customFormat="1" ht="102.75" customHeight="1" x14ac:dyDescent="0.25"/>
    <row r="1123" s="249" customFormat="1" ht="102.75" customHeight="1" x14ac:dyDescent="0.25"/>
    <row r="1124" s="249" customFormat="1" ht="102.75" customHeight="1" x14ac:dyDescent="0.25"/>
    <row r="1125" s="249" customFormat="1" ht="102.75" customHeight="1" x14ac:dyDescent="0.25"/>
    <row r="1126" s="249" customFormat="1" ht="102.75" customHeight="1" x14ac:dyDescent="0.25"/>
    <row r="1127" s="249" customFormat="1" ht="102.75" customHeight="1" x14ac:dyDescent="0.25"/>
    <row r="1128" s="249" customFormat="1" ht="102.75" customHeight="1" x14ac:dyDescent="0.25"/>
    <row r="1129" s="249" customFormat="1" ht="102.75" customHeight="1" x14ac:dyDescent="0.25"/>
    <row r="1130" s="249" customFormat="1" ht="102.75" customHeight="1" x14ac:dyDescent="0.25"/>
    <row r="1131" s="249" customFormat="1" ht="102.75" customHeight="1" x14ac:dyDescent="0.25"/>
    <row r="1132" s="249" customFormat="1" ht="102.75" customHeight="1" x14ac:dyDescent="0.25"/>
    <row r="1133" s="249" customFormat="1" ht="102.75" customHeight="1" x14ac:dyDescent="0.25"/>
    <row r="1134" s="249" customFormat="1" ht="102.75" customHeight="1" x14ac:dyDescent="0.25"/>
    <row r="1135" s="249" customFormat="1" ht="102.75" customHeight="1" x14ac:dyDescent="0.25"/>
    <row r="1136" s="249" customFormat="1" ht="102.75" customHeight="1" x14ac:dyDescent="0.25"/>
    <row r="1137" s="249" customFormat="1" ht="102.75" customHeight="1" x14ac:dyDescent="0.25"/>
    <row r="1138" s="249" customFormat="1" ht="102.75" customHeight="1" x14ac:dyDescent="0.25"/>
    <row r="1139" s="249" customFormat="1" ht="102.75" customHeight="1" x14ac:dyDescent="0.25"/>
    <row r="1140" s="249" customFormat="1" ht="102.75" customHeight="1" x14ac:dyDescent="0.25"/>
    <row r="1141" s="249" customFormat="1" ht="102.75" customHeight="1" x14ac:dyDescent="0.25"/>
    <row r="1142" s="249" customFormat="1" ht="102.75" customHeight="1" x14ac:dyDescent="0.25"/>
    <row r="1143" s="249" customFormat="1" ht="102.75" customHeight="1" x14ac:dyDescent="0.25"/>
    <row r="1144" s="249" customFormat="1" ht="102.75" customHeight="1" x14ac:dyDescent="0.25"/>
    <row r="1145" s="249" customFormat="1" ht="102.75" customHeight="1" x14ac:dyDescent="0.25"/>
    <row r="1146" s="249" customFormat="1" ht="102.75" customHeight="1" x14ac:dyDescent="0.25"/>
    <row r="1147" s="249" customFormat="1" ht="102.75" customHeight="1" x14ac:dyDescent="0.25"/>
    <row r="1148" s="249" customFormat="1" ht="102.75" customHeight="1" x14ac:dyDescent="0.25"/>
    <row r="1149" s="249" customFormat="1" ht="102.75" customHeight="1" x14ac:dyDescent="0.25"/>
    <row r="1150" s="249" customFormat="1" ht="102.75" customHeight="1" x14ac:dyDescent="0.25"/>
    <row r="1151" s="249" customFormat="1" ht="102.75" customHeight="1" x14ac:dyDescent="0.25"/>
    <row r="1152" s="249" customFormat="1" ht="102.75" customHeight="1" x14ac:dyDescent="0.25"/>
    <row r="1153" s="249" customFormat="1" ht="102.75" customHeight="1" x14ac:dyDescent="0.25"/>
    <row r="1154" s="249" customFormat="1" ht="102.75" customHeight="1" x14ac:dyDescent="0.25"/>
    <row r="1155" s="249" customFormat="1" ht="102.75" customHeight="1" x14ac:dyDescent="0.25"/>
    <row r="1156" s="249" customFormat="1" ht="102.75" customHeight="1" x14ac:dyDescent="0.25"/>
    <row r="1157" s="249" customFormat="1" ht="102.75" customHeight="1" x14ac:dyDescent="0.25"/>
    <row r="1158" s="249" customFormat="1" ht="102.75" customHeight="1" x14ac:dyDescent="0.25"/>
    <row r="1159" s="249" customFormat="1" ht="102.75" customHeight="1" x14ac:dyDescent="0.25"/>
    <row r="1160" s="249" customFormat="1" ht="102.75" customHeight="1" x14ac:dyDescent="0.25"/>
    <row r="1161" s="249" customFormat="1" ht="102.75" customHeight="1" x14ac:dyDescent="0.25"/>
    <row r="1162" s="249" customFormat="1" ht="102.75" customHeight="1" x14ac:dyDescent="0.25"/>
    <row r="1163" s="249" customFormat="1" ht="102.75" customHeight="1" x14ac:dyDescent="0.25"/>
    <row r="1164" s="249" customFormat="1" ht="102.75" customHeight="1" x14ac:dyDescent="0.25"/>
    <row r="1165" s="249" customFormat="1" ht="102.75" customHeight="1" x14ac:dyDescent="0.25"/>
    <row r="1166" s="249" customFormat="1" ht="102.75" customHeight="1" x14ac:dyDescent="0.25"/>
    <row r="1167" s="249" customFormat="1" ht="102.75" customHeight="1" x14ac:dyDescent="0.25"/>
    <row r="1168" s="249" customFormat="1" ht="102.75" customHeight="1" x14ac:dyDescent="0.25"/>
    <row r="1169" s="249" customFormat="1" ht="102.75" customHeight="1" x14ac:dyDescent="0.25"/>
    <row r="1170" s="249" customFormat="1" ht="102.75" customHeight="1" x14ac:dyDescent="0.25"/>
    <row r="1171" s="249" customFormat="1" ht="102.75" customHeight="1" x14ac:dyDescent="0.25"/>
    <row r="1172" s="249" customFormat="1" ht="102.75" customHeight="1" x14ac:dyDescent="0.25"/>
    <row r="1173" s="249" customFormat="1" ht="102.75" customHeight="1" x14ac:dyDescent="0.25"/>
    <row r="1174" s="249" customFormat="1" ht="102.75" customHeight="1" x14ac:dyDescent="0.25"/>
    <row r="1175" s="249" customFormat="1" ht="102.75" customHeight="1" x14ac:dyDescent="0.25"/>
    <row r="1176" s="249" customFormat="1" ht="102.75" customHeight="1" x14ac:dyDescent="0.25"/>
    <row r="1177" s="249" customFormat="1" ht="102.75" customHeight="1" x14ac:dyDescent="0.25"/>
    <row r="1178" s="249" customFormat="1" ht="102.75" customHeight="1" x14ac:dyDescent="0.25"/>
    <row r="1179" s="249" customFormat="1" ht="102.75" customHeight="1" x14ac:dyDescent="0.25"/>
    <row r="1180" s="249" customFormat="1" ht="102.75" customHeight="1" x14ac:dyDescent="0.25"/>
    <row r="1181" s="249" customFormat="1" ht="102.75" customHeight="1" x14ac:dyDescent="0.25"/>
    <row r="1182" s="249" customFormat="1" ht="102.75" customHeight="1" x14ac:dyDescent="0.25"/>
    <row r="1183" s="249" customFormat="1" ht="102.75" customHeight="1" x14ac:dyDescent="0.25"/>
    <row r="1184" s="249" customFormat="1" ht="102.75" customHeight="1" x14ac:dyDescent="0.25"/>
    <row r="1185" s="249" customFormat="1" ht="102.75" customHeight="1" x14ac:dyDescent="0.25"/>
    <row r="1186" s="249" customFormat="1" ht="102.75" customHeight="1" x14ac:dyDescent="0.25"/>
    <row r="1187" s="249" customFormat="1" ht="102.75" customHeight="1" x14ac:dyDescent="0.25"/>
    <row r="1188" s="249" customFormat="1" ht="102.75" customHeight="1" x14ac:dyDescent="0.25"/>
    <row r="1189" s="249" customFormat="1" ht="102.75" customHeight="1" x14ac:dyDescent="0.25"/>
    <row r="1190" s="249" customFormat="1" ht="102.75" customHeight="1" x14ac:dyDescent="0.25"/>
    <row r="1191" s="249" customFormat="1" ht="102.75" customHeight="1" x14ac:dyDescent="0.25"/>
    <row r="1192" s="249" customFormat="1" ht="102.75" customHeight="1" x14ac:dyDescent="0.25"/>
    <row r="1193" s="249" customFormat="1" ht="102.75" customHeight="1" x14ac:dyDescent="0.25"/>
    <row r="1194" s="249" customFormat="1" ht="102.75" customHeight="1" x14ac:dyDescent="0.25"/>
    <row r="1195" s="249" customFormat="1" ht="102.75" customHeight="1" x14ac:dyDescent="0.25"/>
    <row r="1196" s="249" customFormat="1" ht="102.75" customHeight="1" x14ac:dyDescent="0.25"/>
    <row r="1197" s="249" customFormat="1" ht="102.75" customHeight="1" x14ac:dyDescent="0.25"/>
    <row r="1198" s="249" customFormat="1" ht="102.75" customHeight="1" x14ac:dyDescent="0.25"/>
    <row r="1199" s="249" customFormat="1" ht="102.75" customHeight="1" x14ac:dyDescent="0.25"/>
    <row r="1200" s="249" customFormat="1" ht="102.75" customHeight="1" x14ac:dyDescent="0.25"/>
    <row r="1201" s="249" customFormat="1" ht="102.75" customHeight="1" x14ac:dyDescent="0.25"/>
    <row r="1202" s="249" customFormat="1" ht="102.75" customHeight="1" x14ac:dyDescent="0.25"/>
    <row r="1203" s="249" customFormat="1" ht="102.75" customHeight="1" x14ac:dyDescent="0.25"/>
    <row r="1204" s="249" customFormat="1" ht="102.75" customHeight="1" x14ac:dyDescent="0.25"/>
    <row r="1205" s="249" customFormat="1" ht="102.75" customHeight="1" x14ac:dyDescent="0.25"/>
    <row r="1206" s="249" customFormat="1" ht="102.75" customHeight="1" x14ac:dyDescent="0.25"/>
    <row r="1207" s="249" customFormat="1" ht="102.75" customHeight="1" x14ac:dyDescent="0.25"/>
    <row r="1208" s="249" customFormat="1" ht="102.75" customHeight="1" x14ac:dyDescent="0.25"/>
    <row r="1209" s="249" customFormat="1" ht="102.75" customHeight="1" x14ac:dyDescent="0.25"/>
    <row r="1210" s="249" customFormat="1" ht="102.75" customHeight="1" x14ac:dyDescent="0.25"/>
    <row r="1211" s="249" customFormat="1" ht="102.75" customHeight="1" x14ac:dyDescent="0.25"/>
    <row r="1212" s="249" customFormat="1" ht="102.75" customHeight="1" x14ac:dyDescent="0.25"/>
    <row r="1213" s="249" customFormat="1" ht="102.75" customHeight="1" x14ac:dyDescent="0.25"/>
    <row r="1214" s="249" customFormat="1" ht="102.75" customHeight="1" x14ac:dyDescent="0.25"/>
    <row r="1215" s="249" customFormat="1" ht="102.75" customHeight="1" x14ac:dyDescent="0.25"/>
    <row r="1216" s="249" customFormat="1" ht="102.75" customHeight="1" x14ac:dyDescent="0.25"/>
    <row r="1217" s="249" customFormat="1" ht="102.75" customHeight="1" x14ac:dyDescent="0.25"/>
    <row r="1218" s="249" customFormat="1" ht="102.75" customHeight="1" x14ac:dyDescent="0.25"/>
    <row r="1219" s="249" customFormat="1" ht="102.75" customHeight="1" x14ac:dyDescent="0.25"/>
    <row r="1220" s="249" customFormat="1" ht="102.75" customHeight="1" x14ac:dyDescent="0.25"/>
    <row r="1221" s="249" customFormat="1" ht="102.75" customHeight="1" x14ac:dyDescent="0.25"/>
    <row r="1222" s="249" customFormat="1" ht="102.75" customHeight="1" x14ac:dyDescent="0.25"/>
    <row r="1223" s="249" customFormat="1" ht="102.75" customHeight="1" x14ac:dyDescent="0.25"/>
    <row r="1224" s="249" customFormat="1" ht="102.75" customHeight="1" x14ac:dyDescent="0.25"/>
    <row r="1225" s="249" customFormat="1" ht="102.75" customHeight="1" x14ac:dyDescent="0.25"/>
    <row r="1226" s="249" customFormat="1" ht="102.75" customHeight="1" x14ac:dyDescent="0.25"/>
    <row r="1227" s="249" customFormat="1" ht="102.75" customHeight="1" x14ac:dyDescent="0.25"/>
    <row r="1228" s="249" customFormat="1" ht="102.75" customHeight="1" x14ac:dyDescent="0.25"/>
    <row r="1229" s="249" customFormat="1" ht="102.75" customHeight="1" x14ac:dyDescent="0.25"/>
    <row r="1230" s="249" customFormat="1" ht="102.75" customHeight="1" x14ac:dyDescent="0.25"/>
    <row r="1231" s="249" customFormat="1" ht="102.75" customHeight="1" x14ac:dyDescent="0.25"/>
    <row r="1232" s="249" customFormat="1" ht="102.75" customHeight="1" x14ac:dyDescent="0.25"/>
    <row r="1233" s="249" customFormat="1" ht="102.75" customHeight="1" x14ac:dyDescent="0.25"/>
    <row r="1234" s="249" customFormat="1" ht="102.75" customHeight="1" x14ac:dyDescent="0.25"/>
    <row r="1235" s="249" customFormat="1" ht="102.75" customHeight="1" x14ac:dyDescent="0.25"/>
    <row r="1236" s="249" customFormat="1" ht="102.75" customHeight="1" x14ac:dyDescent="0.25"/>
    <row r="1237" s="249" customFormat="1" ht="102.75" customHeight="1" x14ac:dyDescent="0.25"/>
    <row r="1238" s="249" customFormat="1" ht="102.75" customHeight="1" x14ac:dyDescent="0.25"/>
    <row r="1239" s="249" customFormat="1" ht="102.75" customHeight="1" x14ac:dyDescent="0.25"/>
    <row r="1240" s="249" customFormat="1" ht="102.75" customHeight="1" x14ac:dyDescent="0.25"/>
    <row r="1241" s="249" customFormat="1" ht="102.75" customHeight="1" x14ac:dyDescent="0.25"/>
    <row r="1242" s="249" customFormat="1" ht="102.75" customHeight="1" x14ac:dyDescent="0.25"/>
    <row r="1243" s="249" customFormat="1" ht="102.75" customHeight="1" x14ac:dyDescent="0.25"/>
    <row r="1244" s="249" customFormat="1" ht="102.75" customHeight="1" x14ac:dyDescent="0.25"/>
    <row r="1245" s="249" customFormat="1" ht="102.75" customHeight="1" x14ac:dyDescent="0.25"/>
    <row r="1246" s="249" customFormat="1" ht="102.75" customHeight="1" x14ac:dyDescent="0.25"/>
    <row r="1247" s="249" customFormat="1" ht="102.75" customHeight="1" x14ac:dyDescent="0.25"/>
    <row r="1248" s="249" customFormat="1" ht="102.75" customHeight="1" x14ac:dyDescent="0.25"/>
    <row r="1249" s="249" customFormat="1" ht="102.75" customHeight="1" x14ac:dyDescent="0.25"/>
    <row r="1250" s="249" customFormat="1" ht="102.75" customHeight="1" x14ac:dyDescent="0.25"/>
    <row r="1251" s="249" customFormat="1" ht="102.75" customHeight="1" x14ac:dyDescent="0.25"/>
    <row r="1252" s="249" customFormat="1" ht="102.75" customHeight="1" x14ac:dyDescent="0.25"/>
    <row r="1253" s="249" customFormat="1" ht="102.75" customHeight="1" x14ac:dyDescent="0.25"/>
    <row r="1254" s="249" customFormat="1" ht="102.75" customHeight="1" x14ac:dyDescent="0.25"/>
    <row r="1255" s="249" customFormat="1" ht="102.75" customHeight="1" x14ac:dyDescent="0.25"/>
    <row r="1256" s="249" customFormat="1" ht="102.75" customHeight="1" x14ac:dyDescent="0.25"/>
    <row r="1257" s="249" customFormat="1" ht="102.75" customHeight="1" x14ac:dyDescent="0.25"/>
    <row r="1258" s="249" customFormat="1" ht="102.75" customHeight="1" x14ac:dyDescent="0.25"/>
    <row r="1259" s="249" customFormat="1" ht="102.75" customHeight="1" x14ac:dyDescent="0.25"/>
    <row r="1260" s="249" customFormat="1" ht="102.75" customHeight="1" x14ac:dyDescent="0.25"/>
    <row r="1261" s="249" customFormat="1" ht="102.75" customHeight="1" x14ac:dyDescent="0.25"/>
    <row r="1262" s="249" customFormat="1" ht="102.75" customHeight="1" x14ac:dyDescent="0.25"/>
    <row r="1263" s="249" customFormat="1" ht="102.75" customHeight="1" x14ac:dyDescent="0.25"/>
    <row r="1264" s="249" customFormat="1" ht="102.75" customHeight="1" x14ac:dyDescent="0.25"/>
    <row r="1265" s="249" customFormat="1" ht="102.75" customHeight="1" x14ac:dyDescent="0.25"/>
    <row r="1266" s="249" customFormat="1" ht="102.75" customHeight="1" x14ac:dyDescent="0.25"/>
    <row r="1267" s="249" customFormat="1" ht="102.75" customHeight="1" x14ac:dyDescent="0.25"/>
    <row r="1268" s="249" customFormat="1" ht="102.75" customHeight="1" x14ac:dyDescent="0.25"/>
    <row r="1269" s="249" customFormat="1" ht="102.75" customHeight="1" x14ac:dyDescent="0.25"/>
    <row r="1270" s="249" customFormat="1" ht="102.75" customHeight="1" x14ac:dyDescent="0.25"/>
    <row r="1271" s="249" customFormat="1" ht="102.75" customHeight="1" x14ac:dyDescent="0.25"/>
    <row r="1272" s="249" customFormat="1" ht="102.75" customHeight="1" x14ac:dyDescent="0.25"/>
    <row r="1273" s="249" customFormat="1" ht="102.75" customHeight="1" x14ac:dyDescent="0.25"/>
    <row r="1274" s="249" customFormat="1" ht="102.75" customHeight="1" x14ac:dyDescent="0.25"/>
    <row r="1275" s="249" customFormat="1" ht="102.75" customHeight="1" x14ac:dyDescent="0.25"/>
    <row r="1276" s="249" customFormat="1" ht="102.75" customHeight="1" x14ac:dyDescent="0.25"/>
    <row r="1277" s="249" customFormat="1" ht="102.75" customHeight="1" x14ac:dyDescent="0.25"/>
    <row r="1278" s="249" customFormat="1" ht="102.75" customHeight="1" x14ac:dyDescent="0.25"/>
    <row r="1279" s="249" customFormat="1" ht="102.75" customHeight="1" x14ac:dyDescent="0.25"/>
    <row r="1280" s="249" customFormat="1" ht="102.75" customHeight="1" x14ac:dyDescent="0.25"/>
    <row r="1281" s="249" customFormat="1" ht="102.75" customHeight="1" x14ac:dyDescent="0.25"/>
    <row r="1282" s="249" customFormat="1" ht="102.75" customHeight="1" x14ac:dyDescent="0.25"/>
    <row r="1283" s="249" customFormat="1" ht="102.75" customHeight="1" x14ac:dyDescent="0.25"/>
    <row r="1284" s="249" customFormat="1" ht="102.75" customHeight="1" x14ac:dyDescent="0.25"/>
    <row r="1285" s="249" customFormat="1" ht="102.75" customHeight="1" x14ac:dyDescent="0.25"/>
    <row r="1286" s="249" customFormat="1" ht="102.75" customHeight="1" x14ac:dyDescent="0.25"/>
    <row r="1287" s="249" customFormat="1" ht="102.75" customHeight="1" x14ac:dyDescent="0.25"/>
    <row r="1288" s="249" customFormat="1" ht="102.75" customHeight="1" x14ac:dyDescent="0.25"/>
    <row r="1289" s="249" customFormat="1" ht="102.75" customHeight="1" x14ac:dyDescent="0.25"/>
    <row r="1290" s="249" customFormat="1" ht="102.75" customHeight="1" x14ac:dyDescent="0.25"/>
    <row r="1291" s="249" customFormat="1" ht="102.75" customHeight="1" x14ac:dyDescent="0.25"/>
    <row r="1292" s="249" customFormat="1" ht="102.75" customHeight="1" x14ac:dyDescent="0.25"/>
    <row r="1293" s="249" customFormat="1" ht="102.75" customHeight="1" x14ac:dyDescent="0.25"/>
    <row r="1294" s="249" customFormat="1" ht="102.75" customHeight="1" x14ac:dyDescent="0.25"/>
    <row r="1295" s="249" customFormat="1" ht="102.75" customHeight="1" x14ac:dyDescent="0.25"/>
    <row r="1296" s="249" customFormat="1" ht="102.75" customHeight="1" x14ac:dyDescent="0.25"/>
    <row r="1297" s="249" customFormat="1" ht="102.75" customHeight="1" x14ac:dyDescent="0.25"/>
    <row r="1298" s="249" customFormat="1" ht="102.75" customHeight="1" x14ac:dyDescent="0.25"/>
    <row r="1299" s="249" customFormat="1" ht="102.75" customHeight="1" x14ac:dyDescent="0.25"/>
    <row r="1300" s="249" customFormat="1" ht="102.75" customHeight="1" x14ac:dyDescent="0.25"/>
    <row r="1301" s="249" customFormat="1" ht="102.75" customHeight="1" x14ac:dyDescent="0.25"/>
    <row r="1302" s="249" customFormat="1" ht="102.75" customHeight="1" x14ac:dyDescent="0.25"/>
    <row r="1303" s="249" customFormat="1" ht="102.75" customHeight="1" x14ac:dyDescent="0.25"/>
    <row r="1304" s="249" customFormat="1" ht="102.75" customHeight="1" x14ac:dyDescent="0.25"/>
    <row r="1305" s="249" customFormat="1" ht="102.75" customHeight="1" x14ac:dyDescent="0.25"/>
    <row r="1306" s="249" customFormat="1" ht="102.75" customHeight="1" x14ac:dyDescent="0.25"/>
    <row r="1307" s="249" customFormat="1" ht="102.75" customHeight="1" x14ac:dyDescent="0.25"/>
    <row r="1308" s="249" customFormat="1" ht="102.75" customHeight="1" x14ac:dyDescent="0.25"/>
    <row r="1309" s="249" customFormat="1" ht="102.75" customHeight="1" x14ac:dyDescent="0.25"/>
    <row r="1310" s="249" customFormat="1" ht="102.75" customHeight="1" x14ac:dyDescent="0.25"/>
    <row r="1311" s="249" customFormat="1" ht="102.75" customHeight="1" x14ac:dyDescent="0.25"/>
    <row r="1312" s="249" customFormat="1" ht="102.75" customHeight="1" x14ac:dyDescent="0.25"/>
    <row r="1313" s="249" customFormat="1" ht="102.75" customHeight="1" x14ac:dyDescent="0.25"/>
    <row r="1314" s="249" customFormat="1" ht="102.75" customHeight="1" x14ac:dyDescent="0.25"/>
    <row r="1315" s="249" customFormat="1" ht="102.75" customHeight="1" x14ac:dyDescent="0.25"/>
    <row r="1316" s="249" customFormat="1" ht="102.75" customHeight="1" x14ac:dyDescent="0.25"/>
    <row r="1317" s="249" customFormat="1" ht="102.75" customHeight="1" x14ac:dyDescent="0.25"/>
    <row r="1318" s="249" customFormat="1" ht="102.75" customHeight="1" x14ac:dyDescent="0.25"/>
    <row r="1319" s="249" customFormat="1" ht="102.75" customHeight="1" x14ac:dyDescent="0.25"/>
    <row r="1320" s="249" customFormat="1" ht="102.75" customHeight="1" x14ac:dyDescent="0.25"/>
    <row r="1321" s="249" customFormat="1" ht="102.75" customHeight="1" x14ac:dyDescent="0.25"/>
    <row r="1322" s="249" customFormat="1" ht="102.75" customHeight="1" x14ac:dyDescent="0.25"/>
    <row r="1323" s="249" customFormat="1" ht="102.75" customHeight="1" x14ac:dyDescent="0.25"/>
    <row r="1324" s="249" customFormat="1" ht="102.75" customHeight="1" x14ac:dyDescent="0.25"/>
    <row r="1325" s="249" customFormat="1" ht="102.75" customHeight="1" x14ac:dyDescent="0.25"/>
    <row r="1326" s="249" customFormat="1" ht="102.75" customHeight="1" x14ac:dyDescent="0.25"/>
    <row r="1327" s="249" customFormat="1" ht="102.75" customHeight="1" x14ac:dyDescent="0.25"/>
    <row r="1328" s="249" customFormat="1" ht="102.75" customHeight="1" x14ac:dyDescent="0.25"/>
    <row r="1329" s="249" customFormat="1" ht="102.75" customHeight="1" x14ac:dyDescent="0.25"/>
    <row r="1330" s="249" customFormat="1" ht="102.75" customHeight="1" x14ac:dyDescent="0.25"/>
    <row r="1331" s="249" customFormat="1" ht="102.75" customHeight="1" x14ac:dyDescent="0.25"/>
    <row r="1332" s="249" customFormat="1" ht="102.75" customHeight="1" x14ac:dyDescent="0.25"/>
    <row r="1333" s="249" customFormat="1" ht="102.75" customHeight="1" x14ac:dyDescent="0.25"/>
    <row r="1334" s="249" customFormat="1" ht="102.75" customHeight="1" x14ac:dyDescent="0.25"/>
    <row r="1335" s="249" customFormat="1" ht="102.75" customHeight="1" x14ac:dyDescent="0.25"/>
    <row r="1336" s="249" customFormat="1" ht="102.75" customHeight="1" x14ac:dyDescent="0.25"/>
    <row r="1337" s="249" customFormat="1" ht="102.75" customHeight="1" x14ac:dyDescent="0.25"/>
    <row r="1338" s="249" customFormat="1" ht="102.75" customHeight="1" x14ac:dyDescent="0.25"/>
    <row r="1339" s="249" customFormat="1" ht="102.75" customHeight="1" x14ac:dyDescent="0.25"/>
    <row r="1340" s="249" customFormat="1" ht="102.75" customHeight="1" x14ac:dyDescent="0.25"/>
    <row r="1341" s="249" customFormat="1" ht="102.75" customHeight="1" x14ac:dyDescent="0.25"/>
    <row r="1342" s="249" customFormat="1" ht="102.75" customHeight="1" x14ac:dyDescent="0.25"/>
    <row r="1343" s="249" customFormat="1" ht="102.75" customHeight="1" x14ac:dyDescent="0.25"/>
    <row r="1344" s="249" customFormat="1" ht="102.75" customHeight="1" x14ac:dyDescent="0.25"/>
    <row r="1345" s="249" customFormat="1" ht="102.75" customHeight="1" x14ac:dyDescent="0.25"/>
    <row r="1346" s="249" customFormat="1" ht="102.75" customHeight="1" x14ac:dyDescent="0.25"/>
    <row r="1347" s="249" customFormat="1" ht="102.75" customHeight="1" x14ac:dyDescent="0.25"/>
    <row r="1348" s="249" customFormat="1" ht="102.75" customHeight="1" x14ac:dyDescent="0.25"/>
    <row r="1349" s="249" customFormat="1" ht="102.75" customHeight="1" x14ac:dyDescent="0.25"/>
    <row r="1350" s="249" customFormat="1" ht="102.75" customHeight="1" x14ac:dyDescent="0.25"/>
    <row r="1351" s="249" customFormat="1" ht="102.75" customHeight="1" x14ac:dyDescent="0.25"/>
    <row r="1352" s="249" customFormat="1" ht="102.75" customHeight="1" x14ac:dyDescent="0.25"/>
    <row r="1353" s="249" customFormat="1" ht="102.75" customHeight="1" x14ac:dyDescent="0.25"/>
    <row r="1354" s="249" customFormat="1" ht="102.75" customHeight="1" x14ac:dyDescent="0.25"/>
    <row r="1355" s="249" customFormat="1" ht="102.75" customHeight="1" x14ac:dyDescent="0.25"/>
    <row r="1356" s="249" customFormat="1" ht="102.75" customHeight="1" x14ac:dyDescent="0.25"/>
    <row r="1357" s="249" customFormat="1" ht="102.75" customHeight="1" x14ac:dyDescent="0.25"/>
    <row r="1358" s="249" customFormat="1" ht="102.75" customHeight="1" x14ac:dyDescent="0.25"/>
    <row r="1359" s="249" customFormat="1" ht="102.75" customHeight="1" x14ac:dyDescent="0.25"/>
    <row r="1360" s="249" customFormat="1" ht="102.75" customHeight="1" x14ac:dyDescent="0.25"/>
    <row r="1361" s="249" customFormat="1" ht="102.75" customHeight="1" x14ac:dyDescent="0.25"/>
    <row r="1362" s="249" customFormat="1" ht="102.75" customHeight="1" x14ac:dyDescent="0.25"/>
    <row r="1363" s="249" customFormat="1" ht="102.75" customHeight="1" x14ac:dyDescent="0.25"/>
    <row r="1364" s="249" customFormat="1" ht="102.75" customHeight="1" x14ac:dyDescent="0.25"/>
    <row r="1365" s="249" customFormat="1" ht="102.75" customHeight="1" x14ac:dyDescent="0.25"/>
    <row r="1366" s="249" customFormat="1" ht="102.75" customHeight="1" x14ac:dyDescent="0.25"/>
    <row r="1367" s="249" customFormat="1" ht="102.75" customHeight="1" x14ac:dyDescent="0.25"/>
    <row r="1368" s="249" customFormat="1" ht="102.75" customHeight="1" x14ac:dyDescent="0.25"/>
    <row r="1369" s="249" customFormat="1" ht="102.75" customHeight="1" x14ac:dyDescent="0.25"/>
    <row r="1370" s="249" customFormat="1" ht="102.75" customHeight="1" x14ac:dyDescent="0.25"/>
    <row r="1371" s="249" customFormat="1" ht="102.75" customHeight="1" x14ac:dyDescent="0.25"/>
    <row r="1372" s="249" customFormat="1" ht="102.75" customHeight="1" x14ac:dyDescent="0.25"/>
    <row r="1373" s="249" customFormat="1" ht="102.75" customHeight="1" x14ac:dyDescent="0.25"/>
    <row r="1374" s="249" customFormat="1" ht="102.75" customHeight="1" x14ac:dyDescent="0.25"/>
    <row r="1375" s="249" customFormat="1" ht="102.75" customHeight="1" x14ac:dyDescent="0.25"/>
    <row r="1376" s="249" customFormat="1" ht="102.75" customHeight="1" x14ac:dyDescent="0.25"/>
    <row r="1377" s="249" customFormat="1" ht="102.75" customHeight="1" x14ac:dyDescent="0.25"/>
    <row r="1378" s="249" customFormat="1" ht="102.75" customHeight="1" x14ac:dyDescent="0.25"/>
    <row r="1379" s="249" customFormat="1" ht="102.75" customHeight="1" x14ac:dyDescent="0.25"/>
    <row r="1380" s="249" customFormat="1" ht="102.75" customHeight="1" x14ac:dyDescent="0.25"/>
    <row r="1381" s="249" customFormat="1" ht="102.75" customHeight="1" x14ac:dyDescent="0.25"/>
    <row r="1382" s="249" customFormat="1" ht="102.75" customHeight="1" x14ac:dyDescent="0.25"/>
    <row r="1383" s="249" customFormat="1" ht="102.75" customHeight="1" x14ac:dyDescent="0.25"/>
    <row r="1384" s="249" customFormat="1" ht="102.75" customHeight="1" x14ac:dyDescent="0.25"/>
    <row r="1385" s="249" customFormat="1" ht="102.75" customHeight="1" x14ac:dyDescent="0.25"/>
    <row r="1386" s="249" customFormat="1" ht="102.75" customHeight="1" x14ac:dyDescent="0.25"/>
    <row r="1387" s="249" customFormat="1" ht="102.75" customHeight="1" x14ac:dyDescent="0.25"/>
    <row r="1388" s="249" customFormat="1" ht="102.75" customHeight="1" x14ac:dyDescent="0.25"/>
    <row r="1389" s="249" customFormat="1" ht="102.75" customHeight="1" x14ac:dyDescent="0.25"/>
    <row r="1390" s="249" customFormat="1" ht="102.75" customHeight="1" x14ac:dyDescent="0.25"/>
    <row r="1391" s="249" customFormat="1" ht="102.75" customHeight="1" x14ac:dyDescent="0.25"/>
    <row r="1392" s="249" customFormat="1" ht="102.75" customHeight="1" x14ac:dyDescent="0.25"/>
    <row r="1393" s="249" customFormat="1" ht="102.75" customHeight="1" x14ac:dyDescent="0.25"/>
    <row r="1394" s="249" customFormat="1" ht="102.75" customHeight="1" x14ac:dyDescent="0.25"/>
    <row r="1395" s="249" customFormat="1" ht="102.75" customHeight="1" x14ac:dyDescent="0.25"/>
    <row r="1396" s="249" customFormat="1" ht="102.75" customHeight="1" x14ac:dyDescent="0.25"/>
    <row r="1397" s="249" customFormat="1" ht="102.75" customHeight="1" x14ac:dyDescent="0.25"/>
    <row r="1398" s="249" customFormat="1" ht="102.75" customHeight="1" x14ac:dyDescent="0.25"/>
    <row r="1399" s="249" customFormat="1" ht="102.75" customHeight="1" x14ac:dyDescent="0.25"/>
    <row r="1400" s="249" customFormat="1" ht="102.75" customHeight="1" x14ac:dyDescent="0.25"/>
    <row r="1401" s="249" customFormat="1" ht="102.75" customHeight="1" x14ac:dyDescent="0.25"/>
    <row r="1402" s="249" customFormat="1" ht="102.75" customHeight="1" x14ac:dyDescent="0.25"/>
    <row r="1403" s="249" customFormat="1" ht="102.75" customHeight="1" x14ac:dyDescent="0.25"/>
    <row r="1404" s="249" customFormat="1" ht="102.75" customHeight="1" x14ac:dyDescent="0.25"/>
    <row r="1405" s="249" customFormat="1" ht="102.75" customHeight="1" x14ac:dyDescent="0.25"/>
    <row r="1406" s="249" customFormat="1" ht="102.75" customHeight="1" x14ac:dyDescent="0.25"/>
    <row r="1407" s="249" customFormat="1" ht="102.75" customHeight="1" x14ac:dyDescent="0.25"/>
    <row r="1408" s="249" customFormat="1" ht="102.75" customHeight="1" x14ac:dyDescent="0.25"/>
    <row r="1409" s="249" customFormat="1" ht="102.75" customHeight="1" x14ac:dyDescent="0.25"/>
    <row r="1410" s="249" customFormat="1" ht="102.75" customHeight="1" x14ac:dyDescent="0.25"/>
    <row r="1411" s="249" customFormat="1" ht="102.75" customHeight="1" x14ac:dyDescent="0.25"/>
    <row r="1412" s="249" customFormat="1" ht="102.75" customHeight="1" x14ac:dyDescent="0.25"/>
    <row r="1413" s="249" customFormat="1" ht="102.75" customHeight="1" x14ac:dyDescent="0.25"/>
    <row r="1414" s="249" customFormat="1" ht="102.75" customHeight="1" x14ac:dyDescent="0.25"/>
    <row r="1415" s="249" customFormat="1" ht="102.75" customHeight="1" x14ac:dyDescent="0.25"/>
    <row r="1416" s="249" customFormat="1" ht="102.75" customHeight="1" x14ac:dyDescent="0.25"/>
    <row r="1417" s="249" customFormat="1" ht="102.75" customHeight="1" x14ac:dyDescent="0.25"/>
    <row r="1418" s="249" customFormat="1" ht="102.75" customHeight="1" x14ac:dyDescent="0.25"/>
    <row r="1419" s="249" customFormat="1" ht="102.75" customHeight="1" x14ac:dyDescent="0.25"/>
    <row r="1420" s="249" customFormat="1" ht="102.75" customHeight="1" x14ac:dyDescent="0.25"/>
    <row r="1421" s="249" customFormat="1" ht="102.75" customHeight="1" x14ac:dyDescent="0.25"/>
    <row r="1422" s="249" customFormat="1" ht="102.75" customHeight="1" x14ac:dyDescent="0.25"/>
    <row r="1423" s="249" customFormat="1" ht="102.75" customHeight="1" x14ac:dyDescent="0.25"/>
    <row r="1424" s="249" customFormat="1" ht="102.75" customHeight="1" x14ac:dyDescent="0.25"/>
    <row r="1425" s="249" customFormat="1" ht="102.75" customHeight="1" x14ac:dyDescent="0.25"/>
    <row r="1426" s="249" customFormat="1" ht="102.75" customHeight="1" x14ac:dyDescent="0.25"/>
    <row r="1427" s="249" customFormat="1" ht="102.75" customHeight="1" x14ac:dyDescent="0.25"/>
    <row r="1428" s="249" customFormat="1" ht="102.75" customHeight="1" x14ac:dyDescent="0.25"/>
    <row r="1429" s="249" customFormat="1" ht="102.75" customHeight="1" x14ac:dyDescent="0.25"/>
    <row r="1430" s="249" customFormat="1" ht="102.75" customHeight="1" x14ac:dyDescent="0.25"/>
    <row r="1431" s="249" customFormat="1" ht="102.75" customHeight="1" x14ac:dyDescent="0.25"/>
    <row r="1432" s="249" customFormat="1" ht="102.75" customHeight="1" x14ac:dyDescent="0.25"/>
    <row r="1433" s="249" customFormat="1" ht="102.75" customHeight="1" x14ac:dyDescent="0.25"/>
    <row r="1434" s="249" customFormat="1" ht="102.75" customHeight="1" x14ac:dyDescent="0.25"/>
    <row r="1435" s="249" customFormat="1" ht="102.75" customHeight="1" x14ac:dyDescent="0.25"/>
    <row r="1436" s="249" customFormat="1" ht="102.75" customHeight="1" x14ac:dyDescent="0.25"/>
    <row r="1437" s="249" customFormat="1" ht="102.75" customHeight="1" x14ac:dyDescent="0.25"/>
    <row r="1438" s="249" customFormat="1" ht="102.75" customHeight="1" x14ac:dyDescent="0.25"/>
    <row r="1439" s="249" customFormat="1" ht="102.75" customHeight="1" x14ac:dyDescent="0.25"/>
    <row r="1440" s="249" customFormat="1" ht="102.75" customHeight="1" x14ac:dyDescent="0.25"/>
    <row r="1441" s="249" customFormat="1" ht="102.75" customHeight="1" x14ac:dyDescent="0.25"/>
    <row r="1442" s="249" customFormat="1" ht="102.75" customHeight="1" x14ac:dyDescent="0.25"/>
    <row r="1443" s="249" customFormat="1" ht="102.75" customHeight="1" x14ac:dyDescent="0.25"/>
    <row r="1444" s="249" customFormat="1" ht="102.75" customHeight="1" x14ac:dyDescent="0.25"/>
    <row r="1445" s="249" customFormat="1" ht="102.75" customHeight="1" x14ac:dyDescent="0.25"/>
    <row r="1446" s="249" customFormat="1" ht="102.75" customHeight="1" x14ac:dyDescent="0.25"/>
    <row r="1447" s="249" customFormat="1" ht="102.75" customHeight="1" x14ac:dyDescent="0.25"/>
    <row r="1448" s="249" customFormat="1" ht="102.75" customHeight="1" x14ac:dyDescent="0.25"/>
    <row r="1449" s="249" customFormat="1" ht="102.75" customHeight="1" x14ac:dyDescent="0.25"/>
    <row r="1450" s="249" customFormat="1" ht="102.75" customHeight="1" x14ac:dyDescent="0.25"/>
    <row r="1451" s="249" customFormat="1" ht="102.75" customHeight="1" x14ac:dyDescent="0.25"/>
    <row r="1452" s="249" customFormat="1" ht="102.75" customHeight="1" x14ac:dyDescent="0.25"/>
    <row r="1453" s="249" customFormat="1" ht="102.75" customHeight="1" x14ac:dyDescent="0.25"/>
    <row r="1454" s="249" customFormat="1" ht="102.75" customHeight="1" x14ac:dyDescent="0.25"/>
    <row r="1455" s="249" customFormat="1" ht="102.75" customHeight="1" x14ac:dyDescent="0.25"/>
    <row r="1456" s="249" customFormat="1" ht="102.75" customHeight="1" x14ac:dyDescent="0.25"/>
    <row r="1457" s="249" customFormat="1" ht="102.75" customHeight="1" x14ac:dyDescent="0.25"/>
    <row r="1458" s="249" customFormat="1" ht="102.75" customHeight="1" x14ac:dyDescent="0.25"/>
    <row r="1459" s="249" customFormat="1" ht="102.75" customHeight="1" x14ac:dyDescent="0.25"/>
    <row r="1460" s="249" customFormat="1" ht="102.75" customHeight="1" x14ac:dyDescent="0.25"/>
    <row r="1461" s="249" customFormat="1" ht="102.75" customHeight="1" x14ac:dyDescent="0.25"/>
    <row r="1462" s="249" customFormat="1" ht="102.75" customHeight="1" x14ac:dyDescent="0.25"/>
    <row r="1463" s="249" customFormat="1" ht="102.75" customHeight="1" x14ac:dyDescent="0.25"/>
    <row r="1464" s="249" customFormat="1" ht="102.75" customHeight="1" x14ac:dyDescent="0.25"/>
    <row r="1465" s="249" customFormat="1" ht="102.75" customHeight="1" x14ac:dyDescent="0.25"/>
    <row r="1466" s="249" customFormat="1" ht="102.75" customHeight="1" x14ac:dyDescent="0.25"/>
    <row r="1467" s="249" customFormat="1" ht="102.75" customHeight="1" x14ac:dyDescent="0.25"/>
    <row r="1468" s="249" customFormat="1" ht="102.75" customHeight="1" x14ac:dyDescent="0.25"/>
    <row r="1469" s="249" customFormat="1" ht="102.75" customHeight="1" x14ac:dyDescent="0.25"/>
    <row r="1470" s="249" customFormat="1" ht="102.75" customHeight="1" x14ac:dyDescent="0.25"/>
    <row r="1471" s="249" customFormat="1" ht="102.75" customHeight="1" x14ac:dyDescent="0.25"/>
    <row r="1472" s="249" customFormat="1" ht="102.75" customHeight="1" x14ac:dyDescent="0.25"/>
    <row r="1473" s="249" customFormat="1" ht="102.75" customHeight="1" x14ac:dyDescent="0.25"/>
    <row r="1474" s="249" customFormat="1" ht="102.75" customHeight="1" x14ac:dyDescent="0.25"/>
    <row r="1475" s="249" customFormat="1" ht="102.75" customHeight="1" x14ac:dyDescent="0.25"/>
    <row r="1476" s="249" customFormat="1" ht="102.75" customHeight="1" x14ac:dyDescent="0.25"/>
    <row r="1477" s="249" customFormat="1" ht="102.75" customHeight="1" x14ac:dyDescent="0.25"/>
    <row r="1478" s="249" customFormat="1" ht="102.75" customHeight="1" x14ac:dyDescent="0.25"/>
    <row r="1479" s="249" customFormat="1" ht="102.75" customHeight="1" x14ac:dyDescent="0.25"/>
    <row r="1480" s="249" customFormat="1" ht="102.75" customHeight="1" x14ac:dyDescent="0.25"/>
    <row r="1481" s="249" customFormat="1" ht="102.75" customHeight="1" x14ac:dyDescent="0.25"/>
    <row r="1482" s="249" customFormat="1" ht="102.75" customHeight="1" x14ac:dyDescent="0.25"/>
    <row r="1483" s="249" customFormat="1" ht="102.75" customHeight="1" x14ac:dyDescent="0.25"/>
    <row r="1484" s="249" customFormat="1" ht="102.75" customHeight="1" x14ac:dyDescent="0.25"/>
    <row r="1485" s="249" customFormat="1" ht="102.75" customHeight="1" x14ac:dyDescent="0.25"/>
    <row r="1486" s="249" customFormat="1" ht="102.75" customHeight="1" x14ac:dyDescent="0.25"/>
    <row r="1487" s="249" customFormat="1" ht="102.75" customHeight="1" x14ac:dyDescent="0.25"/>
    <row r="1488" s="249" customFormat="1" ht="102.75" customHeight="1" x14ac:dyDescent="0.25"/>
    <row r="1489" s="249" customFormat="1" ht="102.75" customHeight="1" x14ac:dyDescent="0.25"/>
    <row r="1490" s="249" customFormat="1" ht="102.75" customHeight="1" x14ac:dyDescent="0.25"/>
    <row r="1491" s="249" customFormat="1" ht="102.75" customHeight="1" x14ac:dyDescent="0.25"/>
    <row r="1492" s="249" customFormat="1" ht="102.75" customHeight="1" x14ac:dyDescent="0.25"/>
    <row r="1493" s="249" customFormat="1" ht="102.75" customHeight="1" x14ac:dyDescent="0.25"/>
    <row r="1494" s="249" customFormat="1" ht="102.75" customHeight="1" x14ac:dyDescent="0.25"/>
    <row r="1495" s="249" customFormat="1" ht="102.75" customHeight="1" x14ac:dyDescent="0.25"/>
    <row r="1496" s="249" customFormat="1" ht="102.75" customHeight="1" x14ac:dyDescent="0.25"/>
    <row r="1497" s="249" customFormat="1" ht="102.75" customHeight="1" x14ac:dyDescent="0.25"/>
    <row r="1498" s="249" customFormat="1" ht="102.75" customHeight="1" x14ac:dyDescent="0.25"/>
    <row r="1499" s="249" customFormat="1" ht="102.75" customHeight="1" x14ac:dyDescent="0.25"/>
    <row r="1500" s="249" customFormat="1" ht="102.75" customHeight="1" x14ac:dyDescent="0.25"/>
    <row r="1501" s="249" customFormat="1" ht="102.75" customHeight="1" x14ac:dyDescent="0.25"/>
    <row r="1502" s="249" customFormat="1" ht="102.75" customHeight="1" x14ac:dyDescent="0.25"/>
    <row r="1503" s="249" customFormat="1" ht="102.75" customHeight="1" x14ac:dyDescent="0.25"/>
    <row r="1504" s="249" customFormat="1" ht="102.75" customHeight="1" x14ac:dyDescent="0.25"/>
    <row r="1505" s="249" customFormat="1" ht="102.75" customHeight="1" x14ac:dyDescent="0.25"/>
    <row r="1506" s="249" customFormat="1" ht="102.75" customHeight="1" x14ac:dyDescent="0.25"/>
    <row r="1507" s="249" customFormat="1" ht="102.75" customHeight="1" x14ac:dyDescent="0.25"/>
    <row r="1508" s="249" customFormat="1" ht="102.75" customHeight="1" x14ac:dyDescent="0.25"/>
    <row r="1509" s="249" customFormat="1" ht="102.75" customHeight="1" x14ac:dyDescent="0.25"/>
    <row r="1510" s="249" customFormat="1" ht="102.75" customHeight="1" x14ac:dyDescent="0.25"/>
    <row r="1511" s="249" customFormat="1" ht="102.75" customHeight="1" x14ac:dyDescent="0.25"/>
    <row r="1512" s="249" customFormat="1" ht="102.75" customHeight="1" x14ac:dyDescent="0.25"/>
    <row r="1513" s="249" customFormat="1" ht="102.75" customHeight="1" x14ac:dyDescent="0.25"/>
    <row r="1514" s="249" customFormat="1" ht="102.75" customHeight="1" x14ac:dyDescent="0.25"/>
    <row r="1515" s="249" customFormat="1" ht="102.75" customHeight="1" x14ac:dyDescent="0.25"/>
    <row r="1516" s="249" customFormat="1" ht="102.75" customHeight="1" x14ac:dyDescent="0.25"/>
    <row r="1517" s="249" customFormat="1" ht="102.75" customHeight="1" x14ac:dyDescent="0.25"/>
    <row r="1518" s="249" customFormat="1" ht="102.75" customHeight="1" x14ac:dyDescent="0.25"/>
    <row r="1519" s="249" customFormat="1" ht="102.75" customHeight="1" x14ac:dyDescent="0.25"/>
    <row r="1520" s="249" customFormat="1" ht="102.75" customHeight="1" x14ac:dyDescent="0.25"/>
    <row r="1521" s="249" customFormat="1" ht="102.75" customHeight="1" x14ac:dyDescent="0.25"/>
    <row r="1522" s="249" customFormat="1" ht="102.75" customHeight="1" x14ac:dyDescent="0.25"/>
    <row r="1523" s="249" customFormat="1" ht="102.75" customHeight="1" x14ac:dyDescent="0.25"/>
    <row r="1524" s="249" customFormat="1" ht="102.75" customHeight="1" x14ac:dyDescent="0.25"/>
    <row r="1525" s="249" customFormat="1" ht="102.75" customHeight="1" x14ac:dyDescent="0.25"/>
    <row r="1526" s="249" customFormat="1" ht="102.75" customHeight="1" x14ac:dyDescent="0.25"/>
    <row r="1527" s="249" customFormat="1" ht="102.75" customHeight="1" x14ac:dyDescent="0.25"/>
    <row r="1528" s="249" customFormat="1" ht="102.75" customHeight="1" x14ac:dyDescent="0.25"/>
    <row r="1529" s="249" customFormat="1" ht="102.75" customHeight="1" x14ac:dyDescent="0.25"/>
    <row r="1530" s="249" customFormat="1" ht="102.75" customHeight="1" x14ac:dyDescent="0.25"/>
    <row r="1531" s="249" customFormat="1" ht="102.75" customHeight="1" x14ac:dyDescent="0.25"/>
    <row r="1532" s="249" customFormat="1" ht="102.75" customHeight="1" x14ac:dyDescent="0.25"/>
    <row r="1533" s="249" customFormat="1" ht="102.75" customHeight="1" x14ac:dyDescent="0.25"/>
    <row r="1534" s="249" customFormat="1" ht="102.75" customHeight="1" x14ac:dyDescent="0.25"/>
    <row r="1535" s="249" customFormat="1" ht="102.75" customHeight="1" x14ac:dyDescent="0.25"/>
    <row r="1536" s="249" customFormat="1" ht="102.75" customHeight="1" x14ac:dyDescent="0.25"/>
    <row r="1537" s="249" customFormat="1" ht="102.75" customHeight="1" x14ac:dyDescent="0.25"/>
    <row r="1538" s="249" customFormat="1" ht="102.75" customHeight="1" x14ac:dyDescent="0.25"/>
    <row r="1539" s="249" customFormat="1" ht="102.75" customHeight="1" x14ac:dyDescent="0.25"/>
    <row r="1540" s="249" customFormat="1" ht="102.75" customHeight="1" x14ac:dyDescent="0.25"/>
    <row r="1541" s="249" customFormat="1" ht="102.75" customHeight="1" x14ac:dyDescent="0.25"/>
    <row r="1542" s="249" customFormat="1" ht="102.75" customHeight="1" x14ac:dyDescent="0.25"/>
    <row r="1543" s="249" customFormat="1" ht="102.75" customHeight="1" x14ac:dyDescent="0.25"/>
    <row r="1544" s="249" customFormat="1" ht="102.75" customHeight="1" x14ac:dyDescent="0.25"/>
    <row r="1545" s="249" customFormat="1" ht="102.75" customHeight="1" x14ac:dyDescent="0.25"/>
    <row r="1546" s="249" customFormat="1" ht="102.75" customHeight="1" x14ac:dyDescent="0.25"/>
    <row r="1547" s="249" customFormat="1" ht="102.75" customHeight="1" x14ac:dyDescent="0.25"/>
    <row r="1548" s="249" customFormat="1" ht="102.75" customHeight="1" x14ac:dyDescent="0.25"/>
    <row r="1549" s="249" customFormat="1" ht="102.75" customHeight="1" x14ac:dyDescent="0.25"/>
    <row r="1550" s="249" customFormat="1" ht="102.75" customHeight="1" x14ac:dyDescent="0.25"/>
    <row r="1551" s="249" customFormat="1" ht="102.75" customHeight="1" x14ac:dyDescent="0.25"/>
    <row r="1552" s="249" customFormat="1" ht="102.75" customHeight="1" x14ac:dyDescent="0.25"/>
    <row r="1553" s="249" customFormat="1" ht="102.75" customHeight="1" x14ac:dyDescent="0.25"/>
    <row r="1554" s="249" customFormat="1" ht="102.75" customHeight="1" x14ac:dyDescent="0.25"/>
    <row r="1555" s="249" customFormat="1" ht="102.75" customHeight="1" x14ac:dyDescent="0.25"/>
    <row r="1556" s="249" customFormat="1" ht="102.75" customHeight="1" x14ac:dyDescent="0.25"/>
    <row r="1557" s="249" customFormat="1" ht="102.75" customHeight="1" x14ac:dyDescent="0.25"/>
    <row r="1558" s="249" customFormat="1" ht="102.75" customHeight="1" x14ac:dyDescent="0.25"/>
    <row r="1559" s="249" customFormat="1" ht="102.75" customHeight="1" x14ac:dyDescent="0.25"/>
    <row r="1560" s="249" customFormat="1" ht="102.75" customHeight="1" x14ac:dyDescent="0.25"/>
    <row r="1561" s="249" customFormat="1" ht="102.75" customHeight="1" x14ac:dyDescent="0.25"/>
    <row r="1562" s="249" customFormat="1" ht="102.75" customHeight="1" x14ac:dyDescent="0.25"/>
    <row r="1563" s="249" customFormat="1" ht="102.75" customHeight="1" x14ac:dyDescent="0.25"/>
    <row r="1564" s="249" customFormat="1" ht="102.75" customHeight="1" x14ac:dyDescent="0.25"/>
    <row r="1565" s="249" customFormat="1" ht="102.75" customHeight="1" x14ac:dyDescent="0.25"/>
    <row r="1566" s="249" customFormat="1" ht="102.75" customHeight="1" x14ac:dyDescent="0.25"/>
    <row r="1567" s="249" customFormat="1" ht="102.75" customHeight="1" x14ac:dyDescent="0.25"/>
    <row r="1568" s="249" customFormat="1" ht="102.75" customHeight="1" x14ac:dyDescent="0.25"/>
    <row r="1569" s="249" customFormat="1" ht="102.75" customHeight="1" x14ac:dyDescent="0.25"/>
    <row r="1570" s="249" customFormat="1" ht="102.75" customHeight="1" x14ac:dyDescent="0.25"/>
    <row r="1571" s="249" customFormat="1" ht="102.75" customHeight="1" x14ac:dyDescent="0.25"/>
    <row r="1572" s="249" customFormat="1" ht="102.75" customHeight="1" x14ac:dyDescent="0.25"/>
    <row r="1573" s="249" customFormat="1" ht="102.75" customHeight="1" x14ac:dyDescent="0.25"/>
    <row r="1574" s="249" customFormat="1" ht="102.75" customHeight="1" x14ac:dyDescent="0.25"/>
    <row r="1575" s="249" customFormat="1" ht="102.75" customHeight="1" x14ac:dyDescent="0.25"/>
    <row r="1576" s="249" customFormat="1" ht="102.75" customHeight="1" x14ac:dyDescent="0.25"/>
    <row r="1577" s="249" customFormat="1" ht="102.75" customHeight="1" x14ac:dyDescent="0.25"/>
    <row r="1578" s="249" customFormat="1" ht="102.75" customHeight="1" x14ac:dyDescent="0.25"/>
    <row r="1579" s="249" customFormat="1" ht="102.75" customHeight="1" x14ac:dyDescent="0.25"/>
    <row r="1580" s="249" customFormat="1" ht="102.75" customHeight="1" x14ac:dyDescent="0.25"/>
    <row r="1581" s="249" customFormat="1" ht="102.75" customHeight="1" x14ac:dyDescent="0.25"/>
    <row r="1582" s="249" customFormat="1" ht="102.75" customHeight="1" x14ac:dyDescent="0.25"/>
    <row r="1583" s="249" customFormat="1" ht="102.75" customHeight="1" x14ac:dyDescent="0.25"/>
    <row r="1584" s="249" customFormat="1" ht="102.75" customHeight="1" x14ac:dyDescent="0.25"/>
    <row r="1585" s="249" customFormat="1" ht="102.75" customHeight="1" x14ac:dyDescent="0.25"/>
    <row r="1586" s="249" customFormat="1" ht="102.75" customHeight="1" x14ac:dyDescent="0.25"/>
    <row r="1587" s="249" customFormat="1" ht="102.75" customHeight="1" x14ac:dyDescent="0.25"/>
    <row r="1588" s="249" customFormat="1" ht="102.75" customHeight="1" x14ac:dyDescent="0.25"/>
    <row r="1589" s="249" customFormat="1" ht="102.75" customHeight="1" x14ac:dyDescent="0.25"/>
    <row r="1590" s="249" customFormat="1" ht="102.75" customHeight="1" x14ac:dyDescent="0.25"/>
    <row r="1591" s="249" customFormat="1" ht="102.75" customHeight="1" x14ac:dyDescent="0.25"/>
    <row r="1592" s="249" customFormat="1" ht="102.75" customHeight="1" x14ac:dyDescent="0.25"/>
    <row r="1593" s="249" customFormat="1" ht="102.75" customHeight="1" x14ac:dyDescent="0.25"/>
    <row r="1594" s="249" customFormat="1" ht="102.75" customHeight="1" x14ac:dyDescent="0.25"/>
    <row r="1595" s="249" customFormat="1" ht="102.75" customHeight="1" x14ac:dyDescent="0.25"/>
    <row r="1596" s="249" customFormat="1" ht="102.75" customHeight="1" x14ac:dyDescent="0.25"/>
    <row r="1597" s="249" customFormat="1" ht="102.75" customHeight="1" x14ac:dyDescent="0.25"/>
    <row r="1598" s="249" customFormat="1" ht="102.75" customHeight="1" x14ac:dyDescent="0.25"/>
    <row r="1599" s="249" customFormat="1" ht="102.75" customHeight="1" x14ac:dyDescent="0.25"/>
    <row r="1600" s="249" customFormat="1" ht="102.75" customHeight="1" x14ac:dyDescent="0.25"/>
    <row r="1601" s="249" customFormat="1" ht="102.75" customHeight="1" x14ac:dyDescent="0.25"/>
    <row r="1602" s="249" customFormat="1" ht="102.75" customHeight="1" x14ac:dyDescent="0.25"/>
    <row r="1603" s="249" customFormat="1" ht="102.75" customHeight="1" x14ac:dyDescent="0.25"/>
    <row r="1604" s="249" customFormat="1" ht="102.75" customHeight="1" x14ac:dyDescent="0.25"/>
    <row r="1605" s="249" customFormat="1" ht="102.75" customHeight="1" x14ac:dyDescent="0.25"/>
    <row r="1606" s="249" customFormat="1" ht="102.75" customHeight="1" x14ac:dyDescent="0.25"/>
    <row r="1607" s="249" customFormat="1" ht="102.75" customHeight="1" x14ac:dyDescent="0.25"/>
    <row r="1608" s="249" customFormat="1" ht="102.75" customHeight="1" x14ac:dyDescent="0.25"/>
    <row r="1609" s="249" customFormat="1" ht="102.75" customHeight="1" x14ac:dyDescent="0.25"/>
    <row r="1610" s="249" customFormat="1" ht="102.75" customHeight="1" x14ac:dyDescent="0.25"/>
    <row r="1611" s="249" customFormat="1" ht="102.75" customHeight="1" x14ac:dyDescent="0.25"/>
    <row r="1612" s="249" customFormat="1" ht="102.75" customHeight="1" x14ac:dyDescent="0.25"/>
    <row r="1613" s="249" customFormat="1" ht="102.75" customHeight="1" x14ac:dyDescent="0.25"/>
    <row r="1614" s="249" customFormat="1" ht="102.75" customHeight="1" x14ac:dyDescent="0.25"/>
    <row r="1615" s="249" customFormat="1" ht="102.75" customHeight="1" x14ac:dyDescent="0.25"/>
    <row r="1616" s="249" customFormat="1" ht="102.75" customHeight="1" x14ac:dyDescent="0.25"/>
    <row r="1617" s="249" customFormat="1" ht="102.75" customHeight="1" x14ac:dyDescent="0.25"/>
    <row r="1618" s="249" customFormat="1" ht="102.75" customHeight="1" x14ac:dyDescent="0.25"/>
    <row r="1619" s="249" customFormat="1" ht="102.75" customHeight="1" x14ac:dyDescent="0.25"/>
    <row r="1620" s="249" customFormat="1" ht="102.75" customHeight="1" x14ac:dyDescent="0.25"/>
    <row r="1621" s="249" customFormat="1" ht="102.75" customHeight="1" x14ac:dyDescent="0.25"/>
    <row r="1622" s="249" customFormat="1" ht="102.75" customHeight="1" x14ac:dyDescent="0.25"/>
    <row r="1623" s="249" customFormat="1" ht="102.75" customHeight="1" x14ac:dyDescent="0.25"/>
    <row r="1624" s="249" customFormat="1" ht="102.75" customHeight="1" x14ac:dyDescent="0.25"/>
    <row r="1625" s="249" customFormat="1" ht="102.75" customHeight="1" x14ac:dyDescent="0.25"/>
    <row r="1626" s="249" customFormat="1" ht="102.75" customHeight="1" x14ac:dyDescent="0.25"/>
    <row r="1627" s="249" customFormat="1" ht="102.75" customHeight="1" x14ac:dyDescent="0.25"/>
    <row r="1628" s="249" customFormat="1" ht="102.75" customHeight="1" x14ac:dyDescent="0.25"/>
    <row r="1629" s="249" customFormat="1" ht="102.75" customHeight="1" x14ac:dyDescent="0.25"/>
    <row r="1630" s="249" customFormat="1" ht="102.75" customHeight="1" x14ac:dyDescent="0.25"/>
    <row r="1631" s="249" customFormat="1" ht="102.75" customHeight="1" x14ac:dyDescent="0.25"/>
    <row r="1632" s="249" customFormat="1" ht="102.75" customHeight="1" x14ac:dyDescent="0.25"/>
    <row r="1633" s="249" customFormat="1" ht="102.75" customHeight="1" x14ac:dyDescent="0.25"/>
    <row r="1634" s="249" customFormat="1" ht="102.75" customHeight="1" x14ac:dyDescent="0.25"/>
    <row r="1635" s="249" customFormat="1" ht="102.75" customHeight="1" x14ac:dyDescent="0.25"/>
    <row r="1636" s="249" customFormat="1" ht="102.75" customHeight="1" x14ac:dyDescent="0.25"/>
    <row r="1637" s="249" customFormat="1" ht="102.75" customHeight="1" x14ac:dyDescent="0.25"/>
    <row r="1638" s="249" customFormat="1" ht="102.75" customHeight="1" x14ac:dyDescent="0.25"/>
    <row r="1639" s="249" customFormat="1" ht="102.75" customHeight="1" x14ac:dyDescent="0.25"/>
    <row r="1640" s="249" customFormat="1" ht="102.75" customHeight="1" x14ac:dyDescent="0.25"/>
    <row r="1641" s="249" customFormat="1" ht="102.75" customHeight="1" x14ac:dyDescent="0.25"/>
    <row r="1642" s="249" customFormat="1" ht="102.75" customHeight="1" x14ac:dyDescent="0.25"/>
    <row r="1643" s="249" customFormat="1" ht="102.75" customHeight="1" x14ac:dyDescent="0.25"/>
    <row r="1644" s="249" customFormat="1" ht="102.75" customHeight="1" x14ac:dyDescent="0.25"/>
    <row r="1645" s="249" customFormat="1" ht="102.75" customHeight="1" x14ac:dyDescent="0.25"/>
    <row r="1646" s="249" customFormat="1" ht="102.75" customHeight="1" x14ac:dyDescent="0.25"/>
    <row r="1647" s="249" customFormat="1" ht="102.75" customHeight="1" x14ac:dyDescent="0.25"/>
    <row r="1648" s="249" customFormat="1" ht="102.75" customHeight="1" x14ac:dyDescent="0.25"/>
    <row r="1649" s="249" customFormat="1" ht="102.75" customHeight="1" x14ac:dyDescent="0.25"/>
    <row r="1650" s="249" customFormat="1" ht="102.75" customHeight="1" x14ac:dyDescent="0.25"/>
    <row r="1651" s="249" customFormat="1" ht="102.75" customHeight="1" x14ac:dyDescent="0.25"/>
    <row r="1652" s="249" customFormat="1" ht="102.75" customHeight="1" x14ac:dyDescent="0.25"/>
    <row r="1653" s="249" customFormat="1" ht="102.75" customHeight="1" x14ac:dyDescent="0.25"/>
    <row r="1654" s="249" customFormat="1" ht="102.75" customHeight="1" x14ac:dyDescent="0.25"/>
    <row r="1655" s="249" customFormat="1" ht="102.75" customHeight="1" x14ac:dyDescent="0.25"/>
    <row r="1656" s="249" customFormat="1" ht="102.75" customHeight="1" x14ac:dyDescent="0.25"/>
    <row r="1657" s="249" customFormat="1" ht="102.75" customHeight="1" x14ac:dyDescent="0.25"/>
    <row r="1658" s="249" customFormat="1" ht="102.75" customHeight="1" x14ac:dyDescent="0.25"/>
    <row r="1659" s="249" customFormat="1" ht="102.75" customHeight="1" x14ac:dyDescent="0.25"/>
    <row r="1660" s="249" customFormat="1" ht="102.75" customHeight="1" x14ac:dyDescent="0.25"/>
    <row r="1661" s="249" customFormat="1" ht="102.75" customHeight="1" x14ac:dyDescent="0.25"/>
    <row r="1662" s="249" customFormat="1" ht="102.75" customHeight="1" x14ac:dyDescent="0.25"/>
    <row r="1663" s="249" customFormat="1" ht="102.75" customHeight="1" x14ac:dyDescent="0.25"/>
    <row r="1664" s="249" customFormat="1" ht="102.75" customHeight="1" x14ac:dyDescent="0.25"/>
    <row r="1665" s="249" customFormat="1" ht="102.75" customHeight="1" x14ac:dyDescent="0.25"/>
    <row r="1666" s="249" customFormat="1" ht="102.75" customHeight="1" x14ac:dyDescent="0.25"/>
    <row r="1667" s="249" customFormat="1" ht="102.75" customHeight="1" x14ac:dyDescent="0.25"/>
    <row r="1668" s="249" customFormat="1" ht="102.75" customHeight="1" x14ac:dyDescent="0.25"/>
    <row r="1669" s="249" customFormat="1" ht="102.75" customHeight="1" x14ac:dyDescent="0.25"/>
    <row r="1670" s="249" customFormat="1" ht="102.75" customHeight="1" x14ac:dyDescent="0.25"/>
    <row r="1671" s="249" customFormat="1" ht="102.75" customHeight="1" x14ac:dyDescent="0.25"/>
    <row r="1672" s="249" customFormat="1" ht="102.75" customHeight="1" x14ac:dyDescent="0.25"/>
    <row r="1673" s="249" customFormat="1" ht="102.75" customHeight="1" x14ac:dyDescent="0.25"/>
    <row r="1674" s="249" customFormat="1" ht="102.75" customHeight="1" x14ac:dyDescent="0.25"/>
    <row r="1675" s="249" customFormat="1" ht="102.75" customHeight="1" x14ac:dyDescent="0.25"/>
    <row r="1676" s="249" customFormat="1" ht="102.75" customHeight="1" x14ac:dyDescent="0.25"/>
    <row r="1677" s="249" customFormat="1" ht="102.75" customHeight="1" x14ac:dyDescent="0.25"/>
    <row r="1678" s="249" customFormat="1" ht="102.75" customHeight="1" x14ac:dyDescent="0.25"/>
    <row r="1679" s="249" customFormat="1" ht="102.75" customHeight="1" x14ac:dyDescent="0.25"/>
    <row r="1680" s="249" customFormat="1" ht="102.75" customHeight="1" x14ac:dyDescent="0.25"/>
    <row r="1681" s="249" customFormat="1" ht="102.75" customHeight="1" x14ac:dyDescent="0.25"/>
    <row r="1682" s="249" customFormat="1" ht="102.75" customHeight="1" x14ac:dyDescent="0.25"/>
    <row r="1683" s="249" customFormat="1" ht="102.75" customHeight="1" x14ac:dyDescent="0.25"/>
    <row r="1684" s="249" customFormat="1" ht="102.75" customHeight="1" x14ac:dyDescent="0.25"/>
    <row r="1685" s="249" customFormat="1" ht="102.75" customHeight="1" x14ac:dyDescent="0.25"/>
    <row r="1686" s="249" customFormat="1" ht="102.75" customHeight="1" x14ac:dyDescent="0.25"/>
    <row r="1687" s="249" customFormat="1" ht="102.75" customHeight="1" x14ac:dyDescent="0.25"/>
    <row r="1688" s="249" customFormat="1" ht="102.75" customHeight="1" x14ac:dyDescent="0.25"/>
    <row r="1689" s="249" customFormat="1" ht="102.75" customHeight="1" x14ac:dyDescent="0.25"/>
    <row r="1690" s="249" customFormat="1" ht="102.75" customHeight="1" x14ac:dyDescent="0.25"/>
    <row r="1691" s="249" customFormat="1" ht="102.75" customHeight="1" x14ac:dyDescent="0.25"/>
    <row r="1692" s="249" customFormat="1" ht="102.75" customHeight="1" x14ac:dyDescent="0.25"/>
    <row r="1693" s="249" customFormat="1" ht="102.75" customHeight="1" x14ac:dyDescent="0.25"/>
    <row r="1694" s="249" customFormat="1" ht="102.75" customHeight="1" x14ac:dyDescent="0.25"/>
    <row r="1695" s="249" customFormat="1" ht="102.75" customHeight="1" x14ac:dyDescent="0.25"/>
    <row r="1696" s="249" customFormat="1" ht="102.75" customHeight="1" x14ac:dyDescent="0.25"/>
    <row r="1697" s="249" customFormat="1" ht="102.75" customHeight="1" x14ac:dyDescent="0.25"/>
    <row r="1698" s="249" customFormat="1" ht="102.75" customHeight="1" x14ac:dyDescent="0.25"/>
    <row r="1699" s="249" customFormat="1" ht="102.75" customHeight="1" x14ac:dyDescent="0.25"/>
    <row r="1700" s="249" customFormat="1" ht="102.75" customHeight="1" x14ac:dyDescent="0.25"/>
    <row r="1701" s="249" customFormat="1" ht="102.75" customHeight="1" x14ac:dyDescent="0.25"/>
    <row r="1702" s="249" customFormat="1" ht="102.75" customHeight="1" x14ac:dyDescent="0.25"/>
    <row r="1703" s="249" customFormat="1" ht="102.75" customHeight="1" x14ac:dyDescent="0.25"/>
    <row r="1704" s="249" customFormat="1" ht="102.75" customHeight="1" x14ac:dyDescent="0.25"/>
    <row r="1705" s="249" customFormat="1" ht="102.75" customHeight="1" x14ac:dyDescent="0.25"/>
    <row r="1706" s="249" customFormat="1" ht="102.75" customHeight="1" x14ac:dyDescent="0.25"/>
    <row r="1707" s="249" customFormat="1" ht="102.75" customHeight="1" x14ac:dyDescent="0.25"/>
    <row r="1708" s="249" customFormat="1" ht="102.75" customHeight="1" x14ac:dyDescent="0.25"/>
    <row r="1709" s="249" customFormat="1" ht="102.75" customHeight="1" x14ac:dyDescent="0.25"/>
    <row r="1710" s="249" customFormat="1" ht="102.75" customHeight="1" x14ac:dyDescent="0.25"/>
    <row r="1711" s="249" customFormat="1" ht="102.75" customHeight="1" x14ac:dyDescent="0.25"/>
    <row r="1712" s="249" customFormat="1" ht="102.75" customHeight="1" x14ac:dyDescent="0.25"/>
    <row r="1713" s="249" customFormat="1" ht="102.75" customHeight="1" x14ac:dyDescent="0.25"/>
    <row r="1714" s="249" customFormat="1" ht="102.75" customHeight="1" x14ac:dyDescent="0.25"/>
    <row r="1715" s="249" customFormat="1" ht="102.75" customHeight="1" x14ac:dyDescent="0.25"/>
    <row r="1716" s="249" customFormat="1" ht="102.75" customHeight="1" x14ac:dyDescent="0.25"/>
    <row r="1717" s="249" customFormat="1" ht="102.75" customHeight="1" x14ac:dyDescent="0.25"/>
    <row r="1718" s="249" customFormat="1" ht="102.75" customHeight="1" x14ac:dyDescent="0.25"/>
    <row r="1719" s="249" customFormat="1" ht="102.75" customHeight="1" x14ac:dyDescent="0.25"/>
    <row r="1720" s="249" customFormat="1" ht="102.75" customHeight="1" x14ac:dyDescent="0.25"/>
    <row r="1721" s="249" customFormat="1" ht="102.75" customHeight="1" x14ac:dyDescent="0.25"/>
    <row r="1722" s="249" customFormat="1" ht="102.75" customHeight="1" x14ac:dyDescent="0.25"/>
    <row r="1723" s="249" customFormat="1" ht="102.75" customHeight="1" x14ac:dyDescent="0.25"/>
    <row r="1724" s="249" customFormat="1" ht="102.75" customHeight="1" x14ac:dyDescent="0.25"/>
    <row r="1725" s="249" customFormat="1" ht="102.75" customHeight="1" x14ac:dyDescent="0.25"/>
    <row r="1726" s="249" customFormat="1" ht="102.75" customHeight="1" x14ac:dyDescent="0.25"/>
    <row r="1727" s="249" customFormat="1" ht="102.75" customHeight="1" x14ac:dyDescent="0.25"/>
    <row r="1728" s="249" customFormat="1" ht="102.75" customHeight="1" x14ac:dyDescent="0.25"/>
    <row r="1729" s="249" customFormat="1" ht="102.75" customHeight="1" x14ac:dyDescent="0.25"/>
    <row r="1730" s="249" customFormat="1" ht="102.75" customHeight="1" x14ac:dyDescent="0.25"/>
    <row r="1731" s="249" customFormat="1" ht="102.75" customHeight="1" x14ac:dyDescent="0.25"/>
    <row r="1732" s="249" customFormat="1" ht="102.75" customHeight="1" x14ac:dyDescent="0.25"/>
    <row r="1733" s="249" customFormat="1" ht="102.75" customHeight="1" x14ac:dyDescent="0.25"/>
    <row r="1734" s="249" customFormat="1" ht="102.75" customHeight="1" x14ac:dyDescent="0.25"/>
    <row r="1735" s="249" customFormat="1" ht="102.75" customHeight="1" x14ac:dyDescent="0.25"/>
    <row r="1736" s="249" customFormat="1" ht="102.75" customHeight="1" x14ac:dyDescent="0.25"/>
    <row r="1737" s="249" customFormat="1" ht="102.75" customHeight="1" x14ac:dyDescent="0.25"/>
    <row r="1738" s="249" customFormat="1" ht="102.75" customHeight="1" x14ac:dyDescent="0.25"/>
    <row r="1739" s="249" customFormat="1" ht="102.75" customHeight="1" x14ac:dyDescent="0.25"/>
    <row r="1740" s="249" customFormat="1" ht="102.75" customHeight="1" x14ac:dyDescent="0.25"/>
    <row r="1741" s="249" customFormat="1" ht="102.75" customHeight="1" x14ac:dyDescent="0.25"/>
    <row r="1742" s="249" customFormat="1" ht="102.75" customHeight="1" x14ac:dyDescent="0.25"/>
    <row r="1743" s="249" customFormat="1" ht="102.75" customHeight="1" x14ac:dyDescent="0.25"/>
    <row r="1744" s="249" customFormat="1" ht="102.75" customHeight="1" x14ac:dyDescent="0.25"/>
    <row r="1745" s="249" customFormat="1" ht="102.75" customHeight="1" x14ac:dyDescent="0.25"/>
    <row r="1746" s="249" customFormat="1" ht="102.75" customHeight="1" x14ac:dyDescent="0.25"/>
    <row r="1747" s="249" customFormat="1" ht="102.75" customHeight="1" x14ac:dyDescent="0.25"/>
    <row r="1748" s="249" customFormat="1" ht="102.75" customHeight="1" x14ac:dyDescent="0.25"/>
    <row r="1749" s="249" customFormat="1" ht="102.75" customHeight="1" x14ac:dyDescent="0.25"/>
    <row r="1750" s="249" customFormat="1" ht="102.75" customHeight="1" x14ac:dyDescent="0.25"/>
    <row r="1751" s="249" customFormat="1" ht="102.75" customHeight="1" x14ac:dyDescent="0.25"/>
    <row r="1752" s="249" customFormat="1" ht="102.75" customHeight="1" x14ac:dyDescent="0.25"/>
    <row r="1753" s="249" customFormat="1" ht="102.75" customHeight="1" x14ac:dyDescent="0.25"/>
    <row r="1754" s="249" customFormat="1" ht="102.75" customHeight="1" x14ac:dyDescent="0.25"/>
    <row r="1755" s="249" customFormat="1" ht="102.75" customHeight="1" x14ac:dyDescent="0.25"/>
    <row r="1756" s="249" customFormat="1" ht="102.75" customHeight="1" x14ac:dyDescent="0.25"/>
    <row r="1757" s="249" customFormat="1" ht="102.75" customHeight="1" x14ac:dyDescent="0.25"/>
    <row r="1758" s="249" customFormat="1" ht="102.75" customHeight="1" x14ac:dyDescent="0.25"/>
    <row r="1759" s="249" customFormat="1" ht="102.75" customHeight="1" x14ac:dyDescent="0.25"/>
    <row r="1760" s="249" customFormat="1" ht="102.75" customHeight="1" x14ac:dyDescent="0.25"/>
    <row r="1761" s="249" customFormat="1" ht="102.75" customHeight="1" x14ac:dyDescent="0.25"/>
    <row r="1762" s="249" customFormat="1" ht="102.75" customHeight="1" x14ac:dyDescent="0.25"/>
    <row r="1763" s="249" customFormat="1" ht="102.75" customHeight="1" x14ac:dyDescent="0.25"/>
    <row r="1764" s="249" customFormat="1" ht="102.75" customHeight="1" x14ac:dyDescent="0.25"/>
    <row r="1765" s="249" customFormat="1" ht="102.75" customHeight="1" x14ac:dyDescent="0.25"/>
    <row r="1766" s="249" customFormat="1" ht="102.75" customHeight="1" x14ac:dyDescent="0.25"/>
    <row r="1767" s="249" customFormat="1" ht="102.75" customHeight="1" x14ac:dyDescent="0.25"/>
    <row r="1768" s="249" customFormat="1" ht="102.75" customHeight="1" x14ac:dyDescent="0.25"/>
    <row r="1769" s="249" customFormat="1" ht="102.75" customHeight="1" x14ac:dyDescent="0.25"/>
    <row r="1770" s="249" customFormat="1" ht="102.75" customHeight="1" x14ac:dyDescent="0.25"/>
    <row r="1771" s="249" customFormat="1" ht="102.75" customHeight="1" x14ac:dyDescent="0.25"/>
    <row r="1772" s="249" customFormat="1" ht="102.75" customHeight="1" x14ac:dyDescent="0.25"/>
    <row r="1773" s="249" customFormat="1" ht="102.75" customHeight="1" x14ac:dyDescent="0.25"/>
    <row r="1774" s="249" customFormat="1" ht="102.75" customHeight="1" x14ac:dyDescent="0.25"/>
    <row r="1775" s="249" customFormat="1" ht="102.75" customHeight="1" x14ac:dyDescent="0.25"/>
    <row r="1776" s="249" customFormat="1" ht="102.75" customHeight="1" x14ac:dyDescent="0.25"/>
    <row r="1777" s="249" customFormat="1" ht="102.75" customHeight="1" x14ac:dyDescent="0.25"/>
    <row r="1778" s="249" customFormat="1" ht="102.75" customHeight="1" x14ac:dyDescent="0.25"/>
    <row r="1779" s="249" customFormat="1" ht="102.75" customHeight="1" x14ac:dyDescent="0.25"/>
    <row r="1780" s="249" customFormat="1" ht="102.75" customHeight="1" x14ac:dyDescent="0.25"/>
    <row r="1781" s="249" customFormat="1" ht="102.75" customHeight="1" x14ac:dyDescent="0.25"/>
    <row r="1782" s="249" customFormat="1" ht="102.75" customHeight="1" x14ac:dyDescent="0.25"/>
    <row r="1783" s="249" customFormat="1" ht="102.75" customHeight="1" x14ac:dyDescent="0.25"/>
    <row r="1784" s="249" customFormat="1" ht="102.75" customHeight="1" x14ac:dyDescent="0.25"/>
    <row r="1785" s="249" customFormat="1" ht="102.75" customHeight="1" x14ac:dyDescent="0.25"/>
    <row r="1786" s="249" customFormat="1" ht="102.75" customHeight="1" x14ac:dyDescent="0.25"/>
    <row r="1787" s="249" customFormat="1" ht="102.75" customHeight="1" x14ac:dyDescent="0.25"/>
    <row r="1788" s="249" customFormat="1" ht="102.75" customHeight="1" x14ac:dyDescent="0.25"/>
    <row r="1789" s="249" customFormat="1" ht="102.75" customHeight="1" x14ac:dyDescent="0.25"/>
    <row r="1790" s="249" customFormat="1" ht="102.75" customHeight="1" x14ac:dyDescent="0.25"/>
    <row r="1791" s="249" customFormat="1" ht="102.75" customHeight="1" x14ac:dyDescent="0.25"/>
    <row r="1792" s="249" customFormat="1" ht="102.75" customHeight="1" x14ac:dyDescent="0.25"/>
    <row r="1793" s="249" customFormat="1" ht="102.75" customHeight="1" x14ac:dyDescent="0.25"/>
    <row r="1794" s="249" customFormat="1" ht="102.75" customHeight="1" x14ac:dyDescent="0.25"/>
    <row r="1795" s="249" customFormat="1" ht="102.75" customHeight="1" x14ac:dyDescent="0.25"/>
    <row r="1796" s="249" customFormat="1" ht="102.75" customHeight="1" x14ac:dyDescent="0.25"/>
    <row r="1797" s="249" customFormat="1" ht="102.75" customHeight="1" x14ac:dyDescent="0.25"/>
    <row r="1798" s="249" customFormat="1" ht="102.75" customHeight="1" x14ac:dyDescent="0.25"/>
    <row r="1799" s="249" customFormat="1" ht="102.75" customHeight="1" x14ac:dyDescent="0.25"/>
    <row r="1800" s="249" customFormat="1" ht="102.75" customHeight="1" x14ac:dyDescent="0.25"/>
    <row r="1801" s="249" customFormat="1" ht="102.75" customHeight="1" x14ac:dyDescent="0.25"/>
    <row r="1802" s="249" customFormat="1" ht="102.75" customHeight="1" x14ac:dyDescent="0.25"/>
    <row r="1803" s="249" customFormat="1" ht="102.75" customHeight="1" x14ac:dyDescent="0.25"/>
    <row r="1804" s="249" customFormat="1" ht="102.75" customHeight="1" x14ac:dyDescent="0.25"/>
    <row r="1805" s="249" customFormat="1" ht="102.75" customHeight="1" x14ac:dyDescent="0.25"/>
    <row r="1806" s="249" customFormat="1" ht="102.75" customHeight="1" x14ac:dyDescent="0.25"/>
    <row r="1807" s="249" customFormat="1" ht="102.75" customHeight="1" x14ac:dyDescent="0.25"/>
    <row r="1808" s="249" customFormat="1" ht="102.75" customHeight="1" x14ac:dyDescent="0.25"/>
    <row r="1809" s="249" customFormat="1" ht="102.75" customHeight="1" x14ac:dyDescent="0.25"/>
    <row r="1810" s="249" customFormat="1" ht="102.75" customHeight="1" x14ac:dyDescent="0.25"/>
    <row r="1811" s="249" customFormat="1" ht="102.75" customHeight="1" x14ac:dyDescent="0.25"/>
    <row r="1812" s="249" customFormat="1" ht="102.75" customHeight="1" x14ac:dyDescent="0.25"/>
    <row r="1813" s="249" customFormat="1" ht="102.75" customHeight="1" x14ac:dyDescent="0.25"/>
    <row r="1814" s="249" customFormat="1" ht="102.75" customHeight="1" x14ac:dyDescent="0.25"/>
    <row r="1815" s="249" customFormat="1" ht="102.75" customHeight="1" x14ac:dyDescent="0.25"/>
    <row r="1816" s="249" customFormat="1" ht="102.75" customHeight="1" x14ac:dyDescent="0.25"/>
    <row r="1817" s="249" customFormat="1" ht="102.75" customHeight="1" x14ac:dyDescent="0.25"/>
    <row r="1818" s="249" customFormat="1" ht="102.75" customHeight="1" x14ac:dyDescent="0.25"/>
    <row r="1819" s="249" customFormat="1" ht="102.75" customHeight="1" x14ac:dyDescent="0.25"/>
    <row r="1820" s="249" customFormat="1" ht="102.75" customHeight="1" x14ac:dyDescent="0.25"/>
    <row r="1821" s="249" customFormat="1" ht="102.75" customHeight="1" x14ac:dyDescent="0.25"/>
    <row r="1822" s="249" customFormat="1" ht="102.75" customHeight="1" x14ac:dyDescent="0.25"/>
    <row r="1823" s="249" customFormat="1" ht="102.75" customHeight="1" x14ac:dyDescent="0.25"/>
    <row r="1824" s="249" customFormat="1" ht="102.75" customHeight="1" x14ac:dyDescent="0.25"/>
    <row r="1825" s="249" customFormat="1" ht="102.75" customHeight="1" x14ac:dyDescent="0.25"/>
    <row r="1826" s="249" customFormat="1" ht="102.75" customHeight="1" x14ac:dyDescent="0.25"/>
    <row r="1827" s="249" customFormat="1" ht="102.75" customHeight="1" x14ac:dyDescent="0.25"/>
    <row r="1828" s="249" customFormat="1" ht="102.75" customHeight="1" x14ac:dyDescent="0.25"/>
    <row r="1829" s="249" customFormat="1" ht="102.75" customHeight="1" x14ac:dyDescent="0.25"/>
    <row r="1830" s="249" customFormat="1" ht="102.75" customHeight="1" x14ac:dyDescent="0.25"/>
    <row r="1831" s="249" customFormat="1" ht="102.75" customHeight="1" x14ac:dyDescent="0.25"/>
    <row r="1832" s="249" customFormat="1" ht="102.75" customHeight="1" x14ac:dyDescent="0.25"/>
    <row r="1833" s="249" customFormat="1" ht="102.75" customHeight="1" x14ac:dyDescent="0.25"/>
    <row r="1834" s="249" customFormat="1" ht="102.75" customHeight="1" x14ac:dyDescent="0.25"/>
    <row r="1835" s="249" customFormat="1" ht="102.75" customHeight="1" x14ac:dyDescent="0.25"/>
    <row r="1836" s="249" customFormat="1" ht="102.75" customHeight="1" x14ac:dyDescent="0.25"/>
    <row r="1837" s="249" customFormat="1" ht="102.75" customHeight="1" x14ac:dyDescent="0.25"/>
    <row r="1838" s="249" customFormat="1" ht="102.75" customHeight="1" x14ac:dyDescent="0.25"/>
    <row r="1839" s="249" customFormat="1" ht="102.75" customHeight="1" x14ac:dyDescent="0.25"/>
    <row r="1840" s="249" customFormat="1" ht="102.75" customHeight="1" x14ac:dyDescent="0.25"/>
    <row r="1841" s="249" customFormat="1" ht="102.75" customHeight="1" x14ac:dyDescent="0.25"/>
    <row r="1842" s="249" customFormat="1" ht="102.75" customHeight="1" x14ac:dyDescent="0.25"/>
    <row r="1843" s="249" customFormat="1" ht="102.75" customHeight="1" x14ac:dyDescent="0.25"/>
    <row r="1844" s="249" customFormat="1" ht="102.75" customHeight="1" x14ac:dyDescent="0.25"/>
    <row r="1845" s="249" customFormat="1" ht="102.75" customHeight="1" x14ac:dyDescent="0.25"/>
    <row r="1846" s="249" customFormat="1" ht="102.75" customHeight="1" x14ac:dyDescent="0.25"/>
    <row r="1847" s="249" customFormat="1" ht="102.75" customHeight="1" x14ac:dyDescent="0.25"/>
    <row r="1848" s="249" customFormat="1" ht="102.75" customHeight="1" x14ac:dyDescent="0.25"/>
    <row r="1849" s="249" customFormat="1" ht="102.75" customHeight="1" x14ac:dyDescent="0.25"/>
    <row r="1850" s="249" customFormat="1" ht="102.75" customHeight="1" x14ac:dyDescent="0.25"/>
    <row r="1851" s="249" customFormat="1" ht="102.75" customHeight="1" x14ac:dyDescent="0.25"/>
    <row r="1852" s="249" customFormat="1" ht="102.75" customHeight="1" x14ac:dyDescent="0.25"/>
    <row r="1853" s="249" customFormat="1" ht="102.75" customHeight="1" x14ac:dyDescent="0.25"/>
    <row r="1854" s="249" customFormat="1" ht="102.75" customHeight="1" x14ac:dyDescent="0.25"/>
    <row r="1855" s="249" customFormat="1" ht="102.75" customHeight="1" x14ac:dyDescent="0.25"/>
    <row r="1856" s="249" customFormat="1" ht="102.75" customHeight="1" x14ac:dyDescent="0.25"/>
    <row r="1857" s="249" customFormat="1" ht="102.75" customHeight="1" x14ac:dyDescent="0.25"/>
    <row r="1858" s="249" customFormat="1" ht="102.75" customHeight="1" x14ac:dyDescent="0.25"/>
    <row r="1859" s="249" customFormat="1" ht="102.75" customHeight="1" x14ac:dyDescent="0.25"/>
    <row r="1860" s="249" customFormat="1" ht="102.75" customHeight="1" x14ac:dyDescent="0.25"/>
    <row r="1861" s="249" customFormat="1" ht="102.75" customHeight="1" x14ac:dyDescent="0.25"/>
    <row r="1862" s="249" customFormat="1" ht="102.75" customHeight="1" x14ac:dyDescent="0.25"/>
    <row r="1863" s="249" customFormat="1" ht="102.75" customHeight="1" x14ac:dyDescent="0.25"/>
    <row r="1864" s="249" customFormat="1" ht="102.75" customHeight="1" x14ac:dyDescent="0.25"/>
    <row r="1865" s="249" customFormat="1" ht="102.75" customHeight="1" x14ac:dyDescent="0.25"/>
    <row r="1866" s="249" customFormat="1" ht="102.75" customHeight="1" x14ac:dyDescent="0.25"/>
    <row r="1867" s="249" customFormat="1" ht="102.75" customHeight="1" x14ac:dyDescent="0.25"/>
    <row r="1868" s="249" customFormat="1" ht="102.75" customHeight="1" x14ac:dyDescent="0.25"/>
    <row r="1869" s="249" customFormat="1" ht="102.75" customHeight="1" x14ac:dyDescent="0.25"/>
    <row r="1870" s="249" customFormat="1" ht="102.75" customHeight="1" x14ac:dyDescent="0.25"/>
    <row r="1871" s="249" customFormat="1" ht="102.75" customHeight="1" x14ac:dyDescent="0.25"/>
    <row r="1872" s="249" customFormat="1" ht="102.75" customHeight="1" x14ac:dyDescent="0.25"/>
    <row r="1873" s="249" customFormat="1" ht="102.75" customHeight="1" x14ac:dyDescent="0.25"/>
    <row r="1874" s="249" customFormat="1" ht="102.75" customHeight="1" x14ac:dyDescent="0.25"/>
    <row r="1875" s="249" customFormat="1" ht="102.75" customHeight="1" x14ac:dyDescent="0.25"/>
    <row r="1876" s="249" customFormat="1" ht="102.75" customHeight="1" x14ac:dyDescent="0.25"/>
    <row r="1877" s="249" customFormat="1" ht="102.75" customHeight="1" x14ac:dyDescent="0.25"/>
    <row r="1878" s="249" customFormat="1" ht="102.75" customHeight="1" x14ac:dyDescent="0.25"/>
    <row r="1879" s="249" customFormat="1" ht="102.75" customHeight="1" x14ac:dyDescent="0.25"/>
    <row r="1880" s="249" customFormat="1" ht="102.75" customHeight="1" x14ac:dyDescent="0.25"/>
    <row r="1881" s="249" customFormat="1" ht="102.75" customHeight="1" x14ac:dyDescent="0.25"/>
    <row r="1882" s="249" customFormat="1" ht="102.75" customHeight="1" x14ac:dyDescent="0.25"/>
    <row r="1883" s="249" customFormat="1" ht="102.75" customHeight="1" x14ac:dyDescent="0.25"/>
    <row r="1884" s="249" customFormat="1" ht="102.75" customHeight="1" x14ac:dyDescent="0.25"/>
    <row r="1885" s="249" customFormat="1" ht="102.75" customHeight="1" x14ac:dyDescent="0.25"/>
    <row r="1886" s="249" customFormat="1" ht="102.75" customHeight="1" x14ac:dyDescent="0.25"/>
    <row r="1887" s="249" customFormat="1" ht="102.75" customHeight="1" x14ac:dyDescent="0.25"/>
    <row r="1888" s="249" customFormat="1" ht="102.75" customHeight="1" x14ac:dyDescent="0.25"/>
    <row r="1889" s="249" customFormat="1" ht="102.75" customHeight="1" x14ac:dyDescent="0.25"/>
    <row r="1890" s="249" customFormat="1" ht="102.75" customHeight="1" x14ac:dyDescent="0.25"/>
    <row r="1891" s="249" customFormat="1" ht="102.75" customHeight="1" x14ac:dyDescent="0.25"/>
    <row r="1892" s="249" customFormat="1" ht="102.75" customHeight="1" x14ac:dyDescent="0.25"/>
    <row r="1893" s="249" customFormat="1" ht="102.75" customHeight="1" x14ac:dyDescent="0.25"/>
    <row r="1894" s="249" customFormat="1" ht="102.75" customHeight="1" x14ac:dyDescent="0.25"/>
    <row r="1895" s="249" customFormat="1" ht="102.75" customHeight="1" x14ac:dyDescent="0.25"/>
    <row r="1896" s="249" customFormat="1" ht="102.75" customHeight="1" x14ac:dyDescent="0.25"/>
    <row r="1897" s="249" customFormat="1" ht="102.75" customHeight="1" x14ac:dyDescent="0.25"/>
    <row r="1898" s="249" customFormat="1" ht="102.75" customHeight="1" x14ac:dyDescent="0.25"/>
    <row r="1899" s="249" customFormat="1" ht="102.75" customHeight="1" x14ac:dyDescent="0.25"/>
    <row r="1900" s="249" customFormat="1" ht="102.75" customHeight="1" x14ac:dyDescent="0.25"/>
    <row r="1901" s="249" customFormat="1" ht="102.75" customHeight="1" x14ac:dyDescent="0.25"/>
    <row r="1902" s="249" customFormat="1" ht="102.75" customHeight="1" x14ac:dyDescent="0.25"/>
    <row r="1903" s="249" customFormat="1" ht="102.75" customHeight="1" x14ac:dyDescent="0.25"/>
    <row r="1904" s="249" customFormat="1" ht="102.75" customHeight="1" x14ac:dyDescent="0.25"/>
    <row r="1905" s="249" customFormat="1" ht="102.75" customHeight="1" x14ac:dyDescent="0.25"/>
    <row r="1906" s="249" customFormat="1" ht="102.75" customHeight="1" x14ac:dyDescent="0.25"/>
    <row r="1907" s="249" customFormat="1" ht="102.75" customHeight="1" x14ac:dyDescent="0.25"/>
    <row r="1908" s="249" customFormat="1" ht="102.75" customHeight="1" x14ac:dyDescent="0.25"/>
    <row r="1909" s="249" customFormat="1" ht="102.75" customHeight="1" x14ac:dyDescent="0.25"/>
    <row r="1910" s="249" customFormat="1" ht="102.75" customHeight="1" x14ac:dyDescent="0.25"/>
    <row r="1911" s="249" customFormat="1" ht="102.75" customHeight="1" x14ac:dyDescent="0.25"/>
    <row r="1912" s="249" customFormat="1" ht="102.75" customHeight="1" x14ac:dyDescent="0.25"/>
    <row r="1913" s="249" customFormat="1" ht="102.75" customHeight="1" x14ac:dyDescent="0.25"/>
    <row r="1914" s="249" customFormat="1" ht="102.75" customHeight="1" x14ac:dyDescent="0.25"/>
    <row r="1915" s="249" customFormat="1" ht="102.75" customHeight="1" x14ac:dyDescent="0.25"/>
    <row r="1916" s="249" customFormat="1" ht="102.75" customHeight="1" x14ac:dyDescent="0.25"/>
    <row r="1917" s="249" customFormat="1" ht="102.75" customHeight="1" x14ac:dyDescent="0.25"/>
    <row r="1918" s="249" customFormat="1" ht="102.75" customHeight="1" x14ac:dyDescent="0.25"/>
    <row r="1919" s="249" customFormat="1" ht="102.75" customHeight="1" x14ac:dyDescent="0.25"/>
    <row r="1920" s="249" customFormat="1" ht="102.75" customHeight="1" x14ac:dyDescent="0.25"/>
    <row r="1921" s="249" customFormat="1" ht="102.75" customHeight="1" x14ac:dyDescent="0.25"/>
    <row r="1922" s="249" customFormat="1" ht="102.75" customHeight="1" x14ac:dyDescent="0.25"/>
    <row r="1923" s="249" customFormat="1" ht="102.75" customHeight="1" x14ac:dyDescent="0.25"/>
    <row r="1924" s="249" customFormat="1" ht="102.75" customHeight="1" x14ac:dyDescent="0.25"/>
    <row r="1925" s="249" customFormat="1" ht="102.75" customHeight="1" x14ac:dyDescent="0.25"/>
    <row r="1926" s="249" customFormat="1" ht="102.75" customHeight="1" x14ac:dyDescent="0.25"/>
    <row r="1927" s="249" customFormat="1" ht="102.75" customHeight="1" x14ac:dyDescent="0.25"/>
    <row r="1928" s="249" customFormat="1" ht="102.75" customHeight="1" x14ac:dyDescent="0.25"/>
    <row r="1929" s="249" customFormat="1" ht="102.75" customHeight="1" x14ac:dyDescent="0.25"/>
    <row r="1930" s="249" customFormat="1" ht="102.75" customHeight="1" x14ac:dyDescent="0.25"/>
    <row r="1931" s="249" customFormat="1" ht="102.75" customHeight="1" x14ac:dyDescent="0.25"/>
    <row r="1932" s="249" customFormat="1" ht="102.75" customHeight="1" x14ac:dyDescent="0.25"/>
    <row r="1933" s="249" customFormat="1" ht="102.75" customHeight="1" x14ac:dyDescent="0.25"/>
    <row r="1934" s="249" customFormat="1" ht="102.75" customHeight="1" x14ac:dyDescent="0.25"/>
    <row r="1935" s="249" customFormat="1" ht="102.75" customHeight="1" x14ac:dyDescent="0.25"/>
    <row r="1936" s="249" customFormat="1" ht="102.75" customHeight="1" x14ac:dyDescent="0.25"/>
    <row r="1937" s="249" customFormat="1" ht="102.75" customHeight="1" x14ac:dyDescent="0.25"/>
    <row r="1938" s="249" customFormat="1" ht="102.75" customHeight="1" x14ac:dyDescent="0.25"/>
    <row r="1939" s="249" customFormat="1" ht="102.75" customHeight="1" x14ac:dyDescent="0.25"/>
    <row r="1940" s="249" customFormat="1" ht="102.75" customHeight="1" x14ac:dyDescent="0.25"/>
    <row r="1941" s="249" customFormat="1" ht="102.75" customHeight="1" x14ac:dyDescent="0.25"/>
    <row r="1942" s="249" customFormat="1" ht="102.75" customHeight="1" x14ac:dyDescent="0.25"/>
    <row r="1943" s="249" customFormat="1" ht="102.75" customHeight="1" x14ac:dyDescent="0.25"/>
    <row r="1944" s="249" customFormat="1" ht="102.75" customHeight="1" x14ac:dyDescent="0.25"/>
    <row r="1945" s="249" customFormat="1" ht="102.75" customHeight="1" x14ac:dyDescent="0.25"/>
    <row r="1946" s="249" customFormat="1" ht="102.75" customHeight="1" x14ac:dyDescent="0.25"/>
    <row r="1947" s="249" customFormat="1" ht="102.75" customHeight="1" x14ac:dyDescent="0.25"/>
    <row r="1948" s="249" customFormat="1" ht="102.75" customHeight="1" x14ac:dyDescent="0.25"/>
    <row r="1949" s="249" customFormat="1" ht="102.75" customHeight="1" x14ac:dyDescent="0.25"/>
    <row r="1950" s="249" customFormat="1" ht="102.75" customHeight="1" x14ac:dyDescent="0.25"/>
    <row r="1951" s="249" customFormat="1" ht="102.75" customHeight="1" x14ac:dyDescent="0.25"/>
    <row r="1952" s="249" customFormat="1" ht="102.75" customHeight="1" x14ac:dyDescent="0.25"/>
    <row r="1953" s="249" customFormat="1" ht="102.75" customHeight="1" x14ac:dyDescent="0.25"/>
    <row r="1954" s="249" customFormat="1" ht="102.75" customHeight="1" x14ac:dyDescent="0.25"/>
    <row r="1955" s="249" customFormat="1" ht="102.75" customHeight="1" x14ac:dyDescent="0.25"/>
    <row r="1956" s="249" customFormat="1" ht="102.75" customHeight="1" x14ac:dyDescent="0.25"/>
    <row r="1957" s="249" customFormat="1" ht="102.75" customHeight="1" x14ac:dyDescent="0.25"/>
    <row r="1958" s="249" customFormat="1" ht="102.75" customHeight="1" x14ac:dyDescent="0.25"/>
    <row r="1959" s="249" customFormat="1" ht="102.75" customHeight="1" x14ac:dyDescent="0.25"/>
    <row r="1960" s="249" customFormat="1" ht="102.75" customHeight="1" x14ac:dyDescent="0.25"/>
    <row r="1961" s="249" customFormat="1" ht="102.75" customHeight="1" x14ac:dyDescent="0.25"/>
    <row r="1962" s="249" customFormat="1" ht="102.75" customHeight="1" x14ac:dyDescent="0.25"/>
    <row r="1963" s="249" customFormat="1" ht="102.75" customHeight="1" x14ac:dyDescent="0.25"/>
    <row r="1964" s="249" customFormat="1" ht="102.75" customHeight="1" x14ac:dyDescent="0.25"/>
    <row r="1965" s="249" customFormat="1" ht="102.75" customHeight="1" x14ac:dyDescent="0.25"/>
    <row r="1966" s="249" customFormat="1" ht="102.75" customHeight="1" x14ac:dyDescent="0.25"/>
    <row r="1967" s="249" customFormat="1" ht="102.75" customHeight="1" x14ac:dyDescent="0.25"/>
    <row r="1968" s="249" customFormat="1" ht="102.75" customHeight="1" x14ac:dyDescent="0.25"/>
    <row r="1969" s="249" customFormat="1" ht="102.75" customHeight="1" x14ac:dyDescent="0.25"/>
    <row r="1970" s="249" customFormat="1" ht="102.75" customHeight="1" x14ac:dyDescent="0.25"/>
    <row r="1971" s="249" customFormat="1" ht="102.75" customHeight="1" x14ac:dyDescent="0.25"/>
    <row r="1972" s="249" customFormat="1" ht="102.75" customHeight="1" x14ac:dyDescent="0.25"/>
    <row r="1973" s="249" customFormat="1" ht="102.75" customHeight="1" x14ac:dyDescent="0.25"/>
    <row r="1974" s="249" customFormat="1" ht="102.75" customHeight="1" x14ac:dyDescent="0.25"/>
    <row r="1975" s="249" customFormat="1" ht="102.75" customHeight="1" x14ac:dyDescent="0.25"/>
    <row r="1976" s="249" customFormat="1" ht="102.75" customHeight="1" x14ac:dyDescent="0.25"/>
    <row r="1977" s="249" customFormat="1" ht="102.75" customHeight="1" x14ac:dyDescent="0.25"/>
    <row r="1978" s="249" customFormat="1" ht="102.75" customHeight="1" x14ac:dyDescent="0.25"/>
    <row r="1979" s="249" customFormat="1" ht="102.75" customHeight="1" x14ac:dyDescent="0.25"/>
    <row r="1980" s="249" customFormat="1" ht="102.75" customHeight="1" x14ac:dyDescent="0.25"/>
    <row r="1981" s="249" customFormat="1" ht="102.75" customHeight="1" x14ac:dyDescent="0.25"/>
    <row r="1982" s="249" customFormat="1" ht="102.75" customHeight="1" x14ac:dyDescent="0.25"/>
    <row r="1983" s="249" customFormat="1" ht="102.75" customHeight="1" x14ac:dyDescent="0.25"/>
    <row r="1984" s="249" customFormat="1" ht="102.75" customHeight="1" x14ac:dyDescent="0.25"/>
    <row r="1985" s="249" customFormat="1" ht="102.75" customHeight="1" x14ac:dyDescent="0.25"/>
    <row r="1986" s="249" customFormat="1" ht="102.75" customHeight="1" x14ac:dyDescent="0.25"/>
    <row r="1987" s="249" customFormat="1" ht="102.75" customHeight="1" x14ac:dyDescent="0.25"/>
    <row r="1988" s="249" customFormat="1" ht="102.75" customHeight="1" x14ac:dyDescent="0.25"/>
    <row r="1989" s="249" customFormat="1" ht="102.75" customHeight="1" x14ac:dyDescent="0.25"/>
    <row r="1990" s="249" customFormat="1" ht="102.75" customHeight="1" x14ac:dyDescent="0.25"/>
    <row r="1991" s="249" customFormat="1" ht="102.75" customHeight="1" x14ac:dyDescent="0.25"/>
    <row r="1992" s="249" customFormat="1" ht="102.75" customHeight="1" x14ac:dyDescent="0.25"/>
    <row r="1993" s="249" customFormat="1" ht="102.75" customHeight="1" x14ac:dyDescent="0.25"/>
    <row r="1994" s="249" customFormat="1" ht="102.75" customHeight="1" x14ac:dyDescent="0.25"/>
    <row r="1995" s="249" customFormat="1" ht="102.75" customHeight="1" x14ac:dyDescent="0.25"/>
    <row r="1996" s="249" customFormat="1" ht="102.75" customHeight="1" x14ac:dyDescent="0.25"/>
    <row r="1997" s="249" customFormat="1" ht="102.75" customHeight="1" x14ac:dyDescent="0.25"/>
    <row r="1998" s="249" customFormat="1" ht="102.75" customHeight="1" x14ac:dyDescent="0.25"/>
    <row r="1999" s="249" customFormat="1" ht="102.75" customHeight="1" x14ac:dyDescent="0.25"/>
    <row r="2000" s="249" customFormat="1" ht="102.75" customHeight="1" x14ac:dyDescent="0.25"/>
    <row r="2001" s="249" customFormat="1" ht="102.75" customHeight="1" x14ac:dyDescent="0.25"/>
    <row r="2002" s="249" customFormat="1" ht="102.75" customHeight="1" x14ac:dyDescent="0.25"/>
    <row r="2003" s="249" customFormat="1" ht="102.75" customHeight="1" x14ac:dyDescent="0.25"/>
    <row r="2004" s="249" customFormat="1" ht="102.75" customHeight="1" x14ac:dyDescent="0.25"/>
    <row r="2005" s="249" customFormat="1" ht="102.75" customHeight="1" x14ac:dyDescent="0.25"/>
    <row r="2006" s="249" customFormat="1" ht="102.75" customHeight="1" x14ac:dyDescent="0.25"/>
    <row r="2007" s="249" customFormat="1" ht="102.75" customHeight="1" x14ac:dyDescent="0.25"/>
    <row r="2008" s="249" customFormat="1" ht="102.75" customHeight="1" x14ac:dyDescent="0.25"/>
    <row r="2009" s="249" customFormat="1" ht="102.75" customHeight="1" x14ac:dyDescent="0.25"/>
    <row r="2010" s="249" customFormat="1" ht="102.75" customHeight="1" x14ac:dyDescent="0.25"/>
    <row r="2011" s="249" customFormat="1" ht="102.75" customHeight="1" x14ac:dyDescent="0.25"/>
    <row r="2012" s="249" customFormat="1" ht="102.75" customHeight="1" x14ac:dyDescent="0.25"/>
    <row r="2013" s="249" customFormat="1" ht="102.75" customHeight="1" x14ac:dyDescent="0.25"/>
    <row r="2014" s="249" customFormat="1" ht="102.75" customHeight="1" x14ac:dyDescent="0.25"/>
    <row r="2015" s="249" customFormat="1" ht="102.75" customHeight="1" x14ac:dyDescent="0.25"/>
    <row r="2016" s="249" customFormat="1" ht="102.75" customHeight="1" x14ac:dyDescent="0.25"/>
    <row r="2017" spans="1:8" s="249" customFormat="1" ht="102.75" customHeight="1" x14ac:dyDescent="0.25"/>
    <row r="2018" spans="1:8" s="249" customFormat="1" ht="102.75" customHeight="1" x14ac:dyDescent="0.25"/>
    <row r="2019" spans="1:8" s="249" customFormat="1" ht="102.75" customHeight="1" x14ac:dyDescent="0.25"/>
    <row r="2020" spans="1:8" s="249" customFormat="1" ht="102.75" customHeight="1" x14ac:dyDescent="0.25"/>
    <row r="2021" spans="1:8" s="249" customFormat="1" ht="102.75" customHeight="1" x14ac:dyDescent="0.25"/>
    <row r="2022" spans="1:8" s="249" customFormat="1" ht="102.75" customHeight="1" x14ac:dyDescent="0.25"/>
    <row r="2023" spans="1:8" s="249" customFormat="1" ht="102.75" customHeight="1" x14ac:dyDescent="0.25"/>
    <row r="2024" spans="1:8" s="250" customFormat="1" ht="102.75" customHeight="1" x14ac:dyDescent="0.25">
      <c r="A2024" s="249"/>
      <c r="B2024" s="249"/>
      <c r="C2024" s="249"/>
      <c r="D2024" s="249"/>
      <c r="E2024" s="249"/>
      <c r="F2024" s="249"/>
      <c r="G2024" s="249"/>
      <c r="H2024" s="249"/>
    </row>
    <row r="2025" spans="1:8" ht="102.75" customHeight="1" x14ac:dyDescent="0.25">
      <c r="A2025" s="249"/>
      <c r="B2025" s="249"/>
      <c r="C2025" s="249"/>
      <c r="D2025" s="249"/>
      <c r="E2025" s="249"/>
      <c r="F2025" s="249"/>
      <c r="G2025" s="249"/>
      <c r="H2025" s="249"/>
    </row>
    <row r="2026" spans="1:8" ht="102.75" customHeight="1" x14ac:dyDescent="0.25">
      <c r="A2026" s="249"/>
      <c r="B2026" s="249"/>
      <c r="C2026" s="249"/>
      <c r="D2026" s="249"/>
      <c r="E2026" s="249"/>
      <c r="F2026" s="249"/>
      <c r="G2026" s="249"/>
      <c r="H2026" s="249"/>
    </row>
    <row r="2027" spans="1:8" ht="102.75" customHeight="1" x14ac:dyDescent="0.25">
      <c r="A2027" s="249"/>
      <c r="B2027" s="249"/>
      <c r="C2027" s="249"/>
      <c r="D2027" s="249"/>
      <c r="E2027" s="249"/>
      <c r="F2027" s="249"/>
      <c r="G2027" s="249"/>
      <c r="H2027" s="249"/>
    </row>
    <row r="2028" spans="1:8" ht="102.75" customHeight="1" x14ac:dyDescent="0.25">
      <c r="A2028" s="249"/>
      <c r="B2028" s="249"/>
      <c r="C2028" s="249"/>
      <c r="D2028" s="249"/>
      <c r="E2028" s="249"/>
      <c r="F2028" s="249"/>
      <c r="G2028" s="249"/>
      <c r="H2028" s="249"/>
    </row>
    <row r="2029" spans="1:8" ht="102.75" customHeight="1" x14ac:dyDescent="0.25">
      <c r="A2029" s="249"/>
      <c r="B2029" s="249"/>
      <c r="C2029" s="249"/>
      <c r="D2029" s="249"/>
      <c r="E2029" s="249"/>
      <c r="F2029" s="249"/>
      <c r="G2029" s="249"/>
      <c r="H2029" s="249"/>
    </row>
    <row r="2030" spans="1:8" ht="102.75" customHeight="1" x14ac:dyDescent="0.25">
      <c r="A2030" s="249"/>
      <c r="B2030" s="249"/>
      <c r="C2030" s="249"/>
      <c r="D2030" s="249"/>
      <c r="E2030" s="249"/>
      <c r="F2030" s="249"/>
      <c r="G2030" s="249"/>
      <c r="H2030" s="249"/>
    </row>
    <row r="2031" spans="1:8" ht="102.75" customHeight="1" x14ac:dyDescent="0.25">
      <c r="A2031" s="249"/>
      <c r="B2031" s="249"/>
      <c r="C2031" s="249"/>
      <c r="D2031" s="249"/>
      <c r="E2031" s="249"/>
      <c r="F2031" s="249"/>
      <c r="G2031" s="249"/>
      <c r="H2031" s="249"/>
    </row>
    <row r="2032" spans="1:8" ht="102.75" customHeight="1" x14ac:dyDescent="0.25">
      <c r="A2032" s="249"/>
      <c r="B2032" s="249"/>
      <c r="C2032" s="249"/>
      <c r="D2032" s="249"/>
      <c r="E2032" s="249"/>
      <c r="F2032" s="249"/>
      <c r="G2032" s="249"/>
      <c r="H2032" s="249"/>
    </row>
    <row r="2033" spans="1:8" ht="102.75" customHeight="1" x14ac:dyDescent="0.25">
      <c r="A2033" s="249"/>
      <c r="B2033" s="249"/>
      <c r="C2033" s="249"/>
      <c r="D2033" s="249"/>
      <c r="E2033" s="249"/>
      <c r="F2033" s="249"/>
      <c r="G2033" s="249"/>
      <c r="H2033" s="249"/>
    </row>
    <row r="2034" spans="1:8" ht="102.75" customHeight="1" x14ac:dyDescent="0.25">
      <c r="A2034" s="249"/>
      <c r="C2034" s="249"/>
      <c r="D2034" s="249"/>
      <c r="E2034" s="249"/>
      <c r="F2034" s="249"/>
      <c r="G2034" s="249"/>
      <c r="H2034" s="249"/>
    </row>
    <row r="2035" spans="1:8" ht="102.75" customHeight="1" x14ac:dyDescent="0.25">
      <c r="A2035" s="249"/>
      <c r="C2035" s="249"/>
      <c r="D2035" s="249"/>
      <c r="E2035" s="249"/>
      <c r="F2035" s="249"/>
      <c r="G2035" s="249"/>
      <c r="H2035" s="249"/>
    </row>
    <row r="2036" spans="1:8" ht="102.75" customHeight="1" x14ac:dyDescent="0.25">
      <c r="C2036" s="249"/>
      <c r="F2036" s="249"/>
    </row>
    <row r="2037" spans="1:8" ht="102.75" customHeight="1" x14ac:dyDescent="0.25">
      <c r="C2037" s="249"/>
    </row>
    <row r="2038" spans="1:8" ht="102.75" customHeight="1" x14ac:dyDescent="0.25">
      <c r="C2038" s="249"/>
    </row>
    <row r="2039" spans="1:8" ht="102.75" customHeight="1" x14ac:dyDescent="0.25">
      <c r="C2039" s="249"/>
    </row>
    <row r="2040" spans="1:8" ht="102.75" customHeight="1" x14ac:dyDescent="0.25">
      <c r="C2040" s="249"/>
    </row>
    <row r="2041" spans="1:8" ht="102.75" customHeight="1" x14ac:dyDescent="0.25">
      <c r="C2041" s="249"/>
    </row>
    <row r="2042" spans="1:8" ht="102.75" customHeight="1" x14ac:dyDescent="0.25">
      <c r="C2042" s="249"/>
    </row>
  </sheetData>
  <mergeCells count="107">
    <mergeCell ref="A1:H1"/>
    <mergeCell ref="A2:H2"/>
    <mergeCell ref="A18:A21"/>
    <mergeCell ref="F18:F21"/>
    <mergeCell ref="G18:G21"/>
    <mergeCell ref="H18:H21"/>
    <mergeCell ref="A30:A32"/>
    <mergeCell ref="F30:F32"/>
    <mergeCell ref="G30:G32"/>
    <mergeCell ref="H30:H32"/>
    <mergeCell ref="A33:A34"/>
    <mergeCell ref="F33:F34"/>
    <mergeCell ref="G33:G34"/>
    <mergeCell ref="H33:H34"/>
    <mergeCell ref="A22:A26"/>
    <mergeCell ref="F22:F26"/>
    <mergeCell ref="G22:G26"/>
    <mergeCell ref="H22:H26"/>
    <mergeCell ref="A27:A29"/>
    <mergeCell ref="F27:F29"/>
    <mergeCell ref="G27:G29"/>
    <mergeCell ref="H27:H29"/>
    <mergeCell ref="A35:A36"/>
    <mergeCell ref="F35:F36"/>
    <mergeCell ref="G35:G36"/>
    <mergeCell ref="H35:H36"/>
    <mergeCell ref="A38:A40"/>
    <mergeCell ref="A41:A43"/>
    <mergeCell ref="F41:F43"/>
    <mergeCell ref="G41:G43"/>
    <mergeCell ref="H41:H43"/>
    <mergeCell ref="A54:A55"/>
    <mergeCell ref="F54:F55"/>
    <mergeCell ref="G54:G55"/>
    <mergeCell ref="H54:H55"/>
    <mergeCell ref="A62:A64"/>
    <mergeCell ref="F62:F64"/>
    <mergeCell ref="G62:G64"/>
    <mergeCell ref="H62:H64"/>
    <mergeCell ref="A46:A51"/>
    <mergeCell ref="F46:F51"/>
    <mergeCell ref="G46:G51"/>
    <mergeCell ref="H46:H51"/>
    <mergeCell ref="A52:A53"/>
    <mergeCell ref="F52:F53"/>
    <mergeCell ref="G52:G53"/>
    <mergeCell ref="H52:H53"/>
    <mergeCell ref="A74:A77"/>
    <mergeCell ref="F74:F78"/>
    <mergeCell ref="G74:G78"/>
    <mergeCell ref="H74:H78"/>
    <mergeCell ref="A79:A82"/>
    <mergeCell ref="F79:F82"/>
    <mergeCell ref="G79:G82"/>
    <mergeCell ref="H79:H82"/>
    <mergeCell ref="A65:A67"/>
    <mergeCell ref="F65:F67"/>
    <mergeCell ref="G65:G67"/>
    <mergeCell ref="H65:H67"/>
    <mergeCell ref="A68:A71"/>
    <mergeCell ref="F68:F71"/>
    <mergeCell ref="G68:G71"/>
    <mergeCell ref="H68:H71"/>
    <mergeCell ref="A92:A94"/>
    <mergeCell ref="F92:F94"/>
    <mergeCell ref="G92:G94"/>
    <mergeCell ref="H92:H94"/>
    <mergeCell ref="A95:A98"/>
    <mergeCell ref="F95:F98"/>
    <mergeCell ref="G95:G98"/>
    <mergeCell ref="H95:H98"/>
    <mergeCell ref="A83:A88"/>
    <mergeCell ref="F83:F88"/>
    <mergeCell ref="G83:G88"/>
    <mergeCell ref="H83:H88"/>
    <mergeCell ref="A89:A91"/>
    <mergeCell ref="F89:F91"/>
    <mergeCell ref="G89:G91"/>
    <mergeCell ref="H89:H91"/>
    <mergeCell ref="A113:A115"/>
    <mergeCell ref="F113:F115"/>
    <mergeCell ref="G113:G115"/>
    <mergeCell ref="H113:H115"/>
    <mergeCell ref="A118:A120"/>
    <mergeCell ref="F118:F120"/>
    <mergeCell ref="G118:G120"/>
    <mergeCell ref="H118:H120"/>
    <mergeCell ref="A103:A105"/>
    <mergeCell ref="F103:F105"/>
    <mergeCell ref="G103:G105"/>
    <mergeCell ref="H103:H105"/>
    <mergeCell ref="A111:A112"/>
    <mergeCell ref="F111:F112"/>
    <mergeCell ref="G111:G112"/>
    <mergeCell ref="H111:H112"/>
    <mergeCell ref="A125:A128"/>
    <mergeCell ref="F125:F128"/>
    <mergeCell ref="G125:G128"/>
    <mergeCell ref="H125:H128"/>
    <mergeCell ref="A121:A122"/>
    <mergeCell ref="F121:F122"/>
    <mergeCell ref="G121:G122"/>
    <mergeCell ref="H121:H122"/>
    <mergeCell ref="A123:A124"/>
    <mergeCell ref="F123:F124"/>
    <mergeCell ref="G123:G124"/>
    <mergeCell ref="H123:H124"/>
  </mergeCells>
  <printOptions horizontalCentered="1"/>
  <pageMargins left="0.51181102362204722" right="0.51181102362204722" top="0.55118110236220474" bottom="0.55118110236220474" header="0.31496062992125984" footer="0.31496062992125984"/>
  <pageSetup paperSize="9" scale="2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6"/>
  <sheetViews>
    <sheetView view="pageBreakPreview" zoomScale="60" zoomScaleNormal="55" workbookViewId="0">
      <selection activeCell="I134" sqref="I134"/>
    </sheetView>
  </sheetViews>
  <sheetFormatPr defaultRowHeight="15" x14ac:dyDescent="0.25"/>
  <cols>
    <col min="1" max="1" width="7.5703125" bestFit="1" customWidth="1"/>
    <col min="2" max="2" width="42.85546875" customWidth="1"/>
    <col min="3" max="3" width="43.42578125" customWidth="1"/>
    <col min="4" max="4" width="35.140625" customWidth="1"/>
    <col min="5" max="5" width="26.28515625" customWidth="1"/>
    <col min="6" max="6" width="31.7109375" customWidth="1"/>
    <col min="7" max="7" width="27.28515625" customWidth="1"/>
    <col min="8" max="8" width="31.28515625" customWidth="1"/>
    <col min="9" max="9" width="45" customWidth="1"/>
  </cols>
  <sheetData>
    <row r="1" spans="1:9" ht="27" x14ac:dyDescent="0.25">
      <c r="A1" s="499" t="s">
        <v>1159</v>
      </c>
      <c r="B1" s="499"/>
      <c r="C1" s="499"/>
      <c r="D1" s="499"/>
      <c r="E1" s="499"/>
      <c r="F1" s="499"/>
      <c r="G1" s="499"/>
      <c r="H1" s="499"/>
      <c r="I1" s="499"/>
    </row>
    <row r="2" spans="1:9" ht="54" x14ac:dyDescent="0.25">
      <c r="A2" s="257" t="s">
        <v>2</v>
      </c>
      <c r="B2" s="257" t="s">
        <v>1161</v>
      </c>
      <c r="C2" s="257" t="s">
        <v>10</v>
      </c>
      <c r="D2" s="257" t="s">
        <v>4636</v>
      </c>
      <c r="E2" s="257" t="s">
        <v>4637</v>
      </c>
      <c r="F2" s="257" t="s">
        <v>4405</v>
      </c>
      <c r="G2" s="257" t="s">
        <v>1164</v>
      </c>
      <c r="H2" s="257" t="s">
        <v>4</v>
      </c>
      <c r="I2" s="258" t="s">
        <v>1165</v>
      </c>
    </row>
    <row r="3" spans="1:9" ht="55.5" x14ac:dyDescent="0.25">
      <c r="A3" s="259">
        <v>1</v>
      </c>
      <c r="B3" s="259" t="s">
        <v>4638</v>
      </c>
      <c r="C3" s="259" t="s">
        <v>16</v>
      </c>
      <c r="D3" s="259">
        <v>1</v>
      </c>
      <c r="E3" s="259">
        <v>0.25</v>
      </c>
      <c r="F3" s="259">
        <v>313000</v>
      </c>
      <c r="G3" s="500" t="s">
        <v>3621</v>
      </c>
      <c r="H3" s="500" t="s">
        <v>4639</v>
      </c>
      <c r="I3" s="500" t="s">
        <v>4640</v>
      </c>
    </row>
    <row r="4" spans="1:9" ht="55.5" x14ac:dyDescent="0.25">
      <c r="A4" s="259">
        <f t="shared" ref="A4:A67" si="0">+A3+1</f>
        <v>2</v>
      </c>
      <c r="B4" s="259" t="s">
        <v>742</v>
      </c>
      <c r="C4" s="259" t="s">
        <v>16</v>
      </c>
      <c r="D4" s="259">
        <v>1</v>
      </c>
      <c r="E4" s="259">
        <v>0.5</v>
      </c>
      <c r="F4" s="259">
        <v>1080200</v>
      </c>
      <c r="G4" s="501"/>
      <c r="H4" s="501"/>
      <c r="I4" s="501"/>
    </row>
    <row r="5" spans="1:9" ht="55.5" x14ac:dyDescent="0.25">
      <c r="A5" s="259">
        <f t="shared" si="0"/>
        <v>3</v>
      </c>
      <c r="B5" s="259" t="s">
        <v>4641</v>
      </c>
      <c r="C5" s="259" t="s">
        <v>16</v>
      </c>
      <c r="D5" s="259">
        <v>1</v>
      </c>
      <c r="E5" s="259">
        <v>0.5</v>
      </c>
      <c r="F5" s="259">
        <v>778000</v>
      </c>
      <c r="G5" s="501"/>
      <c r="H5" s="501"/>
      <c r="I5" s="501"/>
    </row>
    <row r="6" spans="1:9" ht="55.5" x14ac:dyDescent="0.25">
      <c r="A6" s="259">
        <f t="shared" si="0"/>
        <v>4</v>
      </c>
      <c r="B6" s="259" t="s">
        <v>4642</v>
      </c>
      <c r="C6" s="259" t="s">
        <v>16</v>
      </c>
      <c r="D6" s="259">
        <v>1</v>
      </c>
      <c r="E6" s="259">
        <v>0.25</v>
      </c>
      <c r="F6" s="259">
        <v>209000</v>
      </c>
      <c r="G6" s="501"/>
      <c r="H6" s="501"/>
      <c r="I6" s="501"/>
    </row>
    <row r="7" spans="1:9" ht="27.75" x14ac:dyDescent="0.25">
      <c r="A7" s="259">
        <f t="shared" si="0"/>
        <v>5</v>
      </c>
      <c r="B7" s="259" t="s">
        <v>4643</v>
      </c>
      <c r="C7" s="259" t="s">
        <v>16</v>
      </c>
      <c r="D7" s="259">
        <v>1</v>
      </c>
      <c r="E7" s="259">
        <v>0.5</v>
      </c>
      <c r="F7" s="259">
        <v>778000</v>
      </c>
      <c r="G7" s="502"/>
      <c r="H7" s="502"/>
      <c r="I7" s="502"/>
    </row>
    <row r="8" spans="1:9" ht="166.5" x14ac:dyDescent="0.25">
      <c r="A8" s="259">
        <f t="shared" si="0"/>
        <v>6</v>
      </c>
      <c r="B8" s="259" t="s">
        <v>1440</v>
      </c>
      <c r="C8" s="259" t="s">
        <v>16</v>
      </c>
      <c r="D8" s="259">
        <v>1</v>
      </c>
      <c r="E8" s="259">
        <v>1</v>
      </c>
      <c r="F8" s="259">
        <v>1125666</v>
      </c>
      <c r="G8" s="260" t="s">
        <v>4644</v>
      </c>
      <c r="H8" s="260" t="s">
        <v>4645</v>
      </c>
      <c r="I8" s="260" t="s">
        <v>4646</v>
      </c>
    </row>
    <row r="9" spans="1:9" ht="55.5" x14ac:dyDescent="0.25">
      <c r="A9" s="259">
        <f t="shared" si="0"/>
        <v>7</v>
      </c>
      <c r="B9" s="259" t="s">
        <v>3810</v>
      </c>
      <c r="C9" s="259" t="s">
        <v>16</v>
      </c>
      <c r="D9" s="259">
        <v>1</v>
      </c>
      <c r="E9" s="259">
        <v>1</v>
      </c>
      <c r="F9" s="261">
        <v>209039</v>
      </c>
      <c r="G9" s="497" t="s">
        <v>4647</v>
      </c>
      <c r="H9" s="498" t="s">
        <v>4648</v>
      </c>
      <c r="I9" s="497" t="s">
        <v>4649</v>
      </c>
    </row>
    <row r="10" spans="1:9" ht="55.5" x14ac:dyDescent="0.25">
      <c r="A10" s="259">
        <f t="shared" si="0"/>
        <v>8</v>
      </c>
      <c r="B10" s="259" t="s">
        <v>4642</v>
      </c>
      <c r="C10" s="259" t="s">
        <v>16</v>
      </c>
      <c r="D10" s="259">
        <v>1</v>
      </c>
      <c r="E10" s="259">
        <v>1</v>
      </c>
      <c r="F10" s="261">
        <v>209039</v>
      </c>
      <c r="G10" s="497"/>
      <c r="H10" s="498"/>
      <c r="I10" s="497"/>
    </row>
    <row r="11" spans="1:9" ht="111" x14ac:dyDescent="0.25">
      <c r="A11" s="259">
        <f t="shared" si="0"/>
        <v>9</v>
      </c>
      <c r="B11" s="259" t="s">
        <v>742</v>
      </c>
      <c r="C11" s="259" t="s">
        <v>16</v>
      </c>
      <c r="D11" s="259">
        <v>1</v>
      </c>
      <c r="E11" s="259">
        <v>1</v>
      </c>
      <c r="F11" s="259">
        <v>1254239</v>
      </c>
      <c r="G11" s="260" t="s">
        <v>4650</v>
      </c>
      <c r="H11" s="260" t="s">
        <v>4651</v>
      </c>
      <c r="I11" s="260" t="s">
        <v>4652</v>
      </c>
    </row>
    <row r="12" spans="1:9" ht="55.5" x14ac:dyDescent="0.25">
      <c r="A12" s="259">
        <f t="shared" si="0"/>
        <v>10</v>
      </c>
      <c r="B12" s="259" t="s">
        <v>3811</v>
      </c>
      <c r="C12" s="259" t="s">
        <v>16</v>
      </c>
      <c r="D12" s="259">
        <v>1</v>
      </c>
      <c r="E12" s="259">
        <v>1</v>
      </c>
      <c r="F12" s="259">
        <v>1046000</v>
      </c>
      <c r="G12" s="497" t="s">
        <v>3544</v>
      </c>
      <c r="H12" s="498" t="s">
        <v>4653</v>
      </c>
      <c r="I12" s="497" t="s">
        <v>4654</v>
      </c>
    </row>
    <row r="13" spans="1:9" ht="55.5" x14ac:dyDescent="0.25">
      <c r="A13" s="259">
        <f t="shared" si="0"/>
        <v>11</v>
      </c>
      <c r="B13" s="259" t="s">
        <v>3810</v>
      </c>
      <c r="C13" s="259" t="s">
        <v>16</v>
      </c>
      <c r="D13" s="259">
        <v>1</v>
      </c>
      <c r="E13" s="259">
        <v>0.5</v>
      </c>
      <c r="F13" s="259">
        <v>628000</v>
      </c>
      <c r="G13" s="497"/>
      <c r="H13" s="498"/>
      <c r="I13" s="497"/>
    </row>
    <row r="14" spans="1:9" ht="55.5" x14ac:dyDescent="0.25">
      <c r="A14" s="259">
        <f t="shared" si="0"/>
        <v>12</v>
      </c>
      <c r="B14" s="259" t="s">
        <v>4655</v>
      </c>
      <c r="C14" s="259" t="s">
        <v>16</v>
      </c>
      <c r="D14" s="259">
        <v>1</v>
      </c>
      <c r="E14" s="259">
        <v>0.5</v>
      </c>
      <c r="F14" s="259">
        <v>628000</v>
      </c>
      <c r="G14" s="497"/>
      <c r="H14" s="498"/>
      <c r="I14" s="497"/>
    </row>
    <row r="15" spans="1:9" ht="55.5" x14ac:dyDescent="0.25">
      <c r="A15" s="259">
        <f t="shared" si="0"/>
        <v>13</v>
      </c>
      <c r="B15" s="259" t="s">
        <v>4656</v>
      </c>
      <c r="C15" s="259" t="s">
        <v>16</v>
      </c>
      <c r="D15" s="259">
        <v>1</v>
      </c>
      <c r="E15" s="259">
        <v>0.5</v>
      </c>
      <c r="F15" s="259">
        <v>523000</v>
      </c>
      <c r="G15" s="497"/>
      <c r="H15" s="498"/>
      <c r="I15" s="497"/>
    </row>
    <row r="16" spans="1:9" ht="83.25" x14ac:dyDescent="0.25">
      <c r="A16" s="259">
        <f t="shared" si="0"/>
        <v>14</v>
      </c>
      <c r="B16" s="259" t="s">
        <v>742</v>
      </c>
      <c r="C16" s="259" t="s">
        <v>16</v>
      </c>
      <c r="D16" s="262">
        <v>1</v>
      </c>
      <c r="E16" s="262">
        <v>2</v>
      </c>
      <c r="F16" s="259">
        <v>2090399</v>
      </c>
      <c r="G16" s="262" t="s">
        <v>4657</v>
      </c>
      <c r="H16" s="262" t="s">
        <v>4658</v>
      </c>
      <c r="I16" s="263" t="s">
        <v>4659</v>
      </c>
    </row>
    <row r="17" spans="1:9" ht="27.75" x14ac:dyDescent="0.25">
      <c r="A17" s="259">
        <f t="shared" si="0"/>
        <v>15</v>
      </c>
      <c r="B17" s="259" t="s">
        <v>1257</v>
      </c>
      <c r="C17" s="259" t="s">
        <v>16</v>
      </c>
      <c r="D17" s="262">
        <v>1</v>
      </c>
      <c r="E17" s="262">
        <v>0.25</v>
      </c>
      <c r="F17" s="259">
        <v>627119</v>
      </c>
      <c r="G17" s="489" t="s">
        <v>3706</v>
      </c>
      <c r="H17" s="489" t="s">
        <v>4660</v>
      </c>
      <c r="I17" s="498" t="s">
        <v>4661</v>
      </c>
    </row>
    <row r="18" spans="1:9" ht="55.5" x14ac:dyDescent="0.35">
      <c r="A18" s="259">
        <f t="shared" si="0"/>
        <v>16</v>
      </c>
      <c r="B18" s="259" t="s">
        <v>3810</v>
      </c>
      <c r="C18" s="259" t="s">
        <v>16</v>
      </c>
      <c r="D18" s="262">
        <v>1</v>
      </c>
      <c r="E18" s="262">
        <v>1</v>
      </c>
      <c r="F18" s="264">
        <v>2090399</v>
      </c>
      <c r="G18" s="489"/>
      <c r="H18" s="489"/>
      <c r="I18" s="498"/>
    </row>
    <row r="19" spans="1:9" ht="55.5" x14ac:dyDescent="0.35">
      <c r="A19" s="259">
        <f t="shared" si="0"/>
        <v>17</v>
      </c>
      <c r="B19" s="259" t="s">
        <v>742</v>
      </c>
      <c r="C19" s="259" t="s">
        <v>16</v>
      </c>
      <c r="D19" s="262">
        <v>1</v>
      </c>
      <c r="E19" s="262">
        <v>1</v>
      </c>
      <c r="F19" s="264">
        <v>2090399</v>
      </c>
      <c r="G19" s="489"/>
      <c r="H19" s="489"/>
      <c r="I19" s="498"/>
    </row>
    <row r="20" spans="1:9" ht="138.75" x14ac:dyDescent="0.25">
      <c r="A20" s="259">
        <f t="shared" si="0"/>
        <v>18</v>
      </c>
      <c r="B20" s="259" t="s">
        <v>4662</v>
      </c>
      <c r="C20" s="259" t="s">
        <v>4663</v>
      </c>
      <c r="D20" s="259">
        <v>1</v>
      </c>
      <c r="E20" s="259">
        <v>0.5</v>
      </c>
      <c r="F20" s="259">
        <v>450000</v>
      </c>
      <c r="G20" s="259" t="s">
        <v>4664</v>
      </c>
      <c r="H20" s="259" t="s">
        <v>4665</v>
      </c>
      <c r="I20" s="259" t="s">
        <v>4666</v>
      </c>
    </row>
    <row r="21" spans="1:9" ht="111" x14ac:dyDescent="0.25">
      <c r="A21" s="259">
        <f t="shared" si="0"/>
        <v>19</v>
      </c>
      <c r="B21" s="259" t="s">
        <v>316</v>
      </c>
      <c r="C21" s="259" t="s">
        <v>4663</v>
      </c>
      <c r="D21" s="259">
        <v>1</v>
      </c>
      <c r="E21" s="259">
        <v>1</v>
      </c>
      <c r="F21" s="259">
        <v>786907</v>
      </c>
      <c r="G21" s="259" t="s">
        <v>4667</v>
      </c>
      <c r="H21" s="259" t="s">
        <v>4668</v>
      </c>
      <c r="I21" s="259" t="s">
        <v>4669</v>
      </c>
    </row>
    <row r="22" spans="1:9" ht="166.5" x14ac:dyDescent="0.25">
      <c r="A22" s="259">
        <f t="shared" si="0"/>
        <v>20</v>
      </c>
      <c r="B22" s="259" t="s">
        <v>4670</v>
      </c>
      <c r="C22" s="259" t="s">
        <v>16</v>
      </c>
      <c r="D22" s="259">
        <v>1</v>
      </c>
      <c r="E22" s="259">
        <v>0.5</v>
      </c>
      <c r="F22" s="259">
        <v>562000</v>
      </c>
      <c r="G22" s="259" t="s">
        <v>4671</v>
      </c>
      <c r="H22" s="259" t="s">
        <v>4672</v>
      </c>
      <c r="I22" s="259" t="s">
        <v>4673</v>
      </c>
    </row>
    <row r="23" spans="1:9" ht="194.25" x14ac:dyDescent="0.25">
      <c r="A23" s="259">
        <f t="shared" si="0"/>
        <v>21</v>
      </c>
      <c r="B23" s="259" t="s">
        <v>2570</v>
      </c>
      <c r="C23" s="259" t="s">
        <v>22</v>
      </c>
      <c r="D23" s="259">
        <v>1</v>
      </c>
      <c r="E23" s="259">
        <v>1</v>
      </c>
      <c r="F23" s="259">
        <v>786000</v>
      </c>
      <c r="G23" s="259" t="s">
        <v>4674</v>
      </c>
      <c r="H23" s="259" t="s">
        <v>4675</v>
      </c>
      <c r="I23" s="259" t="s">
        <v>4676</v>
      </c>
    </row>
    <row r="24" spans="1:9" ht="111" x14ac:dyDescent="0.25">
      <c r="A24" s="259">
        <f t="shared" si="0"/>
        <v>22</v>
      </c>
      <c r="B24" s="259" t="s">
        <v>4677</v>
      </c>
      <c r="C24" s="259" t="s">
        <v>1608</v>
      </c>
      <c r="D24" s="259">
        <v>1</v>
      </c>
      <c r="E24" s="259">
        <v>1</v>
      </c>
      <c r="F24" s="259">
        <v>600000</v>
      </c>
      <c r="G24" s="262" t="s">
        <v>4678</v>
      </c>
      <c r="H24" s="262" t="s">
        <v>4679</v>
      </c>
      <c r="I24" s="262"/>
    </row>
    <row r="25" spans="1:9" ht="55.5" x14ac:dyDescent="0.25">
      <c r="A25" s="259">
        <f t="shared" si="0"/>
        <v>23</v>
      </c>
      <c r="B25" s="259" t="s">
        <v>742</v>
      </c>
      <c r="C25" s="259" t="s">
        <v>16</v>
      </c>
      <c r="D25" s="259">
        <v>1</v>
      </c>
      <c r="E25" s="259">
        <v>1.5</v>
      </c>
      <c r="F25" s="259">
        <v>2090000</v>
      </c>
      <c r="G25" s="489" t="s">
        <v>4680</v>
      </c>
      <c r="H25" s="489" t="s">
        <v>4681</v>
      </c>
      <c r="I25" s="489" t="s">
        <v>4682</v>
      </c>
    </row>
    <row r="26" spans="1:9" ht="55.5" x14ac:dyDescent="0.25">
      <c r="A26" s="259">
        <f t="shared" si="0"/>
        <v>24</v>
      </c>
      <c r="B26" s="259" t="s">
        <v>3810</v>
      </c>
      <c r="C26" s="259" t="s">
        <v>16</v>
      </c>
      <c r="D26" s="259">
        <v>1</v>
      </c>
      <c r="E26" s="259">
        <v>1</v>
      </c>
      <c r="F26" s="259">
        <f>+F25/2</f>
        <v>1045000</v>
      </c>
      <c r="G26" s="489"/>
      <c r="H26" s="489"/>
      <c r="I26" s="489"/>
    </row>
    <row r="27" spans="1:9" ht="111" x14ac:dyDescent="0.25">
      <c r="A27" s="259">
        <f t="shared" si="0"/>
        <v>25</v>
      </c>
      <c r="B27" s="259" t="s">
        <v>3810</v>
      </c>
      <c r="C27" s="259" t="s">
        <v>16</v>
      </c>
      <c r="D27" s="259">
        <v>1</v>
      </c>
      <c r="E27" s="259">
        <v>0.5</v>
      </c>
      <c r="F27" s="259">
        <v>1045000</v>
      </c>
      <c r="G27" s="259" t="s">
        <v>4683</v>
      </c>
      <c r="H27" s="259" t="s">
        <v>4684</v>
      </c>
      <c r="I27" s="259" t="s">
        <v>4685</v>
      </c>
    </row>
    <row r="28" spans="1:9" ht="55.5" x14ac:dyDescent="0.25">
      <c r="A28" s="259">
        <f t="shared" si="0"/>
        <v>26</v>
      </c>
      <c r="B28" s="259" t="s">
        <v>742</v>
      </c>
      <c r="C28" s="259" t="s">
        <v>16</v>
      </c>
      <c r="D28" s="259">
        <v>1</v>
      </c>
      <c r="E28" s="259">
        <v>0.5</v>
      </c>
      <c r="F28" s="259">
        <v>1045000</v>
      </c>
      <c r="G28" s="489" t="s">
        <v>3414</v>
      </c>
      <c r="H28" s="489" t="s">
        <v>4686</v>
      </c>
      <c r="I28" s="497" t="s">
        <v>4687</v>
      </c>
    </row>
    <row r="29" spans="1:9" ht="27.75" x14ac:dyDescent="0.25">
      <c r="A29" s="259">
        <f t="shared" si="0"/>
        <v>27</v>
      </c>
      <c r="B29" s="259" t="s">
        <v>1292</v>
      </c>
      <c r="C29" s="259" t="s">
        <v>4663</v>
      </c>
      <c r="D29" s="259">
        <v>1</v>
      </c>
      <c r="E29" s="259">
        <v>0.5</v>
      </c>
      <c r="F29" s="259">
        <v>611300</v>
      </c>
      <c r="G29" s="489"/>
      <c r="H29" s="489"/>
      <c r="I29" s="497"/>
    </row>
    <row r="30" spans="1:9" ht="27.75" x14ac:dyDescent="0.25">
      <c r="A30" s="259">
        <f t="shared" si="0"/>
        <v>28</v>
      </c>
      <c r="B30" s="259" t="s">
        <v>51</v>
      </c>
      <c r="C30" s="259" t="s">
        <v>16</v>
      </c>
      <c r="D30" s="259">
        <v>1</v>
      </c>
      <c r="E30" s="259">
        <v>0.5</v>
      </c>
      <c r="F30" s="259">
        <v>950189</v>
      </c>
      <c r="G30" s="489"/>
      <c r="H30" s="489"/>
      <c r="I30" s="497"/>
    </row>
    <row r="31" spans="1:9" ht="55.5" x14ac:dyDescent="0.25">
      <c r="A31" s="259">
        <f t="shared" si="0"/>
        <v>29</v>
      </c>
      <c r="B31" s="259" t="s">
        <v>742</v>
      </c>
      <c r="C31" s="259" t="s">
        <v>16</v>
      </c>
      <c r="D31" s="259">
        <v>1</v>
      </c>
      <c r="E31" s="259">
        <v>0.5</v>
      </c>
      <c r="F31" s="259">
        <v>950189</v>
      </c>
      <c r="G31" s="489"/>
      <c r="H31" s="489"/>
      <c r="I31" s="497"/>
    </row>
    <row r="32" spans="1:9" ht="83.25" x14ac:dyDescent="0.25">
      <c r="A32" s="262">
        <f t="shared" si="0"/>
        <v>30</v>
      </c>
      <c r="B32" s="262" t="s">
        <v>4688</v>
      </c>
      <c r="C32" s="262" t="s">
        <v>4663</v>
      </c>
      <c r="D32" s="262">
        <v>1</v>
      </c>
      <c r="E32" s="262">
        <v>1</v>
      </c>
      <c r="F32" s="262">
        <v>991200</v>
      </c>
      <c r="G32" s="262" t="s">
        <v>4689</v>
      </c>
      <c r="H32" s="262" t="s">
        <v>4690</v>
      </c>
      <c r="I32" s="263" t="s">
        <v>4691</v>
      </c>
    </row>
    <row r="33" spans="1:9" ht="166.5" x14ac:dyDescent="0.25">
      <c r="A33" s="262">
        <f t="shared" si="0"/>
        <v>31</v>
      </c>
      <c r="B33" s="262" t="s">
        <v>4692</v>
      </c>
      <c r="C33" s="262" t="s">
        <v>4409</v>
      </c>
      <c r="D33" s="262">
        <v>1</v>
      </c>
      <c r="E33" s="262">
        <v>1</v>
      </c>
      <c r="F33" s="262">
        <v>789600</v>
      </c>
      <c r="G33" s="489" t="s">
        <v>4693</v>
      </c>
      <c r="H33" s="489" t="s">
        <v>4694</v>
      </c>
      <c r="I33" s="497" t="s">
        <v>4695</v>
      </c>
    </row>
    <row r="34" spans="1:9" ht="83.25" x14ac:dyDescent="0.25">
      <c r="A34" s="262">
        <f t="shared" si="0"/>
        <v>32</v>
      </c>
      <c r="B34" s="262" t="s">
        <v>4696</v>
      </c>
      <c r="C34" s="262" t="s">
        <v>4663</v>
      </c>
      <c r="D34" s="262">
        <v>1</v>
      </c>
      <c r="E34" s="262">
        <v>0.5</v>
      </c>
      <c r="F34" s="262">
        <v>566700</v>
      </c>
      <c r="G34" s="489"/>
      <c r="H34" s="489"/>
      <c r="I34" s="497"/>
    </row>
    <row r="35" spans="1:9" ht="55.5" x14ac:dyDescent="0.25">
      <c r="A35" s="262">
        <f t="shared" si="0"/>
        <v>33</v>
      </c>
      <c r="B35" s="262" t="s">
        <v>4697</v>
      </c>
      <c r="C35" s="262" t="s">
        <v>1608</v>
      </c>
      <c r="D35" s="262">
        <v>1</v>
      </c>
      <c r="E35" s="262">
        <v>1</v>
      </c>
      <c r="F35" s="262">
        <v>950000</v>
      </c>
      <c r="G35" s="489"/>
      <c r="H35" s="489"/>
      <c r="I35" s="497"/>
    </row>
    <row r="36" spans="1:9" ht="27.75" x14ac:dyDescent="0.25">
      <c r="A36" s="262">
        <f t="shared" si="0"/>
        <v>34</v>
      </c>
      <c r="B36" s="262" t="s">
        <v>4670</v>
      </c>
      <c r="C36" s="262" t="s">
        <v>16</v>
      </c>
      <c r="D36" s="262">
        <v>1</v>
      </c>
      <c r="E36" s="262">
        <v>0.75</v>
      </c>
      <c r="F36" s="265">
        <v>810228</v>
      </c>
      <c r="G36" s="262" t="s">
        <v>4698</v>
      </c>
      <c r="H36" s="262" t="s">
        <v>3496</v>
      </c>
      <c r="I36" s="263" t="s">
        <v>4699</v>
      </c>
    </row>
    <row r="37" spans="1:9" ht="83.25" x14ac:dyDescent="0.45">
      <c r="A37" s="262">
        <f t="shared" si="0"/>
        <v>35</v>
      </c>
      <c r="B37" s="262" t="s">
        <v>4700</v>
      </c>
      <c r="C37" s="262" t="s">
        <v>16</v>
      </c>
      <c r="D37" s="262">
        <v>1</v>
      </c>
      <c r="E37" s="262">
        <v>0.25</v>
      </c>
      <c r="F37" s="266">
        <v>313640</v>
      </c>
      <c r="G37" s="267" t="s">
        <v>4701</v>
      </c>
      <c r="H37" s="262"/>
      <c r="I37" s="268" t="s">
        <v>4702</v>
      </c>
    </row>
    <row r="38" spans="1:9" ht="83.25" x14ac:dyDescent="0.45">
      <c r="A38" s="262">
        <f t="shared" si="0"/>
        <v>36</v>
      </c>
      <c r="B38" s="262" t="s">
        <v>4703</v>
      </c>
      <c r="C38" s="262" t="s">
        <v>16</v>
      </c>
      <c r="D38" s="262">
        <v>1</v>
      </c>
      <c r="E38" s="262">
        <v>0.25</v>
      </c>
      <c r="F38" s="266">
        <v>313640</v>
      </c>
      <c r="G38" s="267" t="s">
        <v>4701</v>
      </c>
      <c r="H38" s="262"/>
      <c r="I38" s="268" t="s">
        <v>4702</v>
      </c>
    </row>
    <row r="39" spans="1:9" ht="83.25" x14ac:dyDescent="0.45">
      <c r="A39" s="262">
        <f t="shared" si="0"/>
        <v>37</v>
      </c>
      <c r="B39" s="262" t="s">
        <v>4704</v>
      </c>
      <c r="C39" s="262" t="s">
        <v>16</v>
      </c>
      <c r="D39" s="262">
        <v>1</v>
      </c>
      <c r="E39" s="262">
        <v>0.25</v>
      </c>
      <c r="F39" s="266">
        <v>313640</v>
      </c>
      <c r="G39" s="267" t="s">
        <v>4701</v>
      </c>
      <c r="H39" s="262"/>
      <c r="I39" s="268" t="s">
        <v>4702</v>
      </c>
    </row>
    <row r="40" spans="1:9" ht="27.75" x14ac:dyDescent="0.25">
      <c r="A40" s="262">
        <f t="shared" si="0"/>
        <v>38</v>
      </c>
      <c r="B40" s="262" t="s">
        <v>4670</v>
      </c>
      <c r="C40" s="262" t="s">
        <v>16</v>
      </c>
      <c r="D40" s="262">
        <v>1</v>
      </c>
      <c r="E40" s="262">
        <v>0.5</v>
      </c>
      <c r="F40" s="262">
        <v>630178</v>
      </c>
      <c r="G40" s="262" t="s">
        <v>3351</v>
      </c>
      <c r="H40" s="262" t="s">
        <v>4705</v>
      </c>
      <c r="I40" s="269" t="s">
        <v>4706</v>
      </c>
    </row>
    <row r="41" spans="1:9" ht="27.75" x14ac:dyDescent="0.25">
      <c r="A41" s="262">
        <f t="shared" si="0"/>
        <v>39</v>
      </c>
      <c r="B41" s="262" t="s">
        <v>4670</v>
      </c>
      <c r="C41" s="262" t="s">
        <v>16</v>
      </c>
      <c r="D41" s="262">
        <v>1</v>
      </c>
      <c r="E41" s="262">
        <v>0.5</v>
      </c>
      <c r="F41" s="262">
        <v>630177</v>
      </c>
      <c r="G41" s="262" t="s">
        <v>1000</v>
      </c>
      <c r="H41" s="262" t="s">
        <v>4707</v>
      </c>
      <c r="I41" s="269" t="s">
        <v>4708</v>
      </c>
    </row>
    <row r="42" spans="1:9" ht="27.75" x14ac:dyDescent="0.25">
      <c r="A42" s="262">
        <f t="shared" si="0"/>
        <v>40</v>
      </c>
      <c r="B42" s="262" t="s">
        <v>4677</v>
      </c>
      <c r="C42" s="262" t="s">
        <v>22</v>
      </c>
      <c r="D42" s="262">
        <v>1</v>
      </c>
      <c r="E42" s="262">
        <v>0.5</v>
      </c>
      <c r="F42" s="262">
        <v>373665</v>
      </c>
      <c r="G42" s="262" t="s">
        <v>4709</v>
      </c>
      <c r="H42" s="262" t="s">
        <v>4710</v>
      </c>
      <c r="I42" s="269" t="s">
        <v>4711</v>
      </c>
    </row>
    <row r="43" spans="1:9" ht="27.75" x14ac:dyDescent="0.25">
      <c r="A43" s="262">
        <f t="shared" si="0"/>
        <v>41</v>
      </c>
      <c r="B43" s="262" t="s">
        <v>4712</v>
      </c>
      <c r="C43" s="262" t="s">
        <v>22</v>
      </c>
      <c r="D43" s="262">
        <v>1</v>
      </c>
      <c r="E43" s="262">
        <v>1</v>
      </c>
      <c r="F43" s="262">
        <v>747330</v>
      </c>
      <c r="G43" s="262" t="s">
        <v>4709</v>
      </c>
      <c r="H43" s="262" t="s">
        <v>4710</v>
      </c>
      <c r="I43" s="269" t="s">
        <v>4711</v>
      </c>
    </row>
    <row r="44" spans="1:9" ht="27.75" x14ac:dyDescent="0.25">
      <c r="A44" s="262">
        <f t="shared" si="0"/>
        <v>42</v>
      </c>
      <c r="B44" s="262" t="s">
        <v>4670</v>
      </c>
      <c r="C44" s="262" t="s">
        <v>16</v>
      </c>
      <c r="D44" s="262">
        <v>1</v>
      </c>
      <c r="E44" s="262">
        <v>0.75</v>
      </c>
      <c r="F44" s="268">
        <v>900255</v>
      </c>
      <c r="G44" s="497" t="s">
        <v>4713</v>
      </c>
      <c r="H44" s="489" t="s">
        <v>4710</v>
      </c>
      <c r="I44" s="497" t="s">
        <v>4714</v>
      </c>
    </row>
    <row r="45" spans="1:9" ht="55.5" x14ac:dyDescent="0.25">
      <c r="A45" s="262">
        <f t="shared" si="0"/>
        <v>43</v>
      </c>
      <c r="B45" s="262" t="s">
        <v>3810</v>
      </c>
      <c r="C45" s="262" t="s">
        <v>16</v>
      </c>
      <c r="D45" s="262">
        <v>1</v>
      </c>
      <c r="E45" s="262">
        <v>0.75</v>
      </c>
      <c r="F45" s="265" t="s">
        <v>4715</v>
      </c>
      <c r="G45" s="497"/>
      <c r="H45" s="489"/>
      <c r="I45" s="497"/>
    </row>
    <row r="46" spans="1:9" ht="55.5" x14ac:dyDescent="0.25">
      <c r="A46" s="262">
        <f t="shared" si="0"/>
        <v>44</v>
      </c>
      <c r="B46" s="262" t="s">
        <v>742</v>
      </c>
      <c r="C46" s="262" t="s">
        <v>16</v>
      </c>
      <c r="D46" s="262">
        <v>1</v>
      </c>
      <c r="E46" s="262">
        <v>0.75</v>
      </c>
      <c r="F46" s="265">
        <v>1900323</v>
      </c>
      <c r="G46" s="497"/>
      <c r="H46" s="489"/>
      <c r="I46" s="497"/>
    </row>
    <row r="47" spans="1:9" ht="83.25" x14ac:dyDescent="0.25">
      <c r="A47" s="262">
        <f t="shared" si="0"/>
        <v>45</v>
      </c>
      <c r="B47" s="262" t="s">
        <v>4670</v>
      </c>
      <c r="C47" s="262" t="s">
        <v>16</v>
      </c>
      <c r="D47" s="262">
        <v>1</v>
      </c>
      <c r="E47" s="262">
        <v>0.25</v>
      </c>
      <c r="F47" s="268">
        <v>260000</v>
      </c>
      <c r="G47" s="262" t="s">
        <v>4716</v>
      </c>
      <c r="H47" s="262" t="s">
        <v>4717</v>
      </c>
      <c r="I47" s="263" t="s">
        <v>4718</v>
      </c>
    </row>
    <row r="48" spans="1:9" ht="27.75" x14ac:dyDescent="0.25">
      <c r="A48" s="262">
        <f t="shared" si="0"/>
        <v>46</v>
      </c>
      <c r="B48" s="262" t="s">
        <v>4670</v>
      </c>
      <c r="C48" s="262" t="s">
        <v>16</v>
      </c>
      <c r="D48" s="262">
        <v>1</v>
      </c>
      <c r="E48" s="262">
        <v>0.5</v>
      </c>
      <c r="F48" s="267">
        <v>630155</v>
      </c>
      <c r="G48" s="262" t="s">
        <v>990</v>
      </c>
      <c r="H48" s="262" t="s">
        <v>4694</v>
      </c>
      <c r="I48" s="263" t="s">
        <v>4719</v>
      </c>
    </row>
    <row r="49" spans="1:9" ht="27.75" x14ac:dyDescent="0.25">
      <c r="A49" s="262">
        <f t="shared" si="0"/>
        <v>47</v>
      </c>
      <c r="B49" s="262" t="s">
        <v>4670</v>
      </c>
      <c r="C49" s="262" t="s">
        <v>16</v>
      </c>
      <c r="D49" s="262">
        <v>1</v>
      </c>
      <c r="E49" s="262">
        <v>0.75</v>
      </c>
      <c r="F49" s="262">
        <v>810000</v>
      </c>
      <c r="G49" s="262" t="s">
        <v>3396</v>
      </c>
      <c r="H49" s="262" t="s">
        <v>4586</v>
      </c>
      <c r="I49" s="263" t="s">
        <v>4720</v>
      </c>
    </row>
    <row r="50" spans="1:9" ht="55.5" x14ac:dyDescent="0.35">
      <c r="A50" s="262">
        <f t="shared" si="0"/>
        <v>48</v>
      </c>
      <c r="B50" s="267" t="s">
        <v>3810</v>
      </c>
      <c r="C50" s="262" t="s">
        <v>16</v>
      </c>
      <c r="D50" s="262">
        <v>1</v>
      </c>
      <c r="E50" s="262">
        <v>0.5</v>
      </c>
      <c r="F50" s="264">
        <v>950181</v>
      </c>
      <c r="G50" s="262" t="s">
        <v>3396</v>
      </c>
      <c r="H50" s="262" t="s">
        <v>4586</v>
      </c>
      <c r="I50" s="263" t="s">
        <v>4720</v>
      </c>
    </row>
    <row r="51" spans="1:9" ht="55.5" x14ac:dyDescent="0.25">
      <c r="A51" s="262">
        <f t="shared" si="0"/>
        <v>49</v>
      </c>
      <c r="B51" s="262" t="s">
        <v>3810</v>
      </c>
      <c r="C51" s="262" t="s">
        <v>16</v>
      </c>
      <c r="D51" s="262">
        <v>1</v>
      </c>
      <c r="E51" s="262">
        <v>0.5</v>
      </c>
      <c r="F51" s="262">
        <v>1046000</v>
      </c>
      <c r="G51" s="489" t="s">
        <v>2482</v>
      </c>
      <c r="H51" s="489" t="s">
        <v>4721</v>
      </c>
      <c r="I51" s="493"/>
    </row>
    <row r="52" spans="1:9" ht="55.5" x14ac:dyDescent="0.25">
      <c r="A52" s="262">
        <f t="shared" si="0"/>
        <v>50</v>
      </c>
      <c r="B52" s="262" t="s">
        <v>4722</v>
      </c>
      <c r="C52" s="262" t="s">
        <v>16</v>
      </c>
      <c r="D52" s="262">
        <v>1</v>
      </c>
      <c r="E52" s="262">
        <v>0.25</v>
      </c>
      <c r="F52" s="262">
        <v>419000</v>
      </c>
      <c r="G52" s="489"/>
      <c r="H52" s="489"/>
      <c r="I52" s="494"/>
    </row>
    <row r="53" spans="1:9" ht="27.75" x14ac:dyDescent="0.25">
      <c r="A53" s="262">
        <f t="shared" si="0"/>
        <v>51</v>
      </c>
      <c r="B53" s="262" t="s">
        <v>4670</v>
      </c>
      <c r="C53" s="262" t="s">
        <v>16</v>
      </c>
      <c r="D53" s="262">
        <v>1</v>
      </c>
      <c r="E53" s="262">
        <v>0.25</v>
      </c>
      <c r="F53" s="262">
        <v>360101</v>
      </c>
      <c r="G53" s="262" t="s">
        <v>4723</v>
      </c>
      <c r="H53" s="262" t="s">
        <v>4724</v>
      </c>
      <c r="I53" s="269" t="s">
        <v>4725</v>
      </c>
    </row>
    <row r="54" spans="1:9" ht="27.75" x14ac:dyDescent="0.25">
      <c r="A54" s="262">
        <f t="shared" si="0"/>
        <v>52</v>
      </c>
      <c r="B54" s="262" t="s">
        <v>4726</v>
      </c>
      <c r="C54" s="262" t="s">
        <v>16</v>
      </c>
      <c r="D54" s="262">
        <v>1</v>
      </c>
      <c r="E54" s="262">
        <v>0.5</v>
      </c>
      <c r="F54" s="262">
        <v>950101</v>
      </c>
      <c r="G54" s="262" t="s">
        <v>4723</v>
      </c>
      <c r="H54" s="262" t="s">
        <v>4724</v>
      </c>
      <c r="I54" s="269" t="s">
        <v>4725</v>
      </c>
    </row>
    <row r="55" spans="1:9" ht="27.75" x14ac:dyDescent="0.25">
      <c r="A55" s="262">
        <f t="shared" si="0"/>
        <v>53</v>
      </c>
      <c r="B55" s="262" t="s">
        <v>4670</v>
      </c>
      <c r="C55" s="262" t="s">
        <v>16</v>
      </c>
      <c r="D55" s="262">
        <v>1</v>
      </c>
      <c r="E55" s="262">
        <v>0.64</v>
      </c>
      <c r="F55" s="262">
        <v>720202</v>
      </c>
      <c r="G55" s="262" t="s">
        <v>4727</v>
      </c>
      <c r="H55" s="262" t="s">
        <v>4710</v>
      </c>
      <c r="I55" s="269" t="s">
        <v>4728</v>
      </c>
    </row>
    <row r="56" spans="1:9" ht="27.75" x14ac:dyDescent="0.25">
      <c r="A56" s="262">
        <f t="shared" si="0"/>
        <v>54</v>
      </c>
      <c r="B56" s="262" t="s">
        <v>4670</v>
      </c>
      <c r="C56" s="262" t="s">
        <v>16</v>
      </c>
      <c r="D56" s="262">
        <v>1</v>
      </c>
      <c r="E56" s="262">
        <v>0.25</v>
      </c>
      <c r="F56" s="262">
        <v>270076</v>
      </c>
      <c r="G56" s="262" t="s">
        <v>980</v>
      </c>
      <c r="H56" s="262" t="s">
        <v>4729</v>
      </c>
      <c r="I56" s="269" t="s">
        <v>4730</v>
      </c>
    </row>
    <row r="57" spans="1:9" ht="27.75" x14ac:dyDescent="0.25">
      <c r="A57" s="262">
        <f t="shared" si="0"/>
        <v>55</v>
      </c>
      <c r="B57" s="262" t="s">
        <v>1257</v>
      </c>
      <c r="C57" s="262" t="s">
        <v>16</v>
      </c>
      <c r="D57" s="262">
        <v>1</v>
      </c>
      <c r="E57" s="262">
        <v>0.25</v>
      </c>
      <c r="F57" s="262">
        <v>418080</v>
      </c>
      <c r="G57" s="262" t="s">
        <v>4731</v>
      </c>
      <c r="H57" s="262" t="s">
        <v>4707</v>
      </c>
      <c r="I57" s="269" t="s">
        <v>4732</v>
      </c>
    </row>
    <row r="58" spans="1:9" ht="55.5" x14ac:dyDescent="0.25">
      <c r="A58" s="262">
        <f t="shared" si="0"/>
        <v>56</v>
      </c>
      <c r="B58" s="262" t="s">
        <v>4641</v>
      </c>
      <c r="C58" s="262" t="s">
        <v>16</v>
      </c>
      <c r="D58" s="262">
        <v>1</v>
      </c>
      <c r="E58" s="262">
        <v>0.25</v>
      </c>
      <c r="F58" s="262">
        <v>627119</v>
      </c>
      <c r="G58" s="262" t="s">
        <v>4733</v>
      </c>
      <c r="H58" s="262" t="s">
        <v>4665</v>
      </c>
      <c r="I58" s="269" t="s">
        <v>4734</v>
      </c>
    </row>
    <row r="59" spans="1:9" ht="27.75" x14ac:dyDescent="0.25">
      <c r="A59" s="262">
        <f t="shared" si="0"/>
        <v>57</v>
      </c>
      <c r="B59" s="262" t="s">
        <v>72</v>
      </c>
      <c r="C59" s="262" t="s">
        <v>16</v>
      </c>
      <c r="D59" s="262">
        <v>1</v>
      </c>
      <c r="E59" s="262">
        <v>1</v>
      </c>
      <c r="F59" s="262">
        <v>1600000</v>
      </c>
      <c r="G59" s="262" t="s">
        <v>4735</v>
      </c>
      <c r="H59" s="262" t="s">
        <v>4736</v>
      </c>
      <c r="I59" s="269" t="s">
        <v>4737</v>
      </c>
    </row>
    <row r="60" spans="1:9" ht="27.75" x14ac:dyDescent="0.25">
      <c r="A60" s="262">
        <f t="shared" si="0"/>
        <v>58</v>
      </c>
      <c r="B60" s="262" t="s">
        <v>1257</v>
      </c>
      <c r="C60" s="262" t="s">
        <v>16</v>
      </c>
      <c r="D60" s="262">
        <v>1</v>
      </c>
      <c r="E60" s="262">
        <v>0.25</v>
      </c>
      <c r="F60" s="262">
        <v>210000</v>
      </c>
      <c r="G60" s="262" t="s">
        <v>4738</v>
      </c>
      <c r="H60" s="262" t="s">
        <v>4739</v>
      </c>
      <c r="I60" s="269" t="s">
        <v>4740</v>
      </c>
    </row>
    <row r="61" spans="1:9" ht="27.75" x14ac:dyDescent="0.25">
      <c r="A61" s="262">
        <f t="shared" si="0"/>
        <v>59</v>
      </c>
      <c r="B61" s="262" t="s">
        <v>4670</v>
      </c>
      <c r="C61" s="262" t="s">
        <v>16</v>
      </c>
      <c r="D61" s="262">
        <v>1</v>
      </c>
      <c r="E61" s="262">
        <v>0.5</v>
      </c>
      <c r="F61" s="262">
        <v>630000</v>
      </c>
      <c r="G61" s="489" t="s">
        <v>4741</v>
      </c>
      <c r="H61" s="489" t="s">
        <v>4742</v>
      </c>
      <c r="I61" s="490" t="s">
        <v>4743</v>
      </c>
    </row>
    <row r="62" spans="1:9" ht="27.75" x14ac:dyDescent="0.25">
      <c r="A62" s="262">
        <f t="shared" si="0"/>
        <v>60</v>
      </c>
      <c r="B62" s="262" t="s">
        <v>4228</v>
      </c>
      <c r="C62" s="262" t="s">
        <v>16</v>
      </c>
      <c r="D62" s="262">
        <v>1</v>
      </c>
      <c r="E62" s="262">
        <v>1</v>
      </c>
      <c r="F62" s="262">
        <v>1900363</v>
      </c>
      <c r="G62" s="489"/>
      <c r="H62" s="489"/>
      <c r="I62" s="490"/>
    </row>
    <row r="63" spans="1:9" ht="55.5" x14ac:dyDescent="0.25">
      <c r="A63" s="262">
        <f t="shared" si="0"/>
        <v>61</v>
      </c>
      <c r="B63" s="262" t="s">
        <v>3810</v>
      </c>
      <c r="C63" s="262" t="s">
        <v>16</v>
      </c>
      <c r="D63" s="262">
        <v>1</v>
      </c>
      <c r="E63" s="262">
        <v>0.5</v>
      </c>
      <c r="F63" s="262">
        <v>905181</v>
      </c>
      <c r="G63" s="262" t="s">
        <v>3374</v>
      </c>
      <c r="H63" s="262" t="s">
        <v>4744</v>
      </c>
      <c r="I63" s="269" t="s">
        <v>4745</v>
      </c>
    </row>
    <row r="64" spans="1:9" ht="55.5" x14ac:dyDescent="0.25">
      <c r="A64" s="262">
        <f t="shared" si="0"/>
        <v>62</v>
      </c>
      <c r="B64" s="262" t="s">
        <v>742</v>
      </c>
      <c r="C64" s="262" t="s">
        <v>16</v>
      </c>
      <c r="D64" s="262">
        <v>1</v>
      </c>
      <c r="E64" s="262">
        <v>0.5</v>
      </c>
      <c r="F64" s="262">
        <v>905181</v>
      </c>
      <c r="G64" s="262" t="s">
        <v>3374</v>
      </c>
      <c r="H64" s="262" t="s">
        <v>4744</v>
      </c>
      <c r="I64" s="269" t="s">
        <v>4745</v>
      </c>
    </row>
    <row r="65" spans="1:9" ht="27.75" x14ac:dyDescent="0.25">
      <c r="A65" s="262">
        <f t="shared" si="0"/>
        <v>63</v>
      </c>
      <c r="B65" s="262" t="s">
        <v>4670</v>
      </c>
      <c r="C65" s="262" t="s">
        <v>16</v>
      </c>
      <c r="D65" s="262">
        <v>1</v>
      </c>
      <c r="E65" s="262">
        <v>0.25</v>
      </c>
      <c r="F65" s="265">
        <v>562558</v>
      </c>
      <c r="G65" s="262" t="s">
        <v>3374</v>
      </c>
      <c r="H65" s="262" t="s">
        <v>4744</v>
      </c>
      <c r="I65" s="269" t="s">
        <v>4745</v>
      </c>
    </row>
    <row r="66" spans="1:9" ht="55.5" x14ac:dyDescent="0.45">
      <c r="A66" s="262">
        <f t="shared" si="0"/>
        <v>64</v>
      </c>
      <c r="B66" s="262" t="s">
        <v>4746</v>
      </c>
      <c r="C66" s="262" t="s">
        <v>16</v>
      </c>
      <c r="D66" s="262">
        <v>1</v>
      </c>
      <c r="E66" s="262">
        <v>0.5</v>
      </c>
      <c r="F66" s="266">
        <v>522840</v>
      </c>
      <c r="G66" s="262" t="s">
        <v>2428</v>
      </c>
      <c r="H66" s="262" t="s">
        <v>2253</v>
      </c>
      <c r="I66" s="269" t="s">
        <v>4747</v>
      </c>
    </row>
    <row r="67" spans="1:9" ht="55.5" x14ac:dyDescent="0.25">
      <c r="A67" s="262">
        <f t="shared" si="0"/>
        <v>65</v>
      </c>
      <c r="B67" s="262" t="s">
        <v>4748</v>
      </c>
      <c r="C67" s="262" t="s">
        <v>16</v>
      </c>
      <c r="D67" s="262">
        <v>1</v>
      </c>
      <c r="E67" s="262">
        <v>0.2</v>
      </c>
      <c r="F67" s="262">
        <v>138037</v>
      </c>
      <c r="G67" s="262" t="s">
        <v>2428</v>
      </c>
      <c r="H67" s="262" t="s">
        <v>2253</v>
      </c>
      <c r="I67" s="269" t="s">
        <v>4747</v>
      </c>
    </row>
    <row r="68" spans="1:9" ht="55.5" x14ac:dyDescent="0.25">
      <c r="A68" s="262">
        <f t="shared" ref="A68:A131" si="1">+A67+1</f>
        <v>66</v>
      </c>
      <c r="B68" s="262" t="s">
        <v>72</v>
      </c>
      <c r="C68" s="262" t="s">
        <v>16</v>
      </c>
      <c r="D68" s="262">
        <v>1</v>
      </c>
      <c r="E68" s="262">
        <v>0.5</v>
      </c>
      <c r="F68" s="262">
        <v>517000</v>
      </c>
      <c r="G68" s="262" t="s">
        <v>2428</v>
      </c>
      <c r="H68" s="262" t="s">
        <v>2253</v>
      </c>
      <c r="I68" s="269" t="s">
        <v>4747</v>
      </c>
    </row>
    <row r="69" spans="1:9" ht="111" x14ac:dyDescent="0.25">
      <c r="A69" s="262">
        <f t="shared" si="1"/>
        <v>67</v>
      </c>
      <c r="B69" s="267" t="s">
        <v>4334</v>
      </c>
      <c r="C69" s="262" t="s">
        <v>16</v>
      </c>
      <c r="D69" s="262">
        <v>1</v>
      </c>
      <c r="E69" s="262">
        <v>1</v>
      </c>
      <c r="F69" s="262">
        <v>1706833</v>
      </c>
      <c r="G69" s="262" t="s">
        <v>4749</v>
      </c>
      <c r="H69" s="262" t="s">
        <v>4750</v>
      </c>
      <c r="I69" s="263" t="s">
        <v>4751</v>
      </c>
    </row>
    <row r="70" spans="1:9" ht="111" x14ac:dyDescent="0.25">
      <c r="A70" s="262">
        <f t="shared" si="1"/>
        <v>68</v>
      </c>
      <c r="B70" s="267" t="s">
        <v>4752</v>
      </c>
      <c r="C70" s="262" t="s">
        <v>16</v>
      </c>
      <c r="D70" s="262">
        <v>1</v>
      </c>
      <c r="E70" s="262">
        <v>1</v>
      </c>
      <c r="F70" s="262">
        <v>1311512</v>
      </c>
      <c r="G70" s="262" t="s">
        <v>4749</v>
      </c>
      <c r="H70" s="262" t="s">
        <v>4750</v>
      </c>
      <c r="I70" s="263" t="s">
        <v>4751</v>
      </c>
    </row>
    <row r="71" spans="1:9" ht="27.75" x14ac:dyDescent="0.25">
      <c r="A71" s="262">
        <f t="shared" si="1"/>
        <v>69</v>
      </c>
      <c r="B71" s="262" t="s">
        <v>1292</v>
      </c>
      <c r="C71" s="262" t="s">
        <v>16</v>
      </c>
      <c r="D71" s="262">
        <v>1</v>
      </c>
      <c r="E71" s="262">
        <v>0.5</v>
      </c>
      <c r="F71" s="262">
        <v>950181</v>
      </c>
      <c r="G71" s="262" t="s">
        <v>996</v>
      </c>
      <c r="H71" s="262" t="s">
        <v>4753</v>
      </c>
      <c r="I71" s="269" t="s">
        <v>4754</v>
      </c>
    </row>
    <row r="72" spans="1:9" ht="27.75" x14ac:dyDescent="0.25">
      <c r="A72" s="262">
        <f t="shared" si="1"/>
        <v>70</v>
      </c>
      <c r="B72" s="262" t="s">
        <v>543</v>
      </c>
      <c r="C72" s="262" t="s">
        <v>1608</v>
      </c>
      <c r="D72" s="262">
        <v>1</v>
      </c>
      <c r="E72" s="262">
        <v>0.5</v>
      </c>
      <c r="F72" s="262">
        <v>373650</v>
      </c>
      <c r="G72" s="262" t="s">
        <v>996</v>
      </c>
      <c r="H72" s="262" t="s">
        <v>4753</v>
      </c>
      <c r="I72" s="269" t="s">
        <v>4754</v>
      </c>
    </row>
    <row r="73" spans="1:9" ht="55.5" x14ac:dyDescent="0.25">
      <c r="A73" s="262">
        <f t="shared" si="1"/>
        <v>71</v>
      </c>
      <c r="B73" s="262" t="s">
        <v>4755</v>
      </c>
      <c r="C73" s="262" t="s">
        <v>2338</v>
      </c>
      <c r="D73" s="262">
        <v>1</v>
      </c>
      <c r="E73" s="262">
        <v>0.75</v>
      </c>
      <c r="F73" s="262">
        <v>2882000</v>
      </c>
      <c r="G73" s="262" t="s">
        <v>4756</v>
      </c>
      <c r="H73" s="262" t="s">
        <v>4757</v>
      </c>
      <c r="I73" s="269" t="s">
        <v>4758</v>
      </c>
    </row>
    <row r="74" spans="1:9" ht="55.5" x14ac:dyDescent="0.25">
      <c r="A74" s="262">
        <f t="shared" si="1"/>
        <v>72</v>
      </c>
      <c r="B74" s="262" t="s">
        <v>4759</v>
      </c>
      <c r="C74" s="262" t="s">
        <v>2338</v>
      </c>
      <c r="D74" s="262">
        <v>1</v>
      </c>
      <c r="E74" s="262">
        <v>0.5</v>
      </c>
      <c r="F74" s="262">
        <v>913000</v>
      </c>
      <c r="G74" s="262" t="s">
        <v>4756</v>
      </c>
      <c r="H74" s="262" t="s">
        <v>4757</v>
      </c>
      <c r="I74" s="269" t="s">
        <v>4758</v>
      </c>
    </row>
    <row r="75" spans="1:9" ht="55.5" x14ac:dyDescent="0.25">
      <c r="A75" s="262">
        <f t="shared" si="1"/>
        <v>73</v>
      </c>
      <c r="B75" s="262" t="s">
        <v>4760</v>
      </c>
      <c r="C75" s="262" t="s">
        <v>2338</v>
      </c>
      <c r="D75" s="262">
        <v>1</v>
      </c>
      <c r="E75" s="262">
        <v>0.25</v>
      </c>
      <c r="F75" s="262">
        <v>522000</v>
      </c>
      <c r="G75" s="262" t="s">
        <v>4756</v>
      </c>
      <c r="H75" s="262" t="s">
        <v>4757</v>
      </c>
      <c r="I75" s="269" t="s">
        <v>4758</v>
      </c>
    </row>
    <row r="76" spans="1:9" ht="55.5" x14ac:dyDescent="0.25">
      <c r="A76" s="262">
        <f t="shared" si="1"/>
        <v>74</v>
      </c>
      <c r="B76" s="262" t="s">
        <v>4761</v>
      </c>
      <c r="C76" s="262" t="s">
        <v>2338</v>
      </c>
      <c r="D76" s="262">
        <v>1</v>
      </c>
      <c r="E76" s="262">
        <v>0.5</v>
      </c>
      <c r="F76" s="262">
        <v>783000</v>
      </c>
      <c r="G76" s="262" t="s">
        <v>4756</v>
      </c>
      <c r="H76" s="262" t="s">
        <v>4757</v>
      </c>
      <c r="I76" s="269" t="s">
        <v>4758</v>
      </c>
    </row>
    <row r="77" spans="1:9" ht="55.5" x14ac:dyDescent="0.25">
      <c r="A77" s="262">
        <f t="shared" si="1"/>
        <v>75</v>
      </c>
      <c r="B77" s="262" t="s">
        <v>1315</v>
      </c>
      <c r="C77" s="262" t="s">
        <v>2338</v>
      </c>
      <c r="D77" s="262">
        <v>1</v>
      </c>
      <c r="E77" s="262">
        <v>0.25</v>
      </c>
      <c r="F77" s="262">
        <v>392000</v>
      </c>
      <c r="G77" s="262" t="s">
        <v>4756</v>
      </c>
      <c r="H77" s="262" t="s">
        <v>4757</v>
      </c>
      <c r="I77" s="269" t="s">
        <v>4758</v>
      </c>
    </row>
    <row r="78" spans="1:9" ht="27.75" x14ac:dyDescent="0.25">
      <c r="A78" s="262">
        <f t="shared" si="1"/>
        <v>76</v>
      </c>
      <c r="B78" s="262" t="s">
        <v>4762</v>
      </c>
      <c r="C78" s="262" t="s">
        <v>16</v>
      </c>
      <c r="D78" s="262">
        <v>1</v>
      </c>
      <c r="E78" s="262">
        <v>0.5</v>
      </c>
      <c r="F78" s="262">
        <v>628000</v>
      </c>
      <c r="G78" s="262" t="s">
        <v>4763</v>
      </c>
      <c r="H78" s="262" t="s">
        <v>4764</v>
      </c>
      <c r="I78" s="269" t="s">
        <v>4765</v>
      </c>
    </row>
    <row r="79" spans="1:9" ht="83.25" x14ac:dyDescent="0.25">
      <c r="A79" s="262">
        <f t="shared" si="1"/>
        <v>77</v>
      </c>
      <c r="B79" s="262" t="s">
        <v>4766</v>
      </c>
      <c r="C79" s="262" t="s">
        <v>16</v>
      </c>
      <c r="D79" s="262">
        <v>1</v>
      </c>
      <c r="E79" s="262">
        <v>1</v>
      </c>
      <c r="F79" s="262">
        <v>1104296</v>
      </c>
      <c r="G79" s="262" t="s">
        <v>4767</v>
      </c>
      <c r="H79" s="262" t="s">
        <v>4768</v>
      </c>
      <c r="I79" s="269" t="s">
        <v>4769</v>
      </c>
    </row>
    <row r="80" spans="1:9" ht="83.25" x14ac:dyDescent="0.25">
      <c r="A80" s="262">
        <f t="shared" si="1"/>
        <v>78</v>
      </c>
      <c r="B80" s="262" t="s">
        <v>4770</v>
      </c>
      <c r="C80" s="262" t="s">
        <v>16</v>
      </c>
      <c r="D80" s="262">
        <v>1</v>
      </c>
      <c r="E80" s="262">
        <v>0.5</v>
      </c>
      <c r="F80" s="262">
        <v>552148</v>
      </c>
      <c r="G80" s="262" t="s">
        <v>4767</v>
      </c>
      <c r="H80" s="262" t="s">
        <v>4768</v>
      </c>
      <c r="I80" s="269" t="s">
        <v>4769</v>
      </c>
    </row>
    <row r="81" spans="1:9" ht="222" x14ac:dyDescent="0.25">
      <c r="A81" s="262">
        <f t="shared" si="1"/>
        <v>79</v>
      </c>
      <c r="B81" s="262" t="s">
        <v>159</v>
      </c>
      <c r="C81" s="262" t="s">
        <v>16</v>
      </c>
      <c r="D81" s="262">
        <v>1</v>
      </c>
      <c r="E81" s="262">
        <v>0.5</v>
      </c>
      <c r="F81" s="262">
        <v>1045000</v>
      </c>
      <c r="G81" s="262" t="s">
        <v>4771</v>
      </c>
      <c r="H81" s="262" t="s">
        <v>4772</v>
      </c>
      <c r="I81" s="269" t="s">
        <v>4773</v>
      </c>
    </row>
    <row r="82" spans="1:9" ht="166.5" x14ac:dyDescent="0.25">
      <c r="A82" s="262">
        <f t="shared" si="1"/>
        <v>80</v>
      </c>
      <c r="B82" s="262" t="s">
        <v>595</v>
      </c>
      <c r="C82" s="262" t="s">
        <v>16</v>
      </c>
      <c r="D82" s="262">
        <v>1</v>
      </c>
      <c r="E82" s="262">
        <v>1</v>
      </c>
      <c r="F82" s="262">
        <v>1226709</v>
      </c>
      <c r="G82" s="262" t="s">
        <v>4774</v>
      </c>
      <c r="H82" s="262" t="s">
        <v>4775</v>
      </c>
      <c r="I82" s="269" t="s">
        <v>4776</v>
      </c>
    </row>
    <row r="83" spans="1:9" ht="27.75" x14ac:dyDescent="0.25">
      <c r="A83" s="262">
        <f t="shared" si="1"/>
        <v>81</v>
      </c>
      <c r="B83" s="262" t="s">
        <v>260</v>
      </c>
      <c r="C83" s="262" t="s">
        <v>16</v>
      </c>
      <c r="D83" s="262">
        <v>1</v>
      </c>
      <c r="E83" s="262">
        <v>1</v>
      </c>
      <c r="F83" s="262">
        <v>1836490</v>
      </c>
      <c r="G83" s="489" t="s">
        <v>4777</v>
      </c>
      <c r="H83" s="489" t="s">
        <v>4778</v>
      </c>
      <c r="I83" s="493" t="s">
        <v>4779</v>
      </c>
    </row>
    <row r="84" spans="1:9" ht="27.75" x14ac:dyDescent="0.25">
      <c r="A84" s="262">
        <f t="shared" si="1"/>
        <v>82</v>
      </c>
      <c r="B84" s="262" t="s">
        <v>4780</v>
      </c>
      <c r="C84" s="262" t="s">
        <v>16</v>
      </c>
      <c r="D84" s="262">
        <v>1</v>
      </c>
      <c r="E84" s="262">
        <v>0.5</v>
      </c>
      <c r="F84" s="262">
        <v>655500</v>
      </c>
      <c r="G84" s="489"/>
      <c r="H84" s="489"/>
      <c r="I84" s="494"/>
    </row>
    <row r="85" spans="1:9" ht="111" x14ac:dyDescent="0.25">
      <c r="A85" s="262">
        <f t="shared" si="1"/>
        <v>83</v>
      </c>
      <c r="B85" s="262" t="s">
        <v>72</v>
      </c>
      <c r="C85" s="262" t="s">
        <v>16</v>
      </c>
      <c r="D85" s="262">
        <v>1</v>
      </c>
      <c r="E85" s="262">
        <v>0.5</v>
      </c>
      <c r="F85" s="262">
        <v>1046000</v>
      </c>
      <c r="G85" s="262" t="s">
        <v>2711</v>
      </c>
      <c r="H85" s="262" t="s">
        <v>4781</v>
      </c>
      <c r="I85" s="269" t="s">
        <v>4782</v>
      </c>
    </row>
    <row r="86" spans="1:9" ht="138.75" x14ac:dyDescent="0.25">
      <c r="A86" s="262">
        <f t="shared" si="1"/>
        <v>84</v>
      </c>
      <c r="B86" s="262" t="s">
        <v>1622</v>
      </c>
      <c r="C86" s="262" t="s">
        <v>22</v>
      </c>
      <c r="D86" s="262">
        <v>1</v>
      </c>
      <c r="E86" s="262">
        <v>0.5</v>
      </c>
      <c r="F86" s="262">
        <v>413231</v>
      </c>
      <c r="G86" s="270" t="s">
        <v>4783</v>
      </c>
      <c r="H86" s="270" t="s">
        <v>4784</v>
      </c>
      <c r="I86" s="269" t="s">
        <v>4785</v>
      </c>
    </row>
    <row r="87" spans="1:9" ht="55.5" x14ac:dyDescent="0.25">
      <c r="A87" s="262">
        <f t="shared" si="1"/>
        <v>85</v>
      </c>
      <c r="B87" s="262" t="s">
        <v>4786</v>
      </c>
      <c r="C87" s="262" t="s">
        <v>16</v>
      </c>
      <c r="D87" s="262">
        <v>1</v>
      </c>
      <c r="E87" s="262">
        <v>0.5</v>
      </c>
      <c r="F87" s="262">
        <v>1110572</v>
      </c>
      <c r="G87" s="489" t="s">
        <v>4787</v>
      </c>
      <c r="H87" s="489" t="s">
        <v>4788</v>
      </c>
      <c r="I87" s="490" t="s">
        <v>4789</v>
      </c>
    </row>
    <row r="88" spans="1:9" ht="55.5" x14ac:dyDescent="0.25">
      <c r="A88" s="262">
        <f t="shared" si="1"/>
        <v>86</v>
      </c>
      <c r="B88" s="262" t="s">
        <v>4790</v>
      </c>
      <c r="C88" s="262" t="s">
        <v>16</v>
      </c>
      <c r="D88" s="262">
        <v>1</v>
      </c>
      <c r="E88" s="262">
        <v>0.25</v>
      </c>
      <c r="F88" s="262">
        <v>675366</v>
      </c>
      <c r="G88" s="489"/>
      <c r="H88" s="489"/>
      <c r="I88" s="490"/>
    </row>
    <row r="89" spans="1:9" ht="55.5" x14ac:dyDescent="0.25">
      <c r="A89" s="262">
        <f t="shared" si="1"/>
        <v>87</v>
      </c>
      <c r="B89" s="262" t="s">
        <v>4791</v>
      </c>
      <c r="C89" s="262" t="s">
        <v>16</v>
      </c>
      <c r="D89" s="262">
        <v>1</v>
      </c>
      <c r="E89" s="262">
        <v>0.25</v>
      </c>
      <c r="F89" s="262">
        <v>676340</v>
      </c>
      <c r="G89" s="489"/>
      <c r="H89" s="489"/>
      <c r="I89" s="490"/>
    </row>
    <row r="90" spans="1:9" ht="27.75" x14ac:dyDescent="0.25">
      <c r="A90" s="262">
        <f t="shared" si="1"/>
        <v>88</v>
      </c>
      <c r="B90" s="262" t="s">
        <v>4792</v>
      </c>
      <c r="C90" s="262" t="s">
        <v>16</v>
      </c>
      <c r="D90" s="262">
        <v>1</v>
      </c>
      <c r="E90" s="262">
        <v>0.25</v>
      </c>
      <c r="F90" s="262">
        <v>1215658</v>
      </c>
      <c r="G90" s="489" t="s">
        <v>4793</v>
      </c>
      <c r="H90" s="489" t="s">
        <v>4794</v>
      </c>
      <c r="I90" s="490" t="s">
        <v>4795</v>
      </c>
    </row>
    <row r="91" spans="1:9" ht="27.75" x14ac:dyDescent="0.25">
      <c r="A91" s="262">
        <f t="shared" si="1"/>
        <v>89</v>
      </c>
      <c r="B91" s="262" t="s">
        <v>4796</v>
      </c>
      <c r="C91" s="262" t="s">
        <v>16</v>
      </c>
      <c r="D91" s="262">
        <v>1</v>
      </c>
      <c r="E91" s="262">
        <v>0.25</v>
      </c>
      <c r="F91" s="262">
        <v>811608</v>
      </c>
      <c r="G91" s="489"/>
      <c r="H91" s="489"/>
      <c r="I91" s="490"/>
    </row>
    <row r="92" spans="1:9" ht="55.5" x14ac:dyDescent="0.25">
      <c r="A92" s="262">
        <f t="shared" si="1"/>
        <v>90</v>
      </c>
      <c r="B92" s="262" t="s">
        <v>4797</v>
      </c>
      <c r="C92" s="262" t="s">
        <v>16</v>
      </c>
      <c r="D92" s="262">
        <v>1</v>
      </c>
      <c r="E92" s="262">
        <v>0.25</v>
      </c>
      <c r="F92" s="262">
        <v>811608</v>
      </c>
      <c r="G92" s="489"/>
      <c r="H92" s="489"/>
      <c r="I92" s="490"/>
    </row>
    <row r="93" spans="1:9" ht="111" x14ac:dyDescent="0.25">
      <c r="A93" s="262">
        <f t="shared" si="1"/>
        <v>91</v>
      </c>
      <c r="B93" s="262" t="s">
        <v>4798</v>
      </c>
      <c r="C93" s="262" t="s">
        <v>16</v>
      </c>
      <c r="D93" s="262">
        <v>1</v>
      </c>
      <c r="E93" s="262">
        <v>0.25</v>
      </c>
      <c r="F93" s="262">
        <v>658311</v>
      </c>
      <c r="G93" s="262" t="s">
        <v>1974</v>
      </c>
      <c r="H93" s="262" t="s">
        <v>4799</v>
      </c>
      <c r="I93" s="269" t="s">
        <v>4800</v>
      </c>
    </row>
    <row r="94" spans="1:9" ht="111" x14ac:dyDescent="0.25">
      <c r="A94" s="262">
        <f t="shared" si="1"/>
        <v>92</v>
      </c>
      <c r="B94" s="262" t="s">
        <v>4801</v>
      </c>
      <c r="C94" s="262" t="s">
        <v>16</v>
      </c>
      <c r="D94" s="262">
        <v>1</v>
      </c>
      <c r="E94" s="262">
        <v>0.5</v>
      </c>
      <c r="F94" s="262">
        <v>1045200</v>
      </c>
      <c r="G94" s="262" t="s">
        <v>2966</v>
      </c>
      <c r="H94" s="262" t="s">
        <v>4675</v>
      </c>
      <c r="I94" s="269" t="s">
        <v>4802</v>
      </c>
    </row>
    <row r="95" spans="1:9" ht="27.75" x14ac:dyDescent="0.25">
      <c r="A95" s="262">
        <f t="shared" si="1"/>
        <v>93</v>
      </c>
      <c r="B95" s="262" t="s">
        <v>51</v>
      </c>
      <c r="C95" s="262" t="s">
        <v>16</v>
      </c>
      <c r="D95" s="262">
        <v>1</v>
      </c>
      <c r="E95" s="262">
        <v>0.5</v>
      </c>
      <c r="F95" s="262">
        <v>950181</v>
      </c>
      <c r="G95" s="489" t="s">
        <v>4225</v>
      </c>
      <c r="H95" s="489" t="s">
        <v>4803</v>
      </c>
      <c r="I95" s="490" t="s">
        <v>4804</v>
      </c>
    </row>
    <row r="96" spans="1:9" ht="55.5" x14ac:dyDescent="0.25">
      <c r="A96" s="262">
        <f t="shared" si="1"/>
        <v>94</v>
      </c>
      <c r="B96" s="262" t="s">
        <v>1217</v>
      </c>
      <c r="C96" s="262" t="s">
        <v>16</v>
      </c>
      <c r="D96" s="262">
        <v>1</v>
      </c>
      <c r="E96" s="262">
        <v>0.75</v>
      </c>
      <c r="F96" s="262">
        <v>1425272</v>
      </c>
      <c r="G96" s="489"/>
      <c r="H96" s="489"/>
      <c r="I96" s="490"/>
    </row>
    <row r="97" spans="1:9" ht="83.25" x14ac:dyDescent="0.25">
      <c r="A97" s="262">
        <f t="shared" si="1"/>
        <v>95</v>
      </c>
      <c r="B97" s="262" t="s">
        <v>32</v>
      </c>
      <c r="C97" s="262" t="s">
        <v>16</v>
      </c>
      <c r="D97" s="262">
        <v>1</v>
      </c>
      <c r="E97" s="262">
        <v>0.5</v>
      </c>
      <c r="F97" s="262">
        <v>562658</v>
      </c>
      <c r="G97" s="489"/>
      <c r="H97" s="489"/>
      <c r="I97" s="490"/>
    </row>
    <row r="98" spans="1:9" ht="27.75" x14ac:dyDescent="0.25">
      <c r="A98" s="262">
        <f t="shared" si="1"/>
        <v>96</v>
      </c>
      <c r="B98" s="262" t="s">
        <v>26</v>
      </c>
      <c r="C98" s="262" t="s">
        <v>16</v>
      </c>
      <c r="D98" s="262">
        <v>1</v>
      </c>
      <c r="E98" s="262">
        <v>0.5</v>
      </c>
      <c r="F98" s="262">
        <v>562658</v>
      </c>
      <c r="G98" s="489"/>
      <c r="H98" s="489"/>
      <c r="I98" s="490"/>
    </row>
    <row r="99" spans="1:9" ht="222" x14ac:dyDescent="0.25">
      <c r="A99" s="262">
        <f t="shared" si="1"/>
        <v>97</v>
      </c>
      <c r="B99" s="262" t="s">
        <v>473</v>
      </c>
      <c r="C99" s="262" t="s">
        <v>19</v>
      </c>
      <c r="D99" s="262">
        <v>1</v>
      </c>
      <c r="E99" s="262">
        <v>1</v>
      </c>
      <c r="F99" s="262">
        <v>750000</v>
      </c>
      <c r="G99" s="262" t="s">
        <v>4805</v>
      </c>
      <c r="H99" s="262" t="s">
        <v>4806</v>
      </c>
      <c r="I99" s="269" t="s">
        <v>4807</v>
      </c>
    </row>
    <row r="100" spans="1:9" ht="222" x14ac:dyDescent="0.25">
      <c r="A100" s="262">
        <f t="shared" si="1"/>
        <v>98</v>
      </c>
      <c r="B100" s="262" t="s">
        <v>4808</v>
      </c>
      <c r="C100" s="262" t="s">
        <v>16</v>
      </c>
      <c r="D100" s="262">
        <v>1</v>
      </c>
      <c r="E100" s="262">
        <v>0.75</v>
      </c>
      <c r="F100" s="262">
        <v>1567799</v>
      </c>
      <c r="G100" s="262" t="s">
        <v>4809</v>
      </c>
      <c r="H100" s="262" t="s">
        <v>4810</v>
      </c>
      <c r="I100" s="269" t="s">
        <v>4811</v>
      </c>
    </row>
    <row r="101" spans="1:9" ht="166.5" x14ac:dyDescent="0.25">
      <c r="A101" s="262">
        <f t="shared" si="1"/>
        <v>99</v>
      </c>
      <c r="B101" s="262" t="s">
        <v>26</v>
      </c>
      <c r="C101" s="262" t="s">
        <v>16</v>
      </c>
      <c r="D101" s="262">
        <v>1</v>
      </c>
      <c r="E101" s="262">
        <v>0.5</v>
      </c>
      <c r="F101" s="262">
        <v>562659</v>
      </c>
      <c r="G101" s="262" t="s">
        <v>4812</v>
      </c>
      <c r="H101" s="262" t="s">
        <v>4813</v>
      </c>
      <c r="I101" s="269" t="s">
        <v>4814</v>
      </c>
    </row>
    <row r="102" spans="1:9" ht="83.25" x14ac:dyDescent="0.25">
      <c r="A102" s="262">
        <f t="shared" si="1"/>
        <v>100</v>
      </c>
      <c r="B102" s="262" t="s">
        <v>4815</v>
      </c>
      <c r="C102" s="262" t="s">
        <v>16</v>
      </c>
      <c r="D102" s="262">
        <v>1</v>
      </c>
      <c r="E102" s="262">
        <v>0.25</v>
      </c>
      <c r="F102" s="262">
        <v>522600</v>
      </c>
      <c r="G102" s="489" t="s">
        <v>4678</v>
      </c>
      <c r="H102" s="489" t="s">
        <v>4816</v>
      </c>
      <c r="I102" s="490" t="s">
        <v>4817</v>
      </c>
    </row>
    <row r="103" spans="1:9" ht="111" x14ac:dyDescent="0.25">
      <c r="A103" s="262">
        <f t="shared" si="1"/>
        <v>101</v>
      </c>
      <c r="B103" s="262" t="s">
        <v>4818</v>
      </c>
      <c r="C103" s="262" t="s">
        <v>16</v>
      </c>
      <c r="D103" s="262">
        <v>1</v>
      </c>
      <c r="E103" s="262">
        <v>1</v>
      </c>
      <c r="F103" s="262">
        <v>1849244</v>
      </c>
      <c r="G103" s="489"/>
      <c r="H103" s="489"/>
      <c r="I103" s="490"/>
    </row>
    <row r="104" spans="1:9" ht="83.25" x14ac:dyDescent="0.25">
      <c r="A104" s="262">
        <f t="shared" si="1"/>
        <v>102</v>
      </c>
      <c r="B104" s="262" t="s">
        <v>4819</v>
      </c>
      <c r="C104" s="262" t="s">
        <v>16</v>
      </c>
      <c r="D104" s="262">
        <v>1</v>
      </c>
      <c r="E104" s="262">
        <v>0.75</v>
      </c>
      <c r="F104" s="262">
        <v>627120</v>
      </c>
      <c r="G104" s="489"/>
      <c r="H104" s="489"/>
      <c r="I104" s="490"/>
    </row>
    <row r="105" spans="1:9" ht="83.25" x14ac:dyDescent="0.25">
      <c r="A105" s="262">
        <f t="shared" si="1"/>
        <v>103</v>
      </c>
      <c r="B105" s="262" t="s">
        <v>4820</v>
      </c>
      <c r="C105" s="262" t="s">
        <v>16</v>
      </c>
      <c r="D105" s="262">
        <v>1</v>
      </c>
      <c r="E105" s="262">
        <v>0.5</v>
      </c>
      <c r="F105" s="262">
        <v>836159</v>
      </c>
      <c r="G105" s="489"/>
      <c r="H105" s="489"/>
      <c r="I105" s="490"/>
    </row>
    <row r="106" spans="1:9" ht="83.25" x14ac:dyDescent="0.25">
      <c r="A106" s="262">
        <f t="shared" si="1"/>
        <v>104</v>
      </c>
      <c r="B106" s="262" t="s">
        <v>4821</v>
      </c>
      <c r="C106" s="262" t="s">
        <v>16</v>
      </c>
      <c r="D106" s="262">
        <v>1</v>
      </c>
      <c r="E106" s="262">
        <v>1</v>
      </c>
      <c r="F106" s="262">
        <v>1672319</v>
      </c>
      <c r="G106" s="489"/>
      <c r="H106" s="489"/>
      <c r="I106" s="490"/>
    </row>
    <row r="107" spans="1:9" ht="27.75" x14ac:dyDescent="0.25">
      <c r="A107" s="262">
        <f t="shared" si="1"/>
        <v>105</v>
      </c>
      <c r="B107" s="262" t="s">
        <v>2723</v>
      </c>
      <c r="C107" s="262" t="s">
        <v>16</v>
      </c>
      <c r="D107" s="262">
        <v>1</v>
      </c>
      <c r="E107" s="262">
        <v>1</v>
      </c>
      <c r="F107" s="262">
        <v>2090399</v>
      </c>
      <c r="G107" s="489"/>
      <c r="H107" s="489"/>
      <c r="I107" s="490"/>
    </row>
    <row r="108" spans="1:9" ht="83.25" x14ac:dyDescent="0.25">
      <c r="A108" s="262">
        <f t="shared" si="1"/>
        <v>106</v>
      </c>
      <c r="B108" s="262" t="s">
        <v>4822</v>
      </c>
      <c r="C108" s="262" t="s">
        <v>16</v>
      </c>
      <c r="D108" s="262">
        <v>1</v>
      </c>
      <c r="E108" s="262">
        <v>0.25</v>
      </c>
      <c r="F108" s="262">
        <v>731369</v>
      </c>
      <c r="G108" s="489"/>
      <c r="H108" s="489"/>
      <c r="I108" s="490"/>
    </row>
    <row r="109" spans="1:9" ht="55.5" x14ac:dyDescent="0.25">
      <c r="A109" s="262">
        <f t="shared" si="1"/>
        <v>107</v>
      </c>
      <c r="B109" s="262" t="s">
        <v>161</v>
      </c>
      <c r="C109" s="262" t="s">
        <v>19</v>
      </c>
      <c r="D109" s="262">
        <v>1</v>
      </c>
      <c r="E109" s="262">
        <v>0.75</v>
      </c>
      <c r="F109" s="262">
        <v>600000</v>
      </c>
      <c r="G109" s="489"/>
      <c r="H109" s="489"/>
      <c r="I109" s="490"/>
    </row>
    <row r="110" spans="1:9" ht="83.25" x14ac:dyDescent="0.25">
      <c r="A110" s="262">
        <f t="shared" si="1"/>
        <v>108</v>
      </c>
      <c r="B110" s="262" t="s">
        <v>4823</v>
      </c>
      <c r="C110" s="262" t="s">
        <v>16</v>
      </c>
      <c r="D110" s="262">
        <v>1</v>
      </c>
      <c r="E110" s="262">
        <v>0.75</v>
      </c>
      <c r="F110" s="262">
        <v>1358759</v>
      </c>
      <c r="G110" s="489"/>
      <c r="H110" s="489"/>
      <c r="I110" s="490"/>
    </row>
    <row r="111" spans="1:9" ht="138.75" x14ac:dyDescent="0.25">
      <c r="A111" s="262">
        <f t="shared" si="1"/>
        <v>109</v>
      </c>
      <c r="B111" s="262" t="s">
        <v>26</v>
      </c>
      <c r="C111" s="262" t="s">
        <v>16</v>
      </c>
      <c r="D111" s="262">
        <v>1</v>
      </c>
      <c r="E111" s="262">
        <v>0.5</v>
      </c>
      <c r="F111" s="262">
        <v>562659</v>
      </c>
      <c r="G111" s="262" t="s">
        <v>4824</v>
      </c>
      <c r="H111" s="262" t="s">
        <v>4825</v>
      </c>
      <c r="I111" s="269" t="s">
        <v>4826</v>
      </c>
    </row>
    <row r="112" spans="1:9" ht="27.75" x14ac:dyDescent="0.25">
      <c r="A112" s="262">
        <f t="shared" si="1"/>
        <v>110</v>
      </c>
      <c r="B112" s="262" t="s">
        <v>26</v>
      </c>
      <c r="C112" s="262" t="s">
        <v>16</v>
      </c>
      <c r="D112" s="262">
        <v>1</v>
      </c>
      <c r="E112" s="262">
        <v>0.5</v>
      </c>
      <c r="F112" s="262">
        <v>540152</v>
      </c>
      <c r="G112" s="489" t="s">
        <v>4827</v>
      </c>
      <c r="H112" s="489" t="s">
        <v>4828</v>
      </c>
      <c r="I112" s="490" t="s">
        <v>4829</v>
      </c>
    </row>
    <row r="113" spans="1:9" ht="55.5" x14ac:dyDescent="0.25">
      <c r="A113" s="262">
        <f t="shared" si="1"/>
        <v>111</v>
      </c>
      <c r="B113" s="262" t="s">
        <v>4830</v>
      </c>
      <c r="C113" s="262" t="s">
        <v>16</v>
      </c>
      <c r="D113" s="262">
        <v>1</v>
      </c>
      <c r="E113" s="262">
        <v>0.5</v>
      </c>
      <c r="F113" s="262">
        <v>950181</v>
      </c>
      <c r="G113" s="489"/>
      <c r="H113" s="489"/>
      <c r="I113" s="490"/>
    </row>
    <row r="114" spans="1:9" ht="83.25" x14ac:dyDescent="0.25">
      <c r="A114" s="262">
        <f t="shared" si="1"/>
        <v>112</v>
      </c>
      <c r="B114" s="262" t="s">
        <v>32</v>
      </c>
      <c r="C114" s="262" t="s">
        <v>16</v>
      </c>
      <c r="D114" s="262">
        <v>1</v>
      </c>
      <c r="E114" s="262">
        <v>0.75</v>
      </c>
      <c r="F114" s="262">
        <v>843987</v>
      </c>
      <c r="G114" s="489"/>
      <c r="H114" s="489"/>
      <c r="I114" s="490"/>
    </row>
    <row r="115" spans="1:9" ht="166.5" x14ac:dyDescent="0.25">
      <c r="A115" s="262">
        <f t="shared" si="1"/>
        <v>113</v>
      </c>
      <c r="B115" s="262" t="s">
        <v>4831</v>
      </c>
      <c r="C115" s="262" t="s">
        <v>16</v>
      </c>
      <c r="D115" s="262">
        <v>1</v>
      </c>
      <c r="E115" s="262">
        <v>1</v>
      </c>
      <c r="F115" s="262">
        <v>1500000</v>
      </c>
      <c r="G115" s="262" t="s">
        <v>4832</v>
      </c>
      <c r="H115" s="262" t="s">
        <v>4833</v>
      </c>
      <c r="I115" s="269" t="s">
        <v>4834</v>
      </c>
    </row>
    <row r="116" spans="1:9" ht="55.5" x14ac:dyDescent="0.25">
      <c r="A116" s="262">
        <f t="shared" si="1"/>
        <v>114</v>
      </c>
      <c r="B116" s="262" t="s">
        <v>15</v>
      </c>
      <c r="C116" s="262" t="s">
        <v>16</v>
      </c>
      <c r="D116" s="262">
        <v>10</v>
      </c>
      <c r="E116" s="262">
        <v>1</v>
      </c>
      <c r="F116" s="262">
        <v>2347000</v>
      </c>
      <c r="G116" s="489" t="s">
        <v>4835</v>
      </c>
      <c r="H116" s="489" t="s">
        <v>4836</v>
      </c>
      <c r="I116" s="490" t="s">
        <v>4837</v>
      </c>
    </row>
    <row r="117" spans="1:9" ht="277.5" x14ac:dyDescent="0.25">
      <c r="A117" s="262">
        <f t="shared" si="1"/>
        <v>115</v>
      </c>
      <c r="B117" s="262" t="s">
        <v>4838</v>
      </c>
      <c r="C117" s="262" t="s">
        <v>16</v>
      </c>
      <c r="D117" s="262">
        <v>5</v>
      </c>
      <c r="E117" s="262">
        <v>1</v>
      </c>
      <c r="F117" s="262">
        <v>2347000</v>
      </c>
      <c r="G117" s="489"/>
      <c r="H117" s="489"/>
      <c r="I117" s="490"/>
    </row>
    <row r="118" spans="1:9" ht="27.75" x14ac:dyDescent="0.25">
      <c r="A118" s="262">
        <f t="shared" si="1"/>
        <v>116</v>
      </c>
      <c r="B118" s="262" t="s">
        <v>4839</v>
      </c>
      <c r="C118" s="262" t="s">
        <v>16</v>
      </c>
      <c r="D118" s="262">
        <v>1</v>
      </c>
      <c r="E118" s="262">
        <v>0.25</v>
      </c>
      <c r="F118" s="262">
        <v>380072</v>
      </c>
      <c r="G118" s="489" t="s">
        <v>4840</v>
      </c>
      <c r="H118" s="489" t="s">
        <v>4841</v>
      </c>
      <c r="I118" s="490" t="s">
        <v>4842</v>
      </c>
    </row>
    <row r="119" spans="1:9" ht="27.75" x14ac:dyDescent="0.25">
      <c r="A119" s="262">
        <f t="shared" si="1"/>
        <v>117</v>
      </c>
      <c r="B119" s="262" t="s">
        <v>4843</v>
      </c>
      <c r="C119" s="262" t="s">
        <v>16</v>
      </c>
      <c r="D119" s="262">
        <v>1</v>
      </c>
      <c r="E119" s="262">
        <v>0.25</v>
      </c>
      <c r="F119" s="262">
        <v>285054</v>
      </c>
      <c r="G119" s="489"/>
      <c r="H119" s="489"/>
      <c r="I119" s="490"/>
    </row>
    <row r="120" spans="1:9" ht="27.75" x14ac:dyDescent="0.25">
      <c r="A120" s="262">
        <f t="shared" si="1"/>
        <v>118</v>
      </c>
      <c r="B120" s="262" t="s">
        <v>4844</v>
      </c>
      <c r="C120" s="262" t="s">
        <v>16</v>
      </c>
      <c r="D120" s="262">
        <v>1</v>
      </c>
      <c r="E120" s="262">
        <v>0.25</v>
      </c>
      <c r="F120" s="262">
        <v>190036</v>
      </c>
      <c r="G120" s="489"/>
      <c r="H120" s="489"/>
      <c r="I120" s="490"/>
    </row>
    <row r="121" spans="1:9" ht="27.75" x14ac:dyDescent="0.25">
      <c r="A121" s="262">
        <f t="shared" si="1"/>
        <v>119</v>
      </c>
      <c r="B121" s="262" t="s">
        <v>4845</v>
      </c>
      <c r="C121" s="262" t="s">
        <v>16</v>
      </c>
      <c r="D121" s="262">
        <v>1</v>
      </c>
      <c r="E121" s="262">
        <v>0.25</v>
      </c>
      <c r="F121" s="262">
        <v>855162</v>
      </c>
      <c r="G121" s="489"/>
      <c r="H121" s="489"/>
      <c r="I121" s="490"/>
    </row>
    <row r="122" spans="1:9" ht="27.75" x14ac:dyDescent="0.25">
      <c r="A122" s="262">
        <f t="shared" si="1"/>
        <v>120</v>
      </c>
      <c r="B122" s="262" t="s">
        <v>4846</v>
      </c>
      <c r="C122" s="262" t="s">
        <v>16</v>
      </c>
      <c r="D122" s="262">
        <v>1</v>
      </c>
      <c r="E122" s="262">
        <v>0.5</v>
      </c>
      <c r="F122" s="262">
        <v>950180</v>
      </c>
      <c r="G122" s="489"/>
      <c r="H122" s="489"/>
      <c r="I122" s="490"/>
    </row>
    <row r="123" spans="1:9" ht="111" x14ac:dyDescent="0.25">
      <c r="A123" s="262">
        <f t="shared" si="1"/>
        <v>121</v>
      </c>
      <c r="B123" s="262" t="s">
        <v>4847</v>
      </c>
      <c r="C123" s="262" t="s">
        <v>16</v>
      </c>
      <c r="D123" s="262">
        <v>1</v>
      </c>
      <c r="E123" s="262">
        <v>1</v>
      </c>
      <c r="F123" s="262">
        <v>1882640</v>
      </c>
      <c r="G123" s="262" t="s">
        <v>3514</v>
      </c>
      <c r="H123" s="262" t="s">
        <v>4848</v>
      </c>
      <c r="I123" s="269" t="s">
        <v>4849</v>
      </c>
    </row>
    <row r="124" spans="1:9" ht="138.75" x14ac:dyDescent="0.25">
      <c r="A124" s="262">
        <f t="shared" si="1"/>
        <v>122</v>
      </c>
      <c r="B124" s="262" t="s">
        <v>1276</v>
      </c>
      <c r="C124" s="262" t="s">
        <v>16</v>
      </c>
      <c r="D124" s="262">
        <v>1</v>
      </c>
      <c r="E124" s="262">
        <v>1</v>
      </c>
      <c r="F124" s="262">
        <v>1881000</v>
      </c>
      <c r="G124" s="262" t="s">
        <v>3573</v>
      </c>
      <c r="H124" s="262" t="s">
        <v>4850</v>
      </c>
      <c r="I124" s="269" t="s">
        <v>4851</v>
      </c>
    </row>
    <row r="125" spans="1:9" ht="111" x14ac:dyDescent="0.25">
      <c r="A125" s="262">
        <f t="shared" si="1"/>
        <v>123</v>
      </c>
      <c r="B125" s="262" t="s">
        <v>4852</v>
      </c>
      <c r="C125" s="262" t="s">
        <v>16</v>
      </c>
      <c r="D125" s="262">
        <v>1</v>
      </c>
      <c r="E125" s="262">
        <v>0.25</v>
      </c>
      <c r="F125" s="262">
        <v>470500</v>
      </c>
      <c r="G125" s="262" t="s">
        <v>4853</v>
      </c>
      <c r="H125" s="262" t="s">
        <v>4854</v>
      </c>
      <c r="I125" s="269" t="s">
        <v>4855</v>
      </c>
    </row>
    <row r="126" spans="1:9" ht="27.75" x14ac:dyDescent="0.25">
      <c r="A126" s="262">
        <f t="shared" si="1"/>
        <v>124</v>
      </c>
      <c r="B126" s="262" t="s">
        <v>4856</v>
      </c>
      <c r="C126" s="262" t="s">
        <v>16</v>
      </c>
      <c r="D126" s="262">
        <v>1</v>
      </c>
      <c r="E126" s="262">
        <v>0.25</v>
      </c>
      <c r="F126" s="262">
        <v>330000</v>
      </c>
      <c r="G126" s="489" t="s">
        <v>2685</v>
      </c>
      <c r="H126" s="489" t="s">
        <v>4857</v>
      </c>
      <c r="I126" s="490" t="s">
        <v>4858</v>
      </c>
    </row>
    <row r="127" spans="1:9" ht="55.5" x14ac:dyDescent="0.25">
      <c r="A127" s="262">
        <f t="shared" si="1"/>
        <v>125</v>
      </c>
      <c r="B127" s="262" t="s">
        <v>4859</v>
      </c>
      <c r="C127" s="262" t="s">
        <v>16</v>
      </c>
      <c r="D127" s="262">
        <v>1</v>
      </c>
      <c r="E127" s="262">
        <v>0.25</v>
      </c>
      <c r="F127" s="262">
        <v>330000</v>
      </c>
      <c r="G127" s="489"/>
      <c r="H127" s="489"/>
      <c r="I127" s="490"/>
    </row>
    <row r="128" spans="1:9" ht="138.75" x14ac:dyDescent="0.25">
      <c r="A128" s="262">
        <f t="shared" si="1"/>
        <v>126</v>
      </c>
      <c r="B128" s="262" t="s">
        <v>543</v>
      </c>
      <c r="C128" s="262" t="s">
        <v>19</v>
      </c>
      <c r="D128" s="262">
        <v>1</v>
      </c>
      <c r="E128" s="262">
        <v>0.5</v>
      </c>
      <c r="F128" s="262">
        <v>352000</v>
      </c>
      <c r="G128" s="262" t="s">
        <v>2760</v>
      </c>
      <c r="H128" s="262" t="s">
        <v>4860</v>
      </c>
      <c r="I128" s="269" t="s">
        <v>4861</v>
      </c>
    </row>
    <row r="129" spans="1:9" ht="138.75" x14ac:dyDescent="0.25">
      <c r="A129" s="262">
        <f t="shared" si="1"/>
        <v>127</v>
      </c>
      <c r="B129" s="262" t="s">
        <v>358</v>
      </c>
      <c r="C129" s="262" t="s">
        <v>22</v>
      </c>
      <c r="D129" s="262">
        <v>1</v>
      </c>
      <c r="E129" s="262">
        <v>0.25</v>
      </c>
      <c r="F129" s="262">
        <v>393453</v>
      </c>
      <c r="G129" s="262" t="s">
        <v>4862</v>
      </c>
      <c r="H129" s="262" t="s">
        <v>4863</v>
      </c>
      <c r="I129" s="269" t="s">
        <v>4864</v>
      </c>
    </row>
    <row r="130" spans="1:9" ht="27.75" x14ac:dyDescent="0.25">
      <c r="A130" s="262">
        <f t="shared" si="1"/>
        <v>128</v>
      </c>
      <c r="B130" s="262" t="s">
        <v>26</v>
      </c>
      <c r="C130" s="262" t="s">
        <v>16</v>
      </c>
      <c r="D130" s="262">
        <v>1</v>
      </c>
      <c r="E130" s="262">
        <v>1</v>
      </c>
      <c r="F130" s="262">
        <v>922759</v>
      </c>
      <c r="G130" s="489" t="s">
        <v>4865</v>
      </c>
      <c r="H130" s="489" t="s">
        <v>4828</v>
      </c>
      <c r="I130" s="490" t="s">
        <v>4866</v>
      </c>
    </row>
    <row r="131" spans="1:9" ht="55.5" x14ac:dyDescent="0.25">
      <c r="A131" s="262">
        <f t="shared" si="1"/>
        <v>129</v>
      </c>
      <c r="B131" s="262" t="s">
        <v>3354</v>
      </c>
      <c r="C131" s="262" t="s">
        <v>16</v>
      </c>
      <c r="D131" s="262">
        <v>1</v>
      </c>
      <c r="E131" s="262">
        <v>0.75</v>
      </c>
      <c r="F131" s="262">
        <v>843987</v>
      </c>
      <c r="G131" s="489"/>
      <c r="H131" s="489"/>
      <c r="I131" s="490"/>
    </row>
    <row r="132" spans="1:9" ht="138.75" x14ac:dyDescent="0.25">
      <c r="A132" s="262">
        <f t="shared" ref="A132:A156" si="2">+A131+1</f>
        <v>130</v>
      </c>
      <c r="B132" s="262" t="s">
        <v>516</v>
      </c>
      <c r="C132" s="262" t="s">
        <v>16</v>
      </c>
      <c r="D132" s="262">
        <v>1</v>
      </c>
      <c r="E132" s="262">
        <v>1</v>
      </c>
      <c r="F132" s="269">
        <v>1505000</v>
      </c>
      <c r="G132" s="262" t="s">
        <v>4867</v>
      </c>
      <c r="H132" s="262" t="s">
        <v>4868</v>
      </c>
      <c r="I132" s="269" t="s">
        <v>4869</v>
      </c>
    </row>
    <row r="133" spans="1:9" ht="138.75" x14ac:dyDescent="0.25">
      <c r="A133" s="262">
        <f t="shared" si="2"/>
        <v>131</v>
      </c>
      <c r="B133" s="262" t="s">
        <v>4870</v>
      </c>
      <c r="C133" s="262" t="s">
        <v>19</v>
      </c>
      <c r="D133" s="262">
        <v>1</v>
      </c>
      <c r="E133" s="262">
        <v>1</v>
      </c>
      <c r="F133" s="262">
        <v>1150000</v>
      </c>
      <c r="G133" s="262" t="s">
        <v>4835</v>
      </c>
      <c r="H133" s="262" t="s">
        <v>4836</v>
      </c>
      <c r="I133" s="269" t="s">
        <v>4837</v>
      </c>
    </row>
    <row r="134" spans="1:9" ht="222" x14ac:dyDescent="0.25">
      <c r="A134" s="262">
        <f t="shared" si="2"/>
        <v>132</v>
      </c>
      <c r="B134" s="262" t="s">
        <v>26</v>
      </c>
      <c r="C134" s="262" t="s">
        <v>16</v>
      </c>
      <c r="D134" s="262">
        <v>1</v>
      </c>
      <c r="E134" s="262">
        <v>0.25</v>
      </c>
      <c r="F134" s="262">
        <v>180060</v>
      </c>
      <c r="G134" s="262" t="s">
        <v>4871</v>
      </c>
      <c r="H134" s="262" t="s">
        <v>4872</v>
      </c>
      <c r="I134" s="269" t="s">
        <v>4873</v>
      </c>
    </row>
    <row r="135" spans="1:9" ht="55.5" x14ac:dyDescent="0.25">
      <c r="A135" s="262">
        <f t="shared" si="2"/>
        <v>133</v>
      </c>
      <c r="B135" s="262" t="s">
        <v>1217</v>
      </c>
      <c r="C135" s="262" t="s">
        <v>16</v>
      </c>
      <c r="D135" s="262">
        <v>1</v>
      </c>
      <c r="E135" s="262">
        <v>0.75</v>
      </c>
      <c r="F135" s="262" t="s">
        <v>4874</v>
      </c>
      <c r="G135" s="491" t="s">
        <v>4875</v>
      </c>
      <c r="H135" s="491" t="s">
        <v>4876</v>
      </c>
      <c r="I135" s="493" t="s">
        <v>4877</v>
      </c>
    </row>
    <row r="136" spans="1:9" ht="27.75" x14ac:dyDescent="0.25">
      <c r="A136" s="262">
        <f t="shared" si="2"/>
        <v>134</v>
      </c>
      <c r="B136" s="262" t="s">
        <v>152</v>
      </c>
      <c r="C136" s="262" t="s">
        <v>16</v>
      </c>
      <c r="D136" s="262">
        <v>1</v>
      </c>
      <c r="E136" s="262">
        <v>1</v>
      </c>
      <c r="F136" s="262">
        <v>1900363</v>
      </c>
      <c r="G136" s="492"/>
      <c r="H136" s="492"/>
      <c r="I136" s="494"/>
    </row>
    <row r="137" spans="1:9" ht="222" x14ac:dyDescent="0.25">
      <c r="A137" s="262">
        <f t="shared" si="2"/>
        <v>135</v>
      </c>
      <c r="B137" s="262" t="s">
        <v>1217</v>
      </c>
      <c r="C137" s="262" t="s">
        <v>16</v>
      </c>
      <c r="D137" s="262">
        <v>1</v>
      </c>
      <c r="E137" s="262">
        <v>0.75</v>
      </c>
      <c r="F137" s="262">
        <v>1425272</v>
      </c>
      <c r="G137" s="262" t="s">
        <v>4875</v>
      </c>
      <c r="H137" s="262" t="s">
        <v>4878</v>
      </c>
      <c r="I137" s="269" t="s">
        <v>4879</v>
      </c>
    </row>
    <row r="138" spans="1:9" ht="27.75" x14ac:dyDescent="0.25">
      <c r="A138" s="262">
        <f t="shared" si="2"/>
        <v>136</v>
      </c>
      <c r="B138" s="262" t="s">
        <v>238</v>
      </c>
      <c r="C138" s="262" t="s">
        <v>19</v>
      </c>
      <c r="D138" s="262">
        <v>1</v>
      </c>
      <c r="E138" s="262">
        <v>0.5</v>
      </c>
      <c r="F138" s="262">
        <v>557883</v>
      </c>
      <c r="G138" s="491" t="s">
        <v>4880</v>
      </c>
      <c r="H138" s="491" t="s">
        <v>4881</v>
      </c>
      <c r="I138" s="493" t="s">
        <v>4882</v>
      </c>
    </row>
    <row r="139" spans="1:9" ht="27.75" x14ac:dyDescent="0.25">
      <c r="A139" s="262">
        <f t="shared" si="2"/>
        <v>137</v>
      </c>
      <c r="B139" s="262" t="s">
        <v>543</v>
      </c>
      <c r="C139" s="262" t="s">
        <v>19</v>
      </c>
      <c r="D139" s="262">
        <v>1</v>
      </c>
      <c r="E139" s="262">
        <v>0.5</v>
      </c>
      <c r="F139" s="262">
        <v>373650</v>
      </c>
      <c r="G139" s="495"/>
      <c r="H139" s="495"/>
      <c r="I139" s="496"/>
    </row>
    <row r="140" spans="1:9" ht="27.75" x14ac:dyDescent="0.25">
      <c r="A140" s="262">
        <f t="shared" si="2"/>
        <v>138</v>
      </c>
      <c r="B140" s="262" t="s">
        <v>26</v>
      </c>
      <c r="C140" s="262" t="s">
        <v>16</v>
      </c>
      <c r="D140" s="262">
        <v>1</v>
      </c>
      <c r="E140" s="262">
        <v>0.5</v>
      </c>
      <c r="F140" s="262">
        <v>450126</v>
      </c>
      <c r="G140" s="495"/>
      <c r="H140" s="495"/>
      <c r="I140" s="496"/>
    </row>
    <row r="141" spans="1:9" ht="27.75" x14ac:dyDescent="0.25">
      <c r="A141" s="262">
        <f t="shared" si="2"/>
        <v>139</v>
      </c>
      <c r="B141" s="262" t="s">
        <v>51</v>
      </c>
      <c r="C141" s="262" t="s">
        <v>16</v>
      </c>
      <c r="D141" s="262">
        <v>1</v>
      </c>
      <c r="E141" s="262">
        <v>0.5</v>
      </c>
      <c r="F141" s="262">
        <v>950181</v>
      </c>
      <c r="G141" s="492"/>
      <c r="H141" s="492"/>
      <c r="I141" s="494"/>
    </row>
    <row r="142" spans="1:9" ht="83.25" x14ac:dyDescent="0.25">
      <c r="A142" s="262">
        <f t="shared" si="2"/>
        <v>140</v>
      </c>
      <c r="B142" s="262" t="s">
        <v>1021</v>
      </c>
      <c r="C142" s="262" t="s">
        <v>1608</v>
      </c>
      <c r="D142" s="262">
        <v>15</v>
      </c>
      <c r="E142" s="262">
        <v>1</v>
      </c>
      <c r="F142" s="262">
        <v>638193</v>
      </c>
      <c r="G142" s="262" t="s">
        <v>4883</v>
      </c>
      <c r="H142" s="262" t="s">
        <v>4884</v>
      </c>
      <c r="I142" s="269" t="s">
        <v>4885</v>
      </c>
    </row>
    <row r="143" spans="1:9" ht="83.25" x14ac:dyDescent="0.25">
      <c r="A143" s="262">
        <f t="shared" si="2"/>
        <v>141</v>
      </c>
      <c r="B143" s="262" t="s">
        <v>1050</v>
      </c>
      <c r="C143" s="262" t="s">
        <v>1608</v>
      </c>
      <c r="D143" s="262">
        <v>10</v>
      </c>
      <c r="E143" s="262">
        <v>1</v>
      </c>
      <c r="F143" s="262">
        <v>826000</v>
      </c>
      <c r="G143" s="262" t="s">
        <v>4886</v>
      </c>
      <c r="H143" s="262" t="s">
        <v>2253</v>
      </c>
      <c r="I143" s="269" t="s">
        <v>4887</v>
      </c>
    </row>
    <row r="144" spans="1:9" ht="138.75" x14ac:dyDescent="0.25">
      <c r="A144" s="262">
        <f t="shared" si="2"/>
        <v>142</v>
      </c>
      <c r="B144" s="262" t="s">
        <v>4888</v>
      </c>
      <c r="C144" s="262" t="s">
        <v>1608</v>
      </c>
      <c r="D144" s="262">
        <v>2</v>
      </c>
      <c r="E144" s="262">
        <v>1</v>
      </c>
      <c r="F144" s="262">
        <v>638193</v>
      </c>
      <c r="G144" s="262" t="s">
        <v>4889</v>
      </c>
      <c r="H144" s="262" t="s">
        <v>4890</v>
      </c>
      <c r="I144" s="269" t="s">
        <v>4891</v>
      </c>
    </row>
    <row r="145" spans="1:9" ht="55.5" x14ac:dyDescent="0.25">
      <c r="A145" s="262">
        <f t="shared" si="2"/>
        <v>143</v>
      </c>
      <c r="B145" s="267" t="s">
        <v>4892</v>
      </c>
      <c r="C145" s="262" t="s">
        <v>16</v>
      </c>
      <c r="D145" s="262">
        <v>1</v>
      </c>
      <c r="E145" s="262">
        <v>1</v>
      </c>
      <c r="F145" s="262">
        <v>1375462</v>
      </c>
      <c r="G145" s="491" t="s">
        <v>4893</v>
      </c>
      <c r="H145" s="491" t="s">
        <v>4658</v>
      </c>
      <c r="I145" s="493" t="s">
        <v>4894</v>
      </c>
    </row>
    <row r="146" spans="1:9" ht="27.75" x14ac:dyDescent="0.25">
      <c r="A146" s="262">
        <f t="shared" si="2"/>
        <v>144</v>
      </c>
      <c r="B146" s="267" t="s">
        <v>4895</v>
      </c>
      <c r="C146" s="262" t="s">
        <v>16</v>
      </c>
      <c r="D146" s="262">
        <v>1</v>
      </c>
      <c r="E146" s="262">
        <v>1</v>
      </c>
      <c r="F146" s="262">
        <v>876952</v>
      </c>
      <c r="G146" s="492"/>
      <c r="H146" s="492"/>
      <c r="I146" s="494"/>
    </row>
    <row r="147" spans="1:9" ht="55.5" x14ac:dyDescent="0.25">
      <c r="A147" s="262">
        <f t="shared" si="2"/>
        <v>145</v>
      </c>
      <c r="B147" s="262" t="s">
        <v>4896</v>
      </c>
      <c r="C147" s="262" t="s">
        <v>1608</v>
      </c>
      <c r="D147" s="262">
        <v>10</v>
      </c>
      <c r="E147" s="262">
        <v>1</v>
      </c>
      <c r="F147" s="262">
        <v>750000</v>
      </c>
      <c r="G147" s="262" t="s">
        <v>4897</v>
      </c>
      <c r="H147" s="262" t="s">
        <v>4658</v>
      </c>
      <c r="I147" s="269" t="s">
        <v>4898</v>
      </c>
    </row>
    <row r="148" spans="1:9" ht="55.5" x14ac:dyDescent="0.25">
      <c r="A148" s="262">
        <f t="shared" si="2"/>
        <v>146</v>
      </c>
      <c r="B148" s="271" t="s">
        <v>1021</v>
      </c>
      <c r="C148" s="262" t="s">
        <v>1608</v>
      </c>
      <c r="D148" s="262">
        <v>5</v>
      </c>
      <c r="E148" s="262">
        <v>1</v>
      </c>
      <c r="F148" s="262">
        <v>600000</v>
      </c>
      <c r="G148" s="272" t="s">
        <v>4899</v>
      </c>
      <c r="H148" s="259" t="s">
        <v>4900</v>
      </c>
      <c r="I148" s="273" t="s">
        <v>4901</v>
      </c>
    </row>
    <row r="149" spans="1:9" ht="55.5" x14ac:dyDescent="0.25">
      <c r="A149" s="262">
        <f t="shared" si="2"/>
        <v>147</v>
      </c>
      <c r="B149" s="271" t="s">
        <v>4902</v>
      </c>
      <c r="C149" s="262" t="s">
        <v>1608</v>
      </c>
      <c r="D149" s="262">
        <v>10</v>
      </c>
      <c r="E149" s="262">
        <v>1</v>
      </c>
      <c r="F149" s="262">
        <v>600000</v>
      </c>
      <c r="G149" s="272" t="s">
        <v>4903</v>
      </c>
      <c r="H149" s="259" t="s">
        <v>4904</v>
      </c>
      <c r="I149" s="273" t="s">
        <v>4905</v>
      </c>
    </row>
    <row r="150" spans="1:9" ht="27.75" x14ac:dyDescent="0.25">
      <c r="A150" s="262">
        <f t="shared" si="2"/>
        <v>148</v>
      </c>
      <c r="B150" s="267" t="s">
        <v>1050</v>
      </c>
      <c r="C150" s="262" t="s">
        <v>19</v>
      </c>
      <c r="D150" s="262">
        <v>25</v>
      </c>
      <c r="E150" s="262">
        <v>1</v>
      </c>
      <c r="F150" s="262">
        <v>1400000</v>
      </c>
      <c r="G150" s="488" t="s">
        <v>4906</v>
      </c>
      <c r="H150" s="489" t="s">
        <v>4907</v>
      </c>
      <c r="I150" s="490" t="s">
        <v>4908</v>
      </c>
    </row>
    <row r="151" spans="1:9" ht="27.75" x14ac:dyDescent="0.25">
      <c r="A151" s="262">
        <f t="shared" si="2"/>
        <v>149</v>
      </c>
      <c r="B151" s="267" t="s">
        <v>4909</v>
      </c>
      <c r="C151" s="262" t="s">
        <v>19</v>
      </c>
      <c r="D151" s="262">
        <v>5</v>
      </c>
      <c r="E151" s="262">
        <v>1</v>
      </c>
      <c r="F151" s="262">
        <v>1400000</v>
      </c>
      <c r="G151" s="488"/>
      <c r="H151" s="489"/>
      <c r="I151" s="490"/>
    </row>
    <row r="152" spans="1:9" ht="27.75" x14ac:dyDescent="0.25">
      <c r="A152" s="262">
        <f t="shared" si="2"/>
        <v>150</v>
      </c>
      <c r="B152" s="267" t="s">
        <v>4910</v>
      </c>
      <c r="C152" s="262" t="s">
        <v>19</v>
      </c>
      <c r="D152" s="262">
        <v>10</v>
      </c>
      <c r="E152" s="262">
        <v>1</v>
      </c>
      <c r="F152" s="262">
        <v>1400000</v>
      </c>
      <c r="G152" s="488"/>
      <c r="H152" s="489"/>
      <c r="I152" s="490"/>
    </row>
    <row r="153" spans="1:9" ht="27.75" x14ac:dyDescent="0.25">
      <c r="A153" s="262">
        <f t="shared" si="2"/>
        <v>151</v>
      </c>
      <c r="B153" s="267" t="s">
        <v>1122</v>
      </c>
      <c r="C153" s="262" t="s">
        <v>1731</v>
      </c>
      <c r="D153" s="262">
        <v>50</v>
      </c>
      <c r="E153" s="262">
        <v>1</v>
      </c>
      <c r="F153" s="262">
        <v>1400000</v>
      </c>
      <c r="G153" s="488"/>
      <c r="H153" s="489"/>
      <c r="I153" s="490"/>
    </row>
    <row r="154" spans="1:9" ht="27.75" x14ac:dyDescent="0.25">
      <c r="A154" s="262">
        <f t="shared" si="2"/>
        <v>152</v>
      </c>
      <c r="B154" s="267" t="s">
        <v>4911</v>
      </c>
      <c r="C154" s="262" t="s">
        <v>22</v>
      </c>
      <c r="D154" s="262">
        <v>3</v>
      </c>
      <c r="E154" s="262">
        <v>1</v>
      </c>
      <c r="F154" s="262">
        <v>750000</v>
      </c>
      <c r="G154" s="488" t="s">
        <v>4912</v>
      </c>
      <c r="H154" s="489" t="s">
        <v>4658</v>
      </c>
      <c r="I154" s="490" t="s">
        <v>4913</v>
      </c>
    </row>
    <row r="155" spans="1:9" ht="27.75" x14ac:dyDescent="0.25">
      <c r="A155" s="262">
        <f t="shared" si="2"/>
        <v>153</v>
      </c>
      <c r="B155" s="267" t="s">
        <v>4914</v>
      </c>
      <c r="C155" s="262" t="s">
        <v>22</v>
      </c>
      <c r="D155" s="262">
        <v>4</v>
      </c>
      <c r="E155" s="262">
        <v>1</v>
      </c>
      <c r="F155" s="262">
        <v>750000</v>
      </c>
      <c r="G155" s="488"/>
      <c r="H155" s="489"/>
      <c r="I155" s="490"/>
    </row>
    <row r="156" spans="1:9" ht="83.25" x14ac:dyDescent="0.25">
      <c r="A156" s="262">
        <f t="shared" si="2"/>
        <v>154</v>
      </c>
      <c r="B156" s="267" t="s">
        <v>1021</v>
      </c>
      <c r="C156" s="262" t="s">
        <v>1608</v>
      </c>
      <c r="D156" s="262">
        <v>1</v>
      </c>
      <c r="E156" s="262">
        <v>1</v>
      </c>
      <c r="F156" s="262" t="s">
        <v>1803</v>
      </c>
      <c r="G156" s="267" t="s">
        <v>4915</v>
      </c>
      <c r="H156" s="262" t="s">
        <v>4916</v>
      </c>
      <c r="I156" s="269" t="s">
        <v>4917</v>
      </c>
    </row>
  </sheetData>
  <mergeCells count="76">
    <mergeCell ref="A1:I1"/>
    <mergeCell ref="G3:G7"/>
    <mergeCell ref="H3:H7"/>
    <mergeCell ref="I3:I7"/>
    <mergeCell ref="G9:G10"/>
    <mergeCell ref="H9:H10"/>
    <mergeCell ref="I9:I10"/>
    <mergeCell ref="G12:G15"/>
    <mergeCell ref="H12:H15"/>
    <mergeCell ref="I12:I15"/>
    <mergeCell ref="G17:G19"/>
    <mergeCell ref="H17:H19"/>
    <mergeCell ref="I17:I19"/>
    <mergeCell ref="G25:G26"/>
    <mergeCell ref="H25:H26"/>
    <mergeCell ref="I25:I26"/>
    <mergeCell ref="G28:G31"/>
    <mergeCell ref="H28:H31"/>
    <mergeCell ref="I28:I31"/>
    <mergeCell ref="G33:G35"/>
    <mergeCell ref="H33:H35"/>
    <mergeCell ref="I33:I35"/>
    <mergeCell ref="G44:G46"/>
    <mergeCell ref="H44:H46"/>
    <mergeCell ref="I44:I46"/>
    <mergeCell ref="G51:G52"/>
    <mergeCell ref="H51:H52"/>
    <mergeCell ref="I51:I52"/>
    <mergeCell ref="G61:G62"/>
    <mergeCell ref="H61:H62"/>
    <mergeCell ref="I61:I62"/>
    <mergeCell ref="G83:G84"/>
    <mergeCell ref="H83:H84"/>
    <mergeCell ref="I83:I84"/>
    <mergeCell ref="G87:G89"/>
    <mergeCell ref="H87:H89"/>
    <mergeCell ref="I87:I89"/>
    <mergeCell ref="G90:G92"/>
    <mergeCell ref="H90:H92"/>
    <mergeCell ref="I90:I92"/>
    <mergeCell ref="G95:G98"/>
    <mergeCell ref="H95:H98"/>
    <mergeCell ref="I95:I98"/>
    <mergeCell ref="G102:G110"/>
    <mergeCell ref="H102:H110"/>
    <mergeCell ref="I102:I110"/>
    <mergeCell ref="G112:G114"/>
    <mergeCell ref="H112:H114"/>
    <mergeCell ref="I112:I114"/>
    <mergeCell ref="G116:G117"/>
    <mergeCell ref="H116:H117"/>
    <mergeCell ref="I116:I117"/>
    <mergeCell ref="G118:G122"/>
    <mergeCell ref="H118:H122"/>
    <mergeCell ref="I118:I122"/>
    <mergeCell ref="G126:G127"/>
    <mergeCell ref="H126:H127"/>
    <mergeCell ref="I126:I127"/>
    <mergeCell ref="G130:G131"/>
    <mergeCell ref="H130:H131"/>
    <mergeCell ref="I130:I131"/>
    <mergeCell ref="G135:G136"/>
    <mergeCell ref="H135:H136"/>
    <mergeCell ref="I135:I136"/>
    <mergeCell ref="G138:G141"/>
    <mergeCell ref="H138:H141"/>
    <mergeCell ref="I138:I141"/>
    <mergeCell ref="G154:G155"/>
    <mergeCell ref="H154:H155"/>
    <mergeCell ref="I154:I155"/>
    <mergeCell ref="G145:G146"/>
    <mergeCell ref="H145:H146"/>
    <mergeCell ref="I145:I146"/>
    <mergeCell ref="G150:G153"/>
    <mergeCell ref="H150:H153"/>
    <mergeCell ref="I150:I153"/>
  </mergeCells>
  <hyperlinks>
    <hyperlink ref="G17" r:id="rId1" display="http://ish.mehnat.uz/bkm-cabinet/vacancy?page=2"/>
  </hyperlinks>
  <printOptions horizontalCentered="1"/>
  <pageMargins left="0.51181102362204722" right="0.51181102362204722" top="0.55118110236220474" bottom="0.55118110236220474" header="0.31496062992125984" footer="0.31496062992125984"/>
  <pageSetup paperSize="9" scale="47"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view="pageBreakPreview" topLeftCell="A126" zoomScale="85" zoomScaleNormal="100" zoomScaleSheetLayoutView="85" workbookViewId="0">
      <selection activeCell="H8" sqref="H8:H10"/>
    </sheetView>
  </sheetViews>
  <sheetFormatPr defaultRowHeight="15" x14ac:dyDescent="0.25"/>
  <cols>
    <col min="1" max="1" width="3.28515625" bestFit="1" customWidth="1"/>
    <col min="2" max="2" width="23.42578125" customWidth="1"/>
    <col min="3" max="3" width="15.85546875" customWidth="1"/>
    <col min="4" max="4" width="14.42578125" customWidth="1"/>
    <col min="5" max="5" width="17.140625" customWidth="1"/>
    <col min="6" max="6" width="11.42578125" customWidth="1"/>
    <col min="7" max="7" width="19.28515625" customWidth="1"/>
    <col min="8" max="8" width="15" customWidth="1"/>
    <col min="9" max="9" width="22.85546875" customWidth="1"/>
  </cols>
  <sheetData>
    <row r="1" spans="1:9" ht="15.75" x14ac:dyDescent="0.25">
      <c r="A1" s="525" t="s">
        <v>4918</v>
      </c>
      <c r="B1" s="525"/>
      <c r="C1" s="525"/>
      <c r="D1" s="525"/>
      <c r="E1" s="525"/>
      <c r="F1" s="525"/>
      <c r="G1" s="525"/>
      <c r="H1" s="525"/>
      <c r="I1" s="525"/>
    </row>
    <row r="2" spans="1:9" ht="15.75" x14ac:dyDescent="0.25">
      <c r="A2" s="274"/>
      <c r="B2" s="275"/>
      <c r="C2" s="276"/>
      <c r="D2" s="276"/>
      <c r="E2" s="276"/>
      <c r="F2" s="276" t="s">
        <v>4919</v>
      </c>
      <c r="G2" s="277"/>
      <c r="H2" s="276"/>
      <c r="I2" s="276"/>
    </row>
    <row r="3" spans="1:9" ht="15.75" x14ac:dyDescent="0.25">
      <c r="A3" s="526" t="s">
        <v>4920</v>
      </c>
      <c r="B3" s="526"/>
      <c r="C3" s="526"/>
      <c r="D3" s="526"/>
      <c r="E3" s="526"/>
      <c r="F3" s="526"/>
      <c r="G3" s="526"/>
      <c r="H3" s="526"/>
      <c r="I3" s="526"/>
    </row>
    <row r="4" spans="1:9" ht="15.75" x14ac:dyDescent="0.25">
      <c r="A4" s="274"/>
      <c r="B4" s="275"/>
      <c r="C4" s="276"/>
      <c r="D4" s="278"/>
      <c r="E4" s="278"/>
      <c r="F4" s="278"/>
      <c r="G4" s="277"/>
      <c r="H4" s="276"/>
      <c r="I4" s="278"/>
    </row>
    <row r="5" spans="1:9" ht="47.25" x14ac:dyDescent="0.25">
      <c r="A5" s="279" t="s">
        <v>2</v>
      </c>
      <c r="B5" s="279" t="s">
        <v>4921</v>
      </c>
      <c r="C5" s="279" t="s">
        <v>10</v>
      </c>
      <c r="D5" s="279" t="s">
        <v>4922</v>
      </c>
      <c r="E5" s="279" t="s">
        <v>4923</v>
      </c>
      <c r="F5" s="279" t="s">
        <v>4924</v>
      </c>
      <c r="G5" s="279" t="s">
        <v>1164</v>
      </c>
      <c r="H5" s="279" t="s">
        <v>4</v>
      </c>
      <c r="I5" s="279" t="s">
        <v>4407</v>
      </c>
    </row>
    <row r="6" spans="1:9" ht="15.75" x14ac:dyDescent="0.25">
      <c r="A6" s="280">
        <v>1</v>
      </c>
      <c r="B6" s="281">
        <v>2</v>
      </c>
      <c r="C6" s="280">
        <v>3</v>
      </c>
      <c r="D6" s="280">
        <v>4</v>
      </c>
      <c r="E6" s="280"/>
      <c r="F6" s="280">
        <v>5</v>
      </c>
      <c r="G6" s="279">
        <v>6</v>
      </c>
      <c r="H6" s="280">
        <v>7</v>
      </c>
      <c r="I6" s="280">
        <v>8</v>
      </c>
    </row>
    <row r="7" spans="1:9" ht="15.75" x14ac:dyDescent="0.25">
      <c r="A7" s="282"/>
      <c r="B7" s="527" t="s">
        <v>4925</v>
      </c>
      <c r="C7" s="528"/>
      <c r="D7" s="528"/>
      <c r="E7" s="528"/>
      <c r="F7" s="528"/>
      <c r="G7" s="528"/>
      <c r="H7" s="528"/>
      <c r="I7" s="529"/>
    </row>
    <row r="8" spans="1:9" ht="31.5" x14ac:dyDescent="0.25">
      <c r="A8" s="507">
        <v>1</v>
      </c>
      <c r="B8" s="283" t="s">
        <v>4926</v>
      </c>
      <c r="C8" s="284" t="s">
        <v>16</v>
      </c>
      <c r="D8" s="284">
        <v>2</v>
      </c>
      <c r="E8" s="285">
        <v>2</v>
      </c>
      <c r="F8" s="284">
        <v>2090366</v>
      </c>
      <c r="G8" s="507" t="s">
        <v>4927</v>
      </c>
      <c r="H8" s="507" t="s">
        <v>4928</v>
      </c>
      <c r="I8" s="507" t="s">
        <v>4929</v>
      </c>
    </row>
    <row r="9" spans="1:9" ht="31.5" x14ac:dyDescent="0.25">
      <c r="A9" s="509"/>
      <c r="B9" s="283" t="s">
        <v>4930</v>
      </c>
      <c r="C9" s="284" t="s">
        <v>16</v>
      </c>
      <c r="D9" s="284">
        <v>1</v>
      </c>
      <c r="E9" s="284">
        <v>1</v>
      </c>
      <c r="F9" s="284">
        <v>2090366</v>
      </c>
      <c r="G9" s="509"/>
      <c r="H9" s="509"/>
      <c r="I9" s="509"/>
    </row>
    <row r="10" spans="1:9" ht="31.5" x14ac:dyDescent="0.25">
      <c r="A10" s="509"/>
      <c r="B10" s="283" t="s">
        <v>4931</v>
      </c>
      <c r="C10" s="284" t="s">
        <v>16</v>
      </c>
      <c r="D10" s="284">
        <v>1</v>
      </c>
      <c r="E10" s="284">
        <v>1</v>
      </c>
      <c r="F10" s="284">
        <v>2090366</v>
      </c>
      <c r="G10" s="509"/>
      <c r="H10" s="509"/>
      <c r="I10" s="509"/>
    </row>
    <row r="11" spans="1:9" ht="47.25" x14ac:dyDescent="0.25">
      <c r="A11" s="507">
        <v>2</v>
      </c>
      <c r="B11" s="286" t="s">
        <v>4932</v>
      </c>
      <c r="C11" s="287" t="s">
        <v>16</v>
      </c>
      <c r="D11" s="287">
        <v>1</v>
      </c>
      <c r="E11" s="288">
        <v>0.5</v>
      </c>
      <c r="F11" s="287">
        <v>880000</v>
      </c>
      <c r="G11" s="514" t="s">
        <v>4933</v>
      </c>
      <c r="H11" s="514" t="s">
        <v>4934</v>
      </c>
      <c r="I11" s="514" t="s">
        <v>4935</v>
      </c>
    </row>
    <row r="12" spans="1:9" ht="47.25" x14ac:dyDescent="0.25">
      <c r="A12" s="509"/>
      <c r="B12" s="286" t="s">
        <v>4936</v>
      </c>
      <c r="C12" s="287" t="s">
        <v>16</v>
      </c>
      <c r="D12" s="287">
        <v>1</v>
      </c>
      <c r="E12" s="288">
        <v>0.5</v>
      </c>
      <c r="F12" s="287">
        <v>880000</v>
      </c>
      <c r="G12" s="514"/>
      <c r="H12" s="514"/>
      <c r="I12" s="514"/>
    </row>
    <row r="13" spans="1:9" ht="31.5" x14ac:dyDescent="0.25">
      <c r="A13" s="509"/>
      <c r="B13" s="286" t="s">
        <v>4937</v>
      </c>
      <c r="C13" s="287" t="s">
        <v>16</v>
      </c>
      <c r="D13" s="287">
        <v>1</v>
      </c>
      <c r="E13" s="288">
        <v>0.4</v>
      </c>
      <c r="F13" s="287">
        <v>710418</v>
      </c>
      <c r="G13" s="514"/>
      <c r="H13" s="514"/>
      <c r="I13" s="514"/>
    </row>
    <row r="14" spans="1:9" ht="31.5" x14ac:dyDescent="0.25">
      <c r="A14" s="509"/>
      <c r="B14" s="286" t="s">
        <v>4938</v>
      </c>
      <c r="C14" s="287" t="s">
        <v>16</v>
      </c>
      <c r="D14" s="287">
        <v>1</v>
      </c>
      <c r="E14" s="288">
        <v>0.35</v>
      </c>
      <c r="F14" s="287">
        <v>679000</v>
      </c>
      <c r="G14" s="514"/>
      <c r="H14" s="514"/>
      <c r="I14" s="514"/>
    </row>
    <row r="15" spans="1:9" ht="31.5" x14ac:dyDescent="0.25">
      <c r="A15" s="509"/>
      <c r="B15" s="286" t="s">
        <v>4939</v>
      </c>
      <c r="C15" s="287" t="s">
        <v>16</v>
      </c>
      <c r="D15" s="287">
        <v>1</v>
      </c>
      <c r="E15" s="288">
        <v>0.5</v>
      </c>
      <c r="F15" s="287">
        <v>880000</v>
      </c>
      <c r="G15" s="514"/>
      <c r="H15" s="514"/>
      <c r="I15" s="514"/>
    </row>
    <row r="16" spans="1:9" ht="31.5" x14ac:dyDescent="0.25">
      <c r="A16" s="284">
        <v>3</v>
      </c>
      <c r="B16" s="286" t="s">
        <v>4940</v>
      </c>
      <c r="C16" s="287" t="s">
        <v>16</v>
      </c>
      <c r="D16" s="287">
        <v>1</v>
      </c>
      <c r="E16" s="288">
        <v>0.5</v>
      </c>
      <c r="F16" s="287">
        <v>1045199</v>
      </c>
      <c r="G16" s="289" t="s">
        <v>4941</v>
      </c>
      <c r="H16" s="289" t="s">
        <v>4942</v>
      </c>
      <c r="I16" s="289" t="s">
        <v>4943</v>
      </c>
    </row>
    <row r="17" spans="1:9" ht="31.5" x14ac:dyDescent="0.25">
      <c r="A17" s="507">
        <v>4</v>
      </c>
      <c r="B17" s="286" t="s">
        <v>4944</v>
      </c>
      <c r="C17" s="287" t="s">
        <v>16</v>
      </c>
      <c r="D17" s="287">
        <v>1</v>
      </c>
      <c r="E17" s="288">
        <v>0.5</v>
      </c>
      <c r="F17" s="287">
        <v>604969</v>
      </c>
      <c r="G17" s="507" t="s">
        <v>1469</v>
      </c>
      <c r="H17" s="507" t="s">
        <v>4945</v>
      </c>
      <c r="I17" s="507" t="s">
        <v>4946</v>
      </c>
    </row>
    <row r="18" spans="1:9" ht="31.5" x14ac:dyDescent="0.25">
      <c r="A18" s="509"/>
      <c r="B18" s="286" t="s">
        <v>4947</v>
      </c>
      <c r="C18" s="287" t="s">
        <v>16</v>
      </c>
      <c r="D18" s="287">
        <v>1</v>
      </c>
      <c r="E18" s="288">
        <v>0.15</v>
      </c>
      <c r="F18" s="287">
        <v>334661</v>
      </c>
      <c r="G18" s="509"/>
      <c r="H18" s="509"/>
      <c r="I18" s="509"/>
    </row>
    <row r="19" spans="1:9" ht="47.25" x14ac:dyDescent="0.25">
      <c r="A19" s="508"/>
      <c r="B19" s="283" t="s">
        <v>4948</v>
      </c>
      <c r="C19" s="284" t="s">
        <v>16</v>
      </c>
      <c r="D19" s="284">
        <v>1</v>
      </c>
      <c r="E19" s="288">
        <v>0.25</v>
      </c>
      <c r="F19" s="284">
        <v>470150</v>
      </c>
      <c r="G19" s="508"/>
      <c r="H19" s="508"/>
      <c r="I19" s="508"/>
    </row>
    <row r="20" spans="1:9" ht="31.5" x14ac:dyDescent="0.25">
      <c r="A20" s="514">
        <v>5</v>
      </c>
      <c r="B20" s="283" t="s">
        <v>4949</v>
      </c>
      <c r="C20" s="284" t="s">
        <v>16</v>
      </c>
      <c r="D20" s="284">
        <v>1</v>
      </c>
      <c r="E20" s="288">
        <v>0.65</v>
      </c>
      <c r="F20" s="285">
        <v>1358000</v>
      </c>
      <c r="G20" s="514" t="s">
        <v>3549</v>
      </c>
      <c r="H20" s="514" t="s">
        <v>4950</v>
      </c>
      <c r="I20" s="514" t="s">
        <v>4951</v>
      </c>
    </row>
    <row r="21" spans="1:9" ht="31.5" x14ac:dyDescent="0.25">
      <c r="A21" s="514"/>
      <c r="B21" s="290" t="s">
        <v>4952</v>
      </c>
      <c r="C21" s="289" t="s">
        <v>16</v>
      </c>
      <c r="D21" s="289">
        <v>1</v>
      </c>
      <c r="E21" s="288">
        <v>0.5</v>
      </c>
      <c r="F21" s="291">
        <v>1045000</v>
      </c>
      <c r="G21" s="514"/>
      <c r="H21" s="514"/>
      <c r="I21" s="514"/>
    </row>
    <row r="22" spans="1:9" ht="31.5" x14ac:dyDescent="0.25">
      <c r="A22" s="507">
        <v>6</v>
      </c>
      <c r="B22" s="283" t="s">
        <v>4953</v>
      </c>
      <c r="C22" s="284" t="s">
        <v>16</v>
      </c>
      <c r="D22" s="284">
        <v>1</v>
      </c>
      <c r="E22" s="284">
        <v>1</v>
      </c>
      <c r="F22" s="284">
        <v>2090399</v>
      </c>
      <c r="G22" s="507" t="s">
        <v>4954</v>
      </c>
      <c r="H22" s="507" t="s">
        <v>4955</v>
      </c>
      <c r="I22" s="507" t="s">
        <v>4956</v>
      </c>
    </row>
    <row r="23" spans="1:9" ht="31.5" x14ac:dyDescent="0.25">
      <c r="A23" s="509"/>
      <c r="B23" s="283" t="s">
        <v>4957</v>
      </c>
      <c r="C23" s="284" t="s">
        <v>16</v>
      </c>
      <c r="D23" s="284">
        <v>1</v>
      </c>
      <c r="E23" s="288">
        <v>0.35</v>
      </c>
      <c r="F23" s="284">
        <v>731639</v>
      </c>
      <c r="G23" s="509"/>
      <c r="H23" s="509"/>
      <c r="I23" s="509"/>
    </row>
    <row r="24" spans="1:9" ht="31.5" x14ac:dyDescent="0.25">
      <c r="A24" s="509"/>
      <c r="B24" s="283" t="s">
        <v>4958</v>
      </c>
      <c r="C24" s="284" t="s">
        <v>16</v>
      </c>
      <c r="D24" s="284">
        <v>1</v>
      </c>
      <c r="E24" s="288">
        <v>0.5</v>
      </c>
      <c r="F24" s="284">
        <v>940679</v>
      </c>
      <c r="G24" s="509"/>
      <c r="H24" s="509"/>
      <c r="I24" s="509"/>
    </row>
    <row r="25" spans="1:9" ht="31.5" x14ac:dyDescent="0.25">
      <c r="A25" s="509"/>
      <c r="B25" s="283" t="s">
        <v>4959</v>
      </c>
      <c r="C25" s="284" t="s">
        <v>16</v>
      </c>
      <c r="D25" s="284">
        <v>1</v>
      </c>
      <c r="E25" s="288">
        <v>0.3</v>
      </c>
      <c r="F25" s="284">
        <v>627119</v>
      </c>
      <c r="G25" s="509"/>
      <c r="H25" s="509"/>
      <c r="I25" s="509"/>
    </row>
    <row r="26" spans="1:9" ht="31.5" x14ac:dyDescent="0.25">
      <c r="A26" s="509"/>
      <c r="B26" s="283" t="s">
        <v>4960</v>
      </c>
      <c r="C26" s="284" t="s">
        <v>16</v>
      </c>
      <c r="D26" s="284">
        <v>1</v>
      </c>
      <c r="E26" s="288">
        <v>0.3</v>
      </c>
      <c r="F26" s="284">
        <v>627119</v>
      </c>
      <c r="G26" s="509"/>
      <c r="H26" s="509"/>
      <c r="I26" s="509"/>
    </row>
    <row r="27" spans="1:9" ht="31.5" x14ac:dyDescent="0.25">
      <c r="A27" s="509"/>
      <c r="B27" s="290" t="s">
        <v>4961</v>
      </c>
      <c r="C27" s="289" t="s">
        <v>16</v>
      </c>
      <c r="D27" s="289">
        <v>1</v>
      </c>
      <c r="E27" s="288">
        <v>0.8</v>
      </c>
      <c r="F27" s="289">
        <v>1672319</v>
      </c>
      <c r="G27" s="509"/>
      <c r="H27" s="509"/>
      <c r="I27" s="509"/>
    </row>
    <row r="28" spans="1:9" ht="15.75" x14ac:dyDescent="0.25">
      <c r="A28" s="514">
        <v>7</v>
      </c>
      <c r="B28" s="283" t="s">
        <v>4962</v>
      </c>
      <c r="C28" s="284" t="s">
        <v>16</v>
      </c>
      <c r="D28" s="284">
        <v>1</v>
      </c>
      <c r="E28" s="288">
        <v>0.5</v>
      </c>
      <c r="F28" s="284">
        <v>1219369</v>
      </c>
      <c r="G28" s="514" t="s">
        <v>1460</v>
      </c>
      <c r="H28" s="514" t="s">
        <v>4963</v>
      </c>
      <c r="I28" s="514" t="s">
        <v>4964</v>
      </c>
    </row>
    <row r="29" spans="1:9" ht="31.5" x14ac:dyDescent="0.25">
      <c r="A29" s="514"/>
      <c r="B29" s="283" t="s">
        <v>4965</v>
      </c>
      <c r="C29" s="284" t="s">
        <v>16</v>
      </c>
      <c r="D29" s="284">
        <v>1</v>
      </c>
      <c r="E29" s="288">
        <v>0.5</v>
      </c>
      <c r="F29" s="284">
        <v>1358759</v>
      </c>
      <c r="G29" s="514"/>
      <c r="H29" s="514"/>
      <c r="I29" s="514"/>
    </row>
    <row r="30" spans="1:9" ht="31.5" x14ac:dyDescent="0.25">
      <c r="A30" s="289">
        <v>8</v>
      </c>
      <c r="B30" s="283" t="s">
        <v>742</v>
      </c>
      <c r="C30" s="284" t="s">
        <v>16</v>
      </c>
      <c r="D30" s="284">
        <v>2</v>
      </c>
      <c r="E30" s="288">
        <v>1.6</v>
      </c>
      <c r="F30" s="284">
        <v>2090399</v>
      </c>
      <c r="G30" s="289" t="s">
        <v>4966</v>
      </c>
      <c r="H30" s="289" t="s">
        <v>4967</v>
      </c>
      <c r="I30" s="289" t="s">
        <v>4968</v>
      </c>
    </row>
    <row r="31" spans="1:9" ht="47.25" x14ac:dyDescent="0.25">
      <c r="A31" s="507">
        <v>9</v>
      </c>
      <c r="B31" s="283" t="s">
        <v>4969</v>
      </c>
      <c r="C31" s="284" t="s">
        <v>16</v>
      </c>
      <c r="D31" s="284">
        <v>1</v>
      </c>
      <c r="E31" s="288">
        <v>0.25</v>
      </c>
      <c r="F31" s="284">
        <v>778093</v>
      </c>
      <c r="G31" s="507" t="s">
        <v>4970</v>
      </c>
      <c r="H31" s="507" t="s">
        <v>4963</v>
      </c>
      <c r="I31" s="507" t="s">
        <v>4971</v>
      </c>
    </row>
    <row r="32" spans="1:9" ht="31.5" x14ac:dyDescent="0.25">
      <c r="A32" s="524"/>
      <c r="B32" s="283" t="s">
        <v>4972</v>
      </c>
      <c r="C32" s="284" t="s">
        <v>16</v>
      </c>
      <c r="D32" s="284">
        <v>1</v>
      </c>
      <c r="E32" s="288">
        <v>0.5</v>
      </c>
      <c r="F32" s="284">
        <v>1045200</v>
      </c>
      <c r="G32" s="509"/>
      <c r="H32" s="509"/>
      <c r="I32" s="509"/>
    </row>
    <row r="33" spans="1:9" ht="31.5" x14ac:dyDescent="0.25">
      <c r="A33" s="507">
        <v>10</v>
      </c>
      <c r="B33" s="283" t="s">
        <v>4973</v>
      </c>
      <c r="C33" s="284" t="s">
        <v>16</v>
      </c>
      <c r="D33" s="284">
        <v>1</v>
      </c>
      <c r="E33" s="284">
        <v>1</v>
      </c>
      <c r="F33" s="284">
        <v>2090399</v>
      </c>
      <c r="G33" s="507" t="s">
        <v>4974</v>
      </c>
      <c r="H33" s="507" t="s">
        <v>4975</v>
      </c>
      <c r="I33" s="507" t="s">
        <v>4976</v>
      </c>
    </row>
    <row r="34" spans="1:9" ht="31.5" x14ac:dyDescent="0.25">
      <c r="A34" s="508"/>
      <c r="B34" s="283" t="s">
        <v>4977</v>
      </c>
      <c r="C34" s="284" t="s">
        <v>16</v>
      </c>
      <c r="D34" s="284">
        <v>1</v>
      </c>
      <c r="E34" s="288">
        <v>0.5</v>
      </c>
      <c r="F34" s="284">
        <v>970781</v>
      </c>
      <c r="G34" s="508"/>
      <c r="H34" s="508"/>
      <c r="I34" s="508"/>
    </row>
    <row r="35" spans="1:9" ht="31.5" x14ac:dyDescent="0.25">
      <c r="A35" s="289">
        <v>11</v>
      </c>
      <c r="B35" s="283" t="s">
        <v>4978</v>
      </c>
      <c r="C35" s="284" t="s">
        <v>16</v>
      </c>
      <c r="D35" s="284">
        <v>2</v>
      </c>
      <c r="E35" s="288">
        <v>1.5</v>
      </c>
      <c r="F35" s="284">
        <v>2090399</v>
      </c>
      <c r="G35" s="284" t="s">
        <v>4979</v>
      </c>
      <c r="H35" s="284" t="s">
        <v>4980</v>
      </c>
      <c r="I35" s="284" t="s">
        <v>4981</v>
      </c>
    </row>
    <row r="36" spans="1:9" ht="31.5" x14ac:dyDescent="0.25">
      <c r="A36" s="292">
        <v>12</v>
      </c>
      <c r="B36" s="283" t="s">
        <v>4982</v>
      </c>
      <c r="C36" s="284" t="s">
        <v>16</v>
      </c>
      <c r="D36" s="284">
        <v>1</v>
      </c>
      <c r="E36" s="288">
        <v>0.5</v>
      </c>
      <c r="F36" s="284">
        <v>1045199</v>
      </c>
      <c r="G36" s="293" t="s">
        <v>4983</v>
      </c>
      <c r="H36" s="293" t="s">
        <v>4984</v>
      </c>
      <c r="I36" s="293" t="s">
        <v>4985</v>
      </c>
    </row>
    <row r="37" spans="1:9" ht="31.5" x14ac:dyDescent="0.25">
      <c r="A37" s="284">
        <v>13</v>
      </c>
      <c r="B37" s="283" t="s">
        <v>4986</v>
      </c>
      <c r="C37" s="284" t="s">
        <v>16</v>
      </c>
      <c r="D37" s="284">
        <v>2</v>
      </c>
      <c r="E37" s="288">
        <v>2</v>
      </c>
      <c r="F37" s="284">
        <v>2090399</v>
      </c>
      <c r="G37" s="289" t="s">
        <v>1393</v>
      </c>
      <c r="H37" s="289" t="s">
        <v>4987</v>
      </c>
      <c r="I37" s="289" t="s">
        <v>4988</v>
      </c>
    </row>
    <row r="38" spans="1:9" ht="31.5" x14ac:dyDescent="0.25">
      <c r="A38" s="507">
        <v>14</v>
      </c>
      <c r="B38" s="283" t="s">
        <v>4989</v>
      </c>
      <c r="C38" s="284" t="s">
        <v>16</v>
      </c>
      <c r="D38" s="284">
        <v>1</v>
      </c>
      <c r="E38" s="288">
        <v>0.5</v>
      </c>
      <c r="F38" s="284">
        <v>1350000</v>
      </c>
      <c r="G38" s="507" t="s">
        <v>4990</v>
      </c>
      <c r="H38" s="507" t="s">
        <v>4991</v>
      </c>
      <c r="I38" s="507" t="s">
        <v>4992</v>
      </c>
    </row>
    <row r="39" spans="1:9" ht="31.5" x14ac:dyDescent="0.25">
      <c r="A39" s="508"/>
      <c r="B39" s="283" t="s">
        <v>4993</v>
      </c>
      <c r="C39" s="284" t="s">
        <v>16</v>
      </c>
      <c r="D39" s="284">
        <v>1</v>
      </c>
      <c r="E39" s="288">
        <v>0.5</v>
      </c>
      <c r="F39" s="284">
        <v>1350000</v>
      </c>
      <c r="G39" s="508"/>
      <c r="H39" s="508"/>
      <c r="I39" s="508"/>
    </row>
    <row r="40" spans="1:9" ht="31.5" x14ac:dyDescent="0.25">
      <c r="A40" s="507">
        <v>15</v>
      </c>
      <c r="B40" s="283" t="s">
        <v>4994</v>
      </c>
      <c r="C40" s="284" t="s">
        <v>16</v>
      </c>
      <c r="D40" s="284">
        <v>3</v>
      </c>
      <c r="E40" s="288">
        <v>3</v>
      </c>
      <c r="F40" s="284">
        <v>2090399</v>
      </c>
      <c r="G40" s="514" t="s">
        <v>1496</v>
      </c>
      <c r="H40" s="514" t="s">
        <v>4995</v>
      </c>
      <c r="I40" s="514" t="s">
        <v>4996</v>
      </c>
    </row>
    <row r="41" spans="1:9" ht="31.5" x14ac:dyDescent="0.25">
      <c r="A41" s="508"/>
      <c r="B41" s="283" t="s">
        <v>2509</v>
      </c>
      <c r="C41" s="284" t="s">
        <v>16</v>
      </c>
      <c r="D41" s="284">
        <v>2</v>
      </c>
      <c r="E41" s="288">
        <v>2.2999999999999998</v>
      </c>
      <c r="F41" s="284">
        <v>2090399</v>
      </c>
      <c r="G41" s="514"/>
      <c r="H41" s="514"/>
      <c r="I41" s="514"/>
    </row>
    <row r="42" spans="1:9" ht="31.5" x14ac:dyDescent="0.25">
      <c r="A42" s="289">
        <v>16</v>
      </c>
      <c r="B42" s="283" t="s">
        <v>4997</v>
      </c>
      <c r="C42" s="284" t="s">
        <v>16</v>
      </c>
      <c r="D42" s="284">
        <v>1</v>
      </c>
      <c r="E42" s="284">
        <v>1</v>
      </c>
      <c r="F42" s="284">
        <v>2090399</v>
      </c>
      <c r="G42" s="289" t="s">
        <v>4998</v>
      </c>
      <c r="H42" s="289" t="s">
        <v>4999</v>
      </c>
      <c r="I42" s="289" t="s">
        <v>5000</v>
      </c>
    </row>
    <row r="43" spans="1:9" ht="31.5" x14ac:dyDescent="0.25">
      <c r="A43" s="507">
        <v>17</v>
      </c>
      <c r="B43" s="283" t="s">
        <v>5001</v>
      </c>
      <c r="C43" s="284" t="s">
        <v>16</v>
      </c>
      <c r="D43" s="284">
        <v>1</v>
      </c>
      <c r="E43" s="288">
        <v>0.25</v>
      </c>
      <c r="F43" s="284">
        <v>475091</v>
      </c>
      <c r="G43" s="514" t="s">
        <v>5002</v>
      </c>
      <c r="H43" s="514" t="s">
        <v>5003</v>
      </c>
      <c r="I43" s="514" t="s">
        <v>5004</v>
      </c>
    </row>
    <row r="44" spans="1:9" ht="15.75" x14ac:dyDescent="0.25">
      <c r="A44" s="509"/>
      <c r="B44" s="283" t="s">
        <v>5005</v>
      </c>
      <c r="C44" s="284" t="s">
        <v>16</v>
      </c>
      <c r="D44" s="284">
        <v>1</v>
      </c>
      <c r="E44" s="288">
        <v>0.5</v>
      </c>
      <c r="F44" s="284">
        <v>1045200</v>
      </c>
      <c r="G44" s="514"/>
      <c r="H44" s="514"/>
      <c r="I44" s="514"/>
    </row>
    <row r="45" spans="1:9" ht="15.75" x14ac:dyDescent="0.25">
      <c r="A45" s="509"/>
      <c r="B45" s="283" t="s">
        <v>5006</v>
      </c>
      <c r="C45" s="284" t="s">
        <v>16</v>
      </c>
      <c r="D45" s="284">
        <v>1</v>
      </c>
      <c r="E45" s="288">
        <v>0.5</v>
      </c>
      <c r="F45" s="284">
        <v>855164</v>
      </c>
      <c r="G45" s="514"/>
      <c r="H45" s="514"/>
      <c r="I45" s="514"/>
    </row>
    <row r="46" spans="1:9" ht="31.5" x14ac:dyDescent="0.25">
      <c r="A46" s="509"/>
      <c r="B46" s="283" t="s">
        <v>5007</v>
      </c>
      <c r="C46" s="284" t="s">
        <v>16</v>
      </c>
      <c r="D46" s="284">
        <v>1</v>
      </c>
      <c r="E46" s="288">
        <v>0.25</v>
      </c>
      <c r="F46" s="284">
        <v>475091</v>
      </c>
      <c r="G46" s="514"/>
      <c r="H46" s="514"/>
      <c r="I46" s="514"/>
    </row>
    <row r="47" spans="1:9" ht="31.5" x14ac:dyDescent="0.25">
      <c r="A47" s="289">
        <v>18</v>
      </c>
      <c r="B47" s="283" t="s">
        <v>742</v>
      </c>
      <c r="C47" s="284" t="s">
        <v>16</v>
      </c>
      <c r="D47" s="284">
        <v>1</v>
      </c>
      <c r="E47" s="284">
        <v>1</v>
      </c>
      <c r="F47" s="284">
        <v>2090399</v>
      </c>
      <c r="G47" s="289" t="s">
        <v>1369</v>
      </c>
      <c r="H47" s="289" t="s">
        <v>5008</v>
      </c>
      <c r="I47" s="289" t="s">
        <v>5009</v>
      </c>
    </row>
    <row r="48" spans="1:9" ht="15.75" x14ac:dyDescent="0.25">
      <c r="A48" s="507">
        <v>19</v>
      </c>
      <c r="B48" s="283" t="s">
        <v>1458</v>
      </c>
      <c r="C48" s="284" t="s">
        <v>16</v>
      </c>
      <c r="D48" s="284">
        <v>1</v>
      </c>
      <c r="E48" s="288">
        <v>0.5</v>
      </c>
      <c r="F48" s="284">
        <v>800000</v>
      </c>
      <c r="G48" s="507" t="s">
        <v>5010</v>
      </c>
      <c r="H48" s="507" t="s">
        <v>5011</v>
      </c>
      <c r="I48" s="507" t="s">
        <v>5012</v>
      </c>
    </row>
    <row r="49" spans="1:9" ht="47.25" x14ac:dyDescent="0.25">
      <c r="A49" s="508"/>
      <c r="B49" s="283" t="s">
        <v>5013</v>
      </c>
      <c r="C49" s="284" t="s">
        <v>16</v>
      </c>
      <c r="D49" s="284">
        <v>1</v>
      </c>
      <c r="E49" s="288">
        <v>0.5</v>
      </c>
      <c r="F49" s="284">
        <v>1045000</v>
      </c>
      <c r="G49" s="508"/>
      <c r="H49" s="508"/>
      <c r="I49" s="508"/>
    </row>
    <row r="50" spans="1:9" ht="31.5" x14ac:dyDescent="0.25">
      <c r="A50" s="289">
        <v>20</v>
      </c>
      <c r="B50" s="283" t="s">
        <v>5014</v>
      </c>
      <c r="C50" s="284" t="s">
        <v>16</v>
      </c>
      <c r="D50" s="284">
        <v>1</v>
      </c>
      <c r="E50" s="288">
        <v>0.3</v>
      </c>
      <c r="F50" s="284">
        <v>740641</v>
      </c>
      <c r="G50" s="289" t="s">
        <v>5015</v>
      </c>
      <c r="H50" s="289" t="s">
        <v>1761</v>
      </c>
      <c r="I50" s="289" t="s">
        <v>5016</v>
      </c>
    </row>
    <row r="51" spans="1:9" ht="31.5" x14ac:dyDescent="0.25">
      <c r="A51" s="507">
        <v>21</v>
      </c>
      <c r="B51" s="283" t="s">
        <v>2509</v>
      </c>
      <c r="C51" s="284" t="s">
        <v>16</v>
      </c>
      <c r="D51" s="284">
        <v>1</v>
      </c>
      <c r="E51" s="284">
        <v>1</v>
      </c>
      <c r="F51" s="284">
        <v>1045200</v>
      </c>
      <c r="G51" s="507" t="s">
        <v>5017</v>
      </c>
      <c r="H51" s="507" t="s">
        <v>5018</v>
      </c>
      <c r="I51" s="507" t="s">
        <v>5019</v>
      </c>
    </row>
    <row r="52" spans="1:9" ht="47.25" x14ac:dyDescent="0.25">
      <c r="A52" s="509"/>
      <c r="B52" s="283" t="s">
        <v>5020</v>
      </c>
      <c r="C52" s="284" t="s">
        <v>16</v>
      </c>
      <c r="D52" s="284">
        <v>1</v>
      </c>
      <c r="E52" s="288">
        <v>0.5</v>
      </c>
      <c r="F52" s="284">
        <v>836160</v>
      </c>
      <c r="G52" s="509"/>
      <c r="H52" s="509"/>
      <c r="I52" s="509"/>
    </row>
    <row r="53" spans="1:9" ht="31.5" x14ac:dyDescent="0.25">
      <c r="A53" s="508"/>
      <c r="B53" s="283" t="s">
        <v>5021</v>
      </c>
      <c r="C53" s="284" t="s">
        <v>16</v>
      </c>
      <c r="D53" s="284">
        <v>1</v>
      </c>
      <c r="E53" s="284">
        <v>1</v>
      </c>
      <c r="F53" s="284">
        <v>1567790</v>
      </c>
      <c r="G53" s="508"/>
      <c r="H53" s="508"/>
      <c r="I53" s="508"/>
    </row>
    <row r="54" spans="1:9" ht="47.25" x14ac:dyDescent="0.25">
      <c r="A54" s="289">
        <v>22</v>
      </c>
      <c r="B54" s="283" t="s">
        <v>5022</v>
      </c>
      <c r="C54" s="284" t="s">
        <v>16</v>
      </c>
      <c r="D54" s="284">
        <v>1</v>
      </c>
      <c r="E54" s="288">
        <v>0.25</v>
      </c>
      <c r="F54" s="284">
        <v>313559</v>
      </c>
      <c r="G54" s="289" t="s">
        <v>1551</v>
      </c>
      <c r="H54" s="289" t="s">
        <v>5023</v>
      </c>
      <c r="I54" s="289" t="s">
        <v>5024</v>
      </c>
    </row>
    <row r="55" spans="1:9" ht="15.75" x14ac:dyDescent="0.25">
      <c r="A55" s="507">
        <v>23</v>
      </c>
      <c r="B55" s="283" t="s">
        <v>5025</v>
      </c>
      <c r="C55" s="284" t="s">
        <v>16</v>
      </c>
      <c r="D55" s="284">
        <v>1</v>
      </c>
      <c r="E55" s="288">
        <v>0.4</v>
      </c>
      <c r="F55" s="284">
        <v>836130</v>
      </c>
      <c r="G55" s="507" t="s">
        <v>1450</v>
      </c>
      <c r="H55" s="507" t="s">
        <v>5026</v>
      </c>
      <c r="I55" s="507" t="s">
        <v>5027</v>
      </c>
    </row>
    <row r="56" spans="1:9" ht="31.5" x14ac:dyDescent="0.25">
      <c r="A56" s="508"/>
      <c r="B56" s="283" t="s">
        <v>5028</v>
      </c>
      <c r="C56" s="284" t="s">
        <v>16</v>
      </c>
      <c r="D56" s="284">
        <v>1</v>
      </c>
      <c r="E56" s="288">
        <v>0.9</v>
      </c>
      <c r="F56" s="284">
        <v>1980002</v>
      </c>
      <c r="G56" s="508"/>
      <c r="H56" s="508"/>
      <c r="I56" s="508"/>
    </row>
    <row r="57" spans="1:9" ht="31.5" x14ac:dyDescent="0.25">
      <c r="A57" s="507">
        <v>24</v>
      </c>
      <c r="B57" s="283" t="s">
        <v>5029</v>
      </c>
      <c r="C57" s="284" t="s">
        <v>16</v>
      </c>
      <c r="D57" s="284">
        <v>1</v>
      </c>
      <c r="E57" s="288">
        <v>0.35</v>
      </c>
      <c r="F57" s="284">
        <v>665127</v>
      </c>
      <c r="G57" s="507" t="s">
        <v>5030</v>
      </c>
      <c r="H57" s="507" t="s">
        <v>5031</v>
      </c>
      <c r="I57" s="507" t="s">
        <v>5032</v>
      </c>
    </row>
    <row r="58" spans="1:9" ht="31.5" x14ac:dyDescent="0.25">
      <c r="A58" s="509"/>
      <c r="B58" s="283" t="s">
        <v>5033</v>
      </c>
      <c r="C58" s="284" t="s">
        <v>16</v>
      </c>
      <c r="D58" s="284">
        <v>1</v>
      </c>
      <c r="E58" s="288">
        <v>0.4</v>
      </c>
      <c r="F58" s="284">
        <v>781261</v>
      </c>
      <c r="G58" s="509"/>
      <c r="H58" s="509"/>
      <c r="I58" s="509"/>
    </row>
    <row r="59" spans="1:9" ht="31.5" x14ac:dyDescent="0.25">
      <c r="A59" s="509"/>
      <c r="B59" s="283" t="s">
        <v>4944</v>
      </c>
      <c r="C59" s="284" t="s">
        <v>16</v>
      </c>
      <c r="D59" s="284">
        <v>1</v>
      </c>
      <c r="E59" s="288">
        <v>0.3</v>
      </c>
      <c r="F59" s="284">
        <v>601782</v>
      </c>
      <c r="G59" s="509"/>
      <c r="H59" s="509"/>
      <c r="I59" s="509"/>
    </row>
    <row r="60" spans="1:9" ht="31.5" x14ac:dyDescent="0.25">
      <c r="A60" s="509"/>
      <c r="B60" s="283" t="s">
        <v>5034</v>
      </c>
      <c r="C60" s="284" t="s">
        <v>16</v>
      </c>
      <c r="D60" s="284">
        <v>1</v>
      </c>
      <c r="E60" s="288">
        <v>0.3</v>
      </c>
      <c r="F60" s="284">
        <v>601782</v>
      </c>
      <c r="G60" s="509"/>
      <c r="H60" s="509"/>
      <c r="I60" s="509"/>
    </row>
    <row r="61" spans="1:9" ht="31.5" x14ac:dyDescent="0.25">
      <c r="A61" s="508"/>
      <c r="B61" s="283" t="s">
        <v>5035</v>
      </c>
      <c r="C61" s="284" t="s">
        <v>16</v>
      </c>
      <c r="D61" s="284">
        <v>1</v>
      </c>
      <c r="E61" s="288">
        <v>0.2</v>
      </c>
      <c r="F61" s="284">
        <v>380073</v>
      </c>
      <c r="G61" s="508"/>
      <c r="H61" s="508"/>
      <c r="I61" s="508"/>
    </row>
    <row r="62" spans="1:9" ht="31.5" x14ac:dyDescent="0.25">
      <c r="A62" s="289">
        <v>25</v>
      </c>
      <c r="B62" s="283" t="s">
        <v>2309</v>
      </c>
      <c r="C62" s="284" t="s">
        <v>16</v>
      </c>
      <c r="D62" s="284">
        <v>3</v>
      </c>
      <c r="E62" s="288">
        <v>3</v>
      </c>
      <c r="F62" s="284">
        <v>1900363</v>
      </c>
      <c r="G62" s="289" t="s">
        <v>5036</v>
      </c>
      <c r="H62" s="289" t="s">
        <v>5037</v>
      </c>
      <c r="I62" s="289" t="s">
        <v>5038</v>
      </c>
    </row>
    <row r="63" spans="1:9" ht="15.75" x14ac:dyDescent="0.25">
      <c r="A63" s="521">
        <v>26</v>
      </c>
      <c r="B63" s="283" t="s">
        <v>1458</v>
      </c>
      <c r="C63" s="284" t="s">
        <v>16</v>
      </c>
      <c r="D63" s="284">
        <v>1</v>
      </c>
      <c r="E63" s="284">
        <v>1</v>
      </c>
      <c r="F63" s="284">
        <v>1800000</v>
      </c>
      <c r="G63" s="514" t="s">
        <v>1700</v>
      </c>
      <c r="H63" s="514" t="s">
        <v>5039</v>
      </c>
      <c r="I63" s="514" t="s">
        <v>5040</v>
      </c>
    </row>
    <row r="64" spans="1:9" ht="31.5" x14ac:dyDescent="0.25">
      <c r="A64" s="522"/>
      <c r="B64" s="283" t="s">
        <v>5041</v>
      </c>
      <c r="C64" s="284" t="s">
        <v>16</v>
      </c>
      <c r="D64" s="284">
        <v>1</v>
      </c>
      <c r="E64" s="288">
        <v>2</v>
      </c>
      <c r="F64" s="284">
        <v>2090000</v>
      </c>
      <c r="G64" s="514"/>
      <c r="H64" s="514"/>
      <c r="I64" s="514"/>
    </row>
    <row r="65" spans="1:9" ht="15.75" x14ac:dyDescent="0.25">
      <c r="A65" s="522"/>
      <c r="B65" s="283" t="s">
        <v>5042</v>
      </c>
      <c r="C65" s="284" t="s">
        <v>16</v>
      </c>
      <c r="D65" s="284">
        <v>1</v>
      </c>
      <c r="E65" s="284">
        <v>1</v>
      </c>
      <c r="F65" s="284">
        <v>2090000</v>
      </c>
      <c r="G65" s="514"/>
      <c r="H65" s="514"/>
      <c r="I65" s="514"/>
    </row>
    <row r="66" spans="1:9" ht="15.75" x14ac:dyDescent="0.25">
      <c r="A66" s="522"/>
      <c r="B66" s="283" t="s">
        <v>5043</v>
      </c>
      <c r="C66" s="284" t="s">
        <v>16</v>
      </c>
      <c r="D66" s="284">
        <v>1</v>
      </c>
      <c r="E66" s="284">
        <v>1</v>
      </c>
      <c r="F66" s="284">
        <v>1600000</v>
      </c>
      <c r="G66" s="514"/>
      <c r="H66" s="514"/>
      <c r="I66" s="514"/>
    </row>
    <row r="67" spans="1:9" ht="15.75" x14ac:dyDescent="0.25">
      <c r="A67" s="522">
        <v>27</v>
      </c>
      <c r="B67" s="283" t="s">
        <v>4555</v>
      </c>
      <c r="C67" s="284" t="s">
        <v>19</v>
      </c>
      <c r="D67" s="284">
        <v>1</v>
      </c>
      <c r="E67" s="284">
        <v>1</v>
      </c>
      <c r="F67" s="284">
        <v>780000</v>
      </c>
      <c r="G67" s="507" t="s">
        <v>5044</v>
      </c>
      <c r="H67" s="507" t="s">
        <v>5045</v>
      </c>
      <c r="I67" s="507" t="s">
        <v>5046</v>
      </c>
    </row>
    <row r="68" spans="1:9" ht="31.5" x14ac:dyDescent="0.25">
      <c r="A68" s="523"/>
      <c r="B68" s="283" t="s">
        <v>4938</v>
      </c>
      <c r="C68" s="284" t="s">
        <v>16</v>
      </c>
      <c r="D68" s="284">
        <v>1</v>
      </c>
      <c r="E68" s="288">
        <v>0.35</v>
      </c>
      <c r="F68" s="284">
        <v>787350</v>
      </c>
      <c r="G68" s="508"/>
      <c r="H68" s="508"/>
      <c r="I68" s="508"/>
    </row>
    <row r="69" spans="1:9" ht="15.75" x14ac:dyDescent="0.25">
      <c r="A69" s="509">
        <v>28</v>
      </c>
      <c r="B69" s="283" t="s">
        <v>5047</v>
      </c>
      <c r="C69" s="284" t="s">
        <v>16</v>
      </c>
      <c r="D69" s="284">
        <v>1</v>
      </c>
      <c r="E69" s="288">
        <v>0.3</v>
      </c>
      <c r="F69" s="284">
        <v>627119</v>
      </c>
      <c r="G69" s="507" t="s">
        <v>5048</v>
      </c>
      <c r="H69" s="507" t="s">
        <v>5049</v>
      </c>
      <c r="I69" s="507" t="s">
        <v>5050</v>
      </c>
    </row>
    <row r="70" spans="1:9" ht="31.5" x14ac:dyDescent="0.25">
      <c r="A70" s="509"/>
      <c r="B70" s="283" t="s">
        <v>5051</v>
      </c>
      <c r="C70" s="284" t="s">
        <v>16</v>
      </c>
      <c r="D70" s="284">
        <v>1</v>
      </c>
      <c r="E70" s="284">
        <v>1</v>
      </c>
      <c r="F70" s="284">
        <v>2090399</v>
      </c>
      <c r="G70" s="509"/>
      <c r="H70" s="509"/>
      <c r="I70" s="509"/>
    </row>
    <row r="71" spans="1:9" ht="15.75" x14ac:dyDescent="0.25">
      <c r="A71" s="507">
        <v>29</v>
      </c>
      <c r="B71" s="294" t="s">
        <v>5052</v>
      </c>
      <c r="C71" s="284" t="s">
        <v>16</v>
      </c>
      <c r="D71" s="284">
        <v>1</v>
      </c>
      <c r="E71" s="288">
        <v>0.5</v>
      </c>
      <c r="F71" s="295">
        <v>1042298</v>
      </c>
      <c r="G71" s="507" t="s">
        <v>1400</v>
      </c>
      <c r="H71" s="507" t="s">
        <v>3862</v>
      </c>
      <c r="I71" s="507" t="s">
        <v>5053</v>
      </c>
    </row>
    <row r="72" spans="1:9" ht="15.75" x14ac:dyDescent="0.25">
      <c r="A72" s="509"/>
      <c r="B72" s="294" t="s">
        <v>5054</v>
      </c>
      <c r="C72" s="284" t="s">
        <v>16</v>
      </c>
      <c r="D72" s="284">
        <v>1</v>
      </c>
      <c r="E72" s="288">
        <v>0.3</v>
      </c>
      <c r="F72" s="295">
        <v>544484</v>
      </c>
      <c r="G72" s="509"/>
      <c r="H72" s="509"/>
      <c r="I72" s="509"/>
    </row>
    <row r="73" spans="1:9" ht="31.5" x14ac:dyDescent="0.25">
      <c r="A73" s="284">
        <v>30</v>
      </c>
      <c r="B73" s="283" t="s">
        <v>5055</v>
      </c>
      <c r="C73" s="284" t="s">
        <v>16</v>
      </c>
      <c r="D73" s="284">
        <v>1</v>
      </c>
      <c r="E73" s="288">
        <v>0.6</v>
      </c>
      <c r="F73" s="284">
        <v>950181</v>
      </c>
      <c r="G73" s="284" t="s">
        <v>5056</v>
      </c>
      <c r="H73" s="284" t="s">
        <v>5057</v>
      </c>
      <c r="I73" s="284" t="s">
        <v>5058</v>
      </c>
    </row>
    <row r="74" spans="1:9" ht="31.5" x14ac:dyDescent="0.25">
      <c r="A74" s="289">
        <v>31</v>
      </c>
      <c r="B74" s="283" t="s">
        <v>5059</v>
      </c>
      <c r="C74" s="284" t="s">
        <v>16</v>
      </c>
      <c r="D74" s="284">
        <v>1</v>
      </c>
      <c r="E74" s="288">
        <v>0.55000000000000004</v>
      </c>
      <c r="F74" s="284">
        <v>1803727</v>
      </c>
      <c r="G74" s="289" t="s">
        <v>1426</v>
      </c>
      <c r="H74" s="289" t="s">
        <v>5060</v>
      </c>
      <c r="I74" s="289" t="s">
        <v>5061</v>
      </c>
    </row>
    <row r="75" spans="1:9" ht="31.5" x14ac:dyDescent="0.25">
      <c r="A75" s="507">
        <v>32</v>
      </c>
      <c r="B75" s="283" t="s">
        <v>742</v>
      </c>
      <c r="C75" s="284" t="s">
        <v>16</v>
      </c>
      <c r="D75" s="284">
        <v>7</v>
      </c>
      <c r="E75" s="288">
        <v>7</v>
      </c>
      <c r="F75" s="284">
        <v>2090399</v>
      </c>
      <c r="G75" s="507" t="s">
        <v>5062</v>
      </c>
      <c r="H75" s="507" t="s">
        <v>5063</v>
      </c>
      <c r="I75" s="507" t="s">
        <v>5064</v>
      </c>
    </row>
    <row r="76" spans="1:9" ht="15.75" x14ac:dyDescent="0.25">
      <c r="A76" s="509"/>
      <c r="B76" s="283" t="s">
        <v>5065</v>
      </c>
      <c r="C76" s="284" t="s">
        <v>16</v>
      </c>
      <c r="D76" s="284">
        <v>1</v>
      </c>
      <c r="E76" s="284">
        <v>1</v>
      </c>
      <c r="F76" s="284">
        <v>1709293</v>
      </c>
      <c r="G76" s="509"/>
      <c r="H76" s="509"/>
      <c r="I76" s="509"/>
    </row>
    <row r="77" spans="1:9" ht="31.5" x14ac:dyDescent="0.25">
      <c r="A77" s="509"/>
      <c r="B77" s="283" t="s">
        <v>5066</v>
      </c>
      <c r="C77" s="284" t="s">
        <v>16</v>
      </c>
      <c r="D77" s="284">
        <v>1</v>
      </c>
      <c r="E77" s="288">
        <v>0.5</v>
      </c>
      <c r="F77" s="284">
        <v>1045199</v>
      </c>
      <c r="G77" s="509"/>
      <c r="H77" s="509"/>
      <c r="I77" s="509"/>
    </row>
    <row r="78" spans="1:9" ht="31.5" x14ac:dyDescent="0.25">
      <c r="A78" s="509"/>
      <c r="B78" s="283" t="s">
        <v>5067</v>
      </c>
      <c r="C78" s="284" t="s">
        <v>16</v>
      </c>
      <c r="D78" s="284">
        <v>3</v>
      </c>
      <c r="E78" s="288">
        <v>3</v>
      </c>
      <c r="F78" s="284">
        <v>2090399</v>
      </c>
      <c r="G78" s="509"/>
      <c r="H78" s="509"/>
      <c r="I78" s="509"/>
    </row>
    <row r="79" spans="1:9" ht="31.5" x14ac:dyDescent="0.25">
      <c r="A79" s="509"/>
      <c r="B79" s="283" t="s">
        <v>5068</v>
      </c>
      <c r="C79" s="284" t="s">
        <v>16</v>
      </c>
      <c r="D79" s="284">
        <v>1</v>
      </c>
      <c r="E79" s="288">
        <v>0.5</v>
      </c>
      <c r="F79" s="284">
        <v>1045199</v>
      </c>
      <c r="G79" s="509"/>
      <c r="H79" s="509"/>
      <c r="I79" s="509"/>
    </row>
    <row r="80" spans="1:9" ht="31.5" x14ac:dyDescent="0.25">
      <c r="A80" s="509"/>
      <c r="B80" s="283" t="s">
        <v>2414</v>
      </c>
      <c r="C80" s="284" t="s">
        <v>16</v>
      </c>
      <c r="D80" s="284">
        <v>1</v>
      </c>
      <c r="E80" s="284">
        <v>1</v>
      </c>
      <c r="F80" s="284">
        <v>2090399</v>
      </c>
      <c r="G80" s="509"/>
      <c r="H80" s="509"/>
      <c r="I80" s="509"/>
    </row>
    <row r="81" spans="1:9" ht="31.5" x14ac:dyDescent="0.25">
      <c r="A81" s="509"/>
      <c r="B81" s="283" t="s">
        <v>5069</v>
      </c>
      <c r="C81" s="284" t="s">
        <v>16</v>
      </c>
      <c r="D81" s="284">
        <v>2</v>
      </c>
      <c r="E81" s="288">
        <v>2</v>
      </c>
      <c r="F81" s="284">
        <v>2090399</v>
      </c>
      <c r="G81" s="509"/>
      <c r="H81" s="509"/>
      <c r="I81" s="509"/>
    </row>
    <row r="82" spans="1:9" ht="15.75" x14ac:dyDescent="0.25">
      <c r="A82" s="509"/>
      <c r="B82" s="283" t="s">
        <v>5070</v>
      </c>
      <c r="C82" s="284" t="s">
        <v>16</v>
      </c>
      <c r="D82" s="284">
        <v>3</v>
      </c>
      <c r="E82" s="288">
        <v>3</v>
      </c>
      <c r="F82" s="284">
        <v>2090399</v>
      </c>
      <c r="G82" s="509"/>
      <c r="H82" s="509"/>
      <c r="I82" s="509"/>
    </row>
    <row r="83" spans="1:9" ht="31.5" x14ac:dyDescent="0.25">
      <c r="A83" s="509"/>
      <c r="B83" s="283" t="s">
        <v>5071</v>
      </c>
      <c r="C83" s="284" t="s">
        <v>16</v>
      </c>
      <c r="D83" s="284">
        <v>1</v>
      </c>
      <c r="E83" s="288">
        <v>0.5</v>
      </c>
      <c r="F83" s="284">
        <v>1045199</v>
      </c>
      <c r="G83" s="509"/>
      <c r="H83" s="509"/>
      <c r="I83" s="509"/>
    </row>
    <row r="84" spans="1:9" ht="31.5" x14ac:dyDescent="0.25">
      <c r="A84" s="509"/>
      <c r="B84" s="283" t="s">
        <v>5072</v>
      </c>
      <c r="C84" s="284" t="s">
        <v>16</v>
      </c>
      <c r="D84" s="284">
        <v>1</v>
      </c>
      <c r="E84" s="288">
        <v>0.5</v>
      </c>
      <c r="F84" s="284">
        <v>1045199</v>
      </c>
      <c r="G84" s="509"/>
      <c r="H84" s="509"/>
      <c r="I84" s="509"/>
    </row>
    <row r="85" spans="1:9" ht="31.5" x14ac:dyDescent="0.25">
      <c r="A85" s="509"/>
      <c r="B85" s="283" t="s">
        <v>5073</v>
      </c>
      <c r="C85" s="284" t="s">
        <v>16</v>
      </c>
      <c r="D85" s="284">
        <v>6</v>
      </c>
      <c r="E85" s="288">
        <v>6</v>
      </c>
      <c r="F85" s="284">
        <v>2090399</v>
      </c>
      <c r="G85" s="509"/>
      <c r="H85" s="509"/>
      <c r="I85" s="509"/>
    </row>
    <row r="86" spans="1:9" ht="31.5" x14ac:dyDescent="0.25">
      <c r="A86" s="509"/>
      <c r="B86" s="283" t="s">
        <v>5074</v>
      </c>
      <c r="C86" s="284" t="s">
        <v>16</v>
      </c>
      <c r="D86" s="284">
        <v>1</v>
      </c>
      <c r="E86" s="284">
        <v>1</v>
      </c>
      <c r="F86" s="284">
        <v>2090399</v>
      </c>
      <c r="G86" s="509"/>
      <c r="H86" s="509"/>
      <c r="I86" s="509"/>
    </row>
    <row r="87" spans="1:9" ht="31.5" x14ac:dyDescent="0.25">
      <c r="A87" s="509"/>
      <c r="B87" s="283" t="s">
        <v>5075</v>
      </c>
      <c r="C87" s="284" t="s">
        <v>19</v>
      </c>
      <c r="D87" s="284">
        <v>1</v>
      </c>
      <c r="E87" s="288">
        <v>0.5</v>
      </c>
      <c r="F87" s="284">
        <v>497376</v>
      </c>
      <c r="G87" s="509"/>
      <c r="H87" s="509"/>
      <c r="I87" s="509"/>
    </row>
    <row r="88" spans="1:9" ht="31.5" x14ac:dyDescent="0.25">
      <c r="A88" s="507">
        <v>33</v>
      </c>
      <c r="B88" s="283" t="s">
        <v>4940</v>
      </c>
      <c r="C88" s="284" t="s">
        <v>16</v>
      </c>
      <c r="D88" s="284">
        <v>1</v>
      </c>
      <c r="E88" s="288">
        <v>0.5</v>
      </c>
      <c r="F88" s="284">
        <v>1045000</v>
      </c>
      <c r="G88" s="514" t="s">
        <v>5076</v>
      </c>
      <c r="H88" s="514" t="s">
        <v>5077</v>
      </c>
      <c r="I88" s="514" t="s">
        <v>5078</v>
      </c>
    </row>
    <row r="89" spans="1:9" ht="31.5" x14ac:dyDescent="0.25">
      <c r="A89" s="509"/>
      <c r="B89" s="283" t="s">
        <v>5079</v>
      </c>
      <c r="C89" s="284" t="s">
        <v>16</v>
      </c>
      <c r="D89" s="284">
        <v>1</v>
      </c>
      <c r="E89" s="288">
        <v>0.3</v>
      </c>
      <c r="F89" s="284">
        <v>571159</v>
      </c>
      <c r="G89" s="514"/>
      <c r="H89" s="514"/>
      <c r="I89" s="514"/>
    </row>
    <row r="90" spans="1:9" ht="31.5" x14ac:dyDescent="0.25">
      <c r="A90" s="509"/>
      <c r="B90" s="283" t="s">
        <v>5033</v>
      </c>
      <c r="C90" s="284" t="s">
        <v>16</v>
      </c>
      <c r="D90" s="284">
        <v>1</v>
      </c>
      <c r="E90" s="288">
        <v>0.4</v>
      </c>
      <c r="F90" s="284">
        <v>678261</v>
      </c>
      <c r="G90" s="514"/>
      <c r="H90" s="514"/>
      <c r="I90" s="514"/>
    </row>
    <row r="91" spans="1:9" ht="15.75" x14ac:dyDescent="0.25">
      <c r="A91" s="509"/>
      <c r="B91" s="283" t="s">
        <v>5080</v>
      </c>
      <c r="C91" s="284" t="s">
        <v>16</v>
      </c>
      <c r="D91" s="284">
        <v>1</v>
      </c>
      <c r="E91" s="288">
        <v>0.35</v>
      </c>
      <c r="F91" s="284">
        <v>665127</v>
      </c>
      <c r="G91" s="514"/>
      <c r="H91" s="514"/>
      <c r="I91" s="514"/>
    </row>
    <row r="92" spans="1:9" ht="31.5" x14ac:dyDescent="0.25">
      <c r="A92" s="514">
        <v>34</v>
      </c>
      <c r="B92" s="283" t="s">
        <v>4997</v>
      </c>
      <c r="C92" s="284" t="s">
        <v>16</v>
      </c>
      <c r="D92" s="284">
        <v>1</v>
      </c>
      <c r="E92" s="288">
        <v>1.8</v>
      </c>
      <c r="F92" s="284">
        <v>2090399</v>
      </c>
      <c r="G92" s="507" t="s">
        <v>1722</v>
      </c>
      <c r="H92" s="507" t="s">
        <v>5081</v>
      </c>
      <c r="I92" s="507" t="s">
        <v>5082</v>
      </c>
    </row>
    <row r="93" spans="1:9" ht="31.5" x14ac:dyDescent="0.25">
      <c r="A93" s="514"/>
      <c r="B93" s="283" t="s">
        <v>5083</v>
      </c>
      <c r="C93" s="284" t="s">
        <v>16</v>
      </c>
      <c r="D93" s="284">
        <v>1</v>
      </c>
      <c r="E93" s="284">
        <v>1</v>
      </c>
      <c r="F93" s="284">
        <v>2465000</v>
      </c>
      <c r="G93" s="509"/>
      <c r="H93" s="509"/>
      <c r="I93" s="509"/>
    </row>
    <row r="94" spans="1:9" ht="31.5" x14ac:dyDescent="0.25">
      <c r="A94" s="514"/>
      <c r="B94" s="283" t="s">
        <v>5084</v>
      </c>
      <c r="C94" s="284" t="s">
        <v>16</v>
      </c>
      <c r="D94" s="284">
        <v>1</v>
      </c>
      <c r="E94" s="284">
        <v>1</v>
      </c>
      <c r="F94" s="284">
        <v>2465000</v>
      </c>
      <c r="G94" s="509"/>
      <c r="H94" s="509"/>
      <c r="I94" s="509"/>
    </row>
    <row r="95" spans="1:9" ht="31.5" x14ac:dyDescent="0.25">
      <c r="A95" s="514"/>
      <c r="B95" s="283" t="s">
        <v>4926</v>
      </c>
      <c r="C95" s="284" t="s">
        <v>16</v>
      </c>
      <c r="D95" s="284">
        <v>1</v>
      </c>
      <c r="E95" s="284">
        <v>1</v>
      </c>
      <c r="F95" s="284">
        <v>2465000</v>
      </c>
      <c r="G95" s="509"/>
      <c r="H95" s="509"/>
      <c r="I95" s="509"/>
    </row>
    <row r="96" spans="1:9" ht="31.5" x14ac:dyDescent="0.25">
      <c r="A96" s="514"/>
      <c r="B96" s="283" t="s">
        <v>5085</v>
      </c>
      <c r="C96" s="284" t="s">
        <v>16</v>
      </c>
      <c r="D96" s="284">
        <v>1</v>
      </c>
      <c r="E96" s="288">
        <v>0.5</v>
      </c>
      <c r="F96" s="284">
        <v>1175000</v>
      </c>
      <c r="G96" s="509"/>
      <c r="H96" s="509"/>
      <c r="I96" s="509"/>
    </row>
    <row r="97" spans="1:9" ht="31.5" x14ac:dyDescent="0.25">
      <c r="A97" s="514"/>
      <c r="B97" s="283" t="s">
        <v>5086</v>
      </c>
      <c r="C97" s="284" t="s">
        <v>16</v>
      </c>
      <c r="D97" s="284">
        <v>1</v>
      </c>
      <c r="E97" s="284">
        <v>1</v>
      </c>
      <c r="F97" s="284">
        <v>2465000</v>
      </c>
      <c r="G97" s="509"/>
      <c r="H97" s="509"/>
      <c r="I97" s="509"/>
    </row>
    <row r="98" spans="1:9" ht="15.75" x14ac:dyDescent="0.25">
      <c r="A98" s="514"/>
      <c r="B98" s="283" t="s">
        <v>2723</v>
      </c>
      <c r="C98" s="284" t="s">
        <v>16</v>
      </c>
      <c r="D98" s="284">
        <v>1</v>
      </c>
      <c r="E98" s="284">
        <v>1</v>
      </c>
      <c r="F98" s="284">
        <v>2090399</v>
      </c>
      <c r="G98" s="508"/>
      <c r="H98" s="508"/>
      <c r="I98" s="508"/>
    </row>
    <row r="99" spans="1:9" ht="47.25" x14ac:dyDescent="0.25">
      <c r="A99" s="509">
        <v>35</v>
      </c>
      <c r="B99" s="283" t="s">
        <v>5087</v>
      </c>
      <c r="C99" s="284" t="s">
        <v>16</v>
      </c>
      <c r="D99" s="284">
        <v>1</v>
      </c>
      <c r="E99" s="288">
        <v>0.5</v>
      </c>
      <c r="F99" s="284">
        <v>836159</v>
      </c>
      <c r="G99" s="514" t="s">
        <v>1310</v>
      </c>
      <c r="H99" s="514" t="s">
        <v>5088</v>
      </c>
      <c r="I99" s="514" t="s">
        <v>5089</v>
      </c>
    </row>
    <row r="100" spans="1:9" ht="31.5" x14ac:dyDescent="0.25">
      <c r="A100" s="509"/>
      <c r="B100" s="283" t="s">
        <v>5090</v>
      </c>
      <c r="C100" s="284" t="s">
        <v>16</v>
      </c>
      <c r="D100" s="284">
        <v>1</v>
      </c>
      <c r="E100" s="284">
        <v>1</v>
      </c>
      <c r="F100" s="284">
        <v>2090399</v>
      </c>
      <c r="G100" s="514"/>
      <c r="H100" s="514"/>
      <c r="I100" s="514"/>
    </row>
    <row r="101" spans="1:9" ht="31.5" x14ac:dyDescent="0.25">
      <c r="A101" s="509"/>
      <c r="B101" s="283" t="s">
        <v>385</v>
      </c>
      <c r="C101" s="284" t="s">
        <v>19</v>
      </c>
      <c r="D101" s="284">
        <v>1</v>
      </c>
      <c r="E101" s="284">
        <v>1</v>
      </c>
      <c r="F101" s="284">
        <v>948324</v>
      </c>
      <c r="G101" s="514"/>
      <c r="H101" s="514"/>
      <c r="I101" s="514"/>
    </row>
    <row r="102" spans="1:9" ht="31.5" x14ac:dyDescent="0.25">
      <c r="A102" s="509"/>
      <c r="B102" s="283" t="s">
        <v>5066</v>
      </c>
      <c r="C102" s="284" t="s">
        <v>16</v>
      </c>
      <c r="D102" s="284">
        <v>1</v>
      </c>
      <c r="E102" s="288">
        <v>0.8</v>
      </c>
      <c r="F102" s="284">
        <v>1963279</v>
      </c>
      <c r="G102" s="514"/>
      <c r="H102" s="514"/>
      <c r="I102" s="514"/>
    </row>
    <row r="103" spans="1:9" ht="31.5" x14ac:dyDescent="0.25">
      <c r="A103" s="509"/>
      <c r="B103" s="283" t="s">
        <v>5091</v>
      </c>
      <c r="C103" s="284" t="s">
        <v>16</v>
      </c>
      <c r="D103" s="284">
        <v>1</v>
      </c>
      <c r="E103" s="288">
        <v>0.25</v>
      </c>
      <c r="F103" s="284">
        <v>731639</v>
      </c>
      <c r="G103" s="514"/>
      <c r="H103" s="514"/>
      <c r="I103" s="514"/>
    </row>
    <row r="104" spans="1:9" ht="15.75" x14ac:dyDescent="0.25">
      <c r="A104" s="509"/>
      <c r="B104" s="283" t="s">
        <v>1458</v>
      </c>
      <c r="C104" s="284" t="s">
        <v>16</v>
      </c>
      <c r="D104" s="284">
        <v>2</v>
      </c>
      <c r="E104" s="288">
        <v>1.5</v>
      </c>
      <c r="F104" s="284">
        <v>1881360</v>
      </c>
      <c r="G104" s="514"/>
      <c r="H104" s="514"/>
      <c r="I104" s="514"/>
    </row>
    <row r="105" spans="1:9" ht="31.5" x14ac:dyDescent="0.25">
      <c r="A105" s="509"/>
      <c r="B105" s="283" t="s">
        <v>5092</v>
      </c>
      <c r="C105" s="284" t="s">
        <v>16</v>
      </c>
      <c r="D105" s="284">
        <v>2</v>
      </c>
      <c r="E105" s="288">
        <v>1.5</v>
      </c>
      <c r="F105" s="284">
        <v>2090399</v>
      </c>
      <c r="G105" s="514"/>
      <c r="H105" s="514"/>
      <c r="I105" s="514"/>
    </row>
    <row r="106" spans="1:9" ht="31.5" x14ac:dyDescent="0.25">
      <c r="A106" s="284">
        <v>36</v>
      </c>
      <c r="B106" s="283" t="s">
        <v>5093</v>
      </c>
      <c r="C106" s="284" t="s">
        <v>16</v>
      </c>
      <c r="D106" s="284">
        <v>1</v>
      </c>
      <c r="E106" s="288">
        <v>0.4</v>
      </c>
      <c r="F106" s="284">
        <v>896286</v>
      </c>
      <c r="G106" s="289" t="s">
        <v>1335</v>
      </c>
      <c r="H106" s="289" t="s">
        <v>5094</v>
      </c>
      <c r="I106" s="289" t="s">
        <v>5095</v>
      </c>
    </row>
    <row r="107" spans="1:9" ht="31.5" x14ac:dyDescent="0.25">
      <c r="A107" s="507">
        <v>37</v>
      </c>
      <c r="B107" s="283" t="s">
        <v>5021</v>
      </c>
      <c r="C107" s="284" t="s">
        <v>16</v>
      </c>
      <c r="D107" s="284">
        <v>2</v>
      </c>
      <c r="E107" s="288">
        <v>2.2000000000000002</v>
      </c>
      <c r="F107" s="284">
        <v>1900363</v>
      </c>
      <c r="G107" s="507" t="s">
        <v>5096</v>
      </c>
      <c r="H107" s="507" t="s">
        <v>5097</v>
      </c>
      <c r="I107" s="507">
        <v>141</v>
      </c>
    </row>
    <row r="108" spans="1:9" ht="47.25" x14ac:dyDescent="0.25">
      <c r="A108" s="508"/>
      <c r="B108" s="283" t="s">
        <v>5098</v>
      </c>
      <c r="C108" s="284" t="s">
        <v>16</v>
      </c>
      <c r="D108" s="284">
        <v>1</v>
      </c>
      <c r="E108" s="288">
        <v>0.6</v>
      </c>
      <c r="F108" s="284">
        <v>1254000</v>
      </c>
      <c r="G108" s="508"/>
      <c r="H108" s="508"/>
      <c r="I108" s="508"/>
    </row>
    <row r="109" spans="1:9" ht="31.5" x14ac:dyDescent="0.25">
      <c r="A109" s="507">
        <v>38</v>
      </c>
      <c r="B109" s="283" t="s">
        <v>4926</v>
      </c>
      <c r="C109" s="284" t="s">
        <v>16</v>
      </c>
      <c r="D109" s="284">
        <v>1</v>
      </c>
      <c r="E109" s="284">
        <v>1</v>
      </c>
      <c r="F109" s="284">
        <v>2090399</v>
      </c>
      <c r="G109" s="507" t="s">
        <v>5099</v>
      </c>
      <c r="H109" s="507" t="s">
        <v>5094</v>
      </c>
      <c r="I109" s="507" t="s">
        <v>5100</v>
      </c>
    </row>
    <row r="110" spans="1:9" ht="31.5" x14ac:dyDescent="0.25">
      <c r="A110" s="509"/>
      <c r="B110" s="283" t="s">
        <v>5101</v>
      </c>
      <c r="C110" s="284" t="s">
        <v>16</v>
      </c>
      <c r="D110" s="284">
        <v>1</v>
      </c>
      <c r="E110" s="288">
        <v>0.5</v>
      </c>
      <c r="F110" s="284">
        <v>1045194</v>
      </c>
      <c r="G110" s="509"/>
      <c r="H110" s="509"/>
      <c r="I110" s="509"/>
    </row>
    <row r="111" spans="1:9" ht="31.5" x14ac:dyDescent="0.25">
      <c r="A111" s="508"/>
      <c r="B111" s="283" t="s">
        <v>5102</v>
      </c>
      <c r="C111" s="284" t="s">
        <v>16</v>
      </c>
      <c r="D111" s="284">
        <v>1</v>
      </c>
      <c r="E111" s="288">
        <v>0.5</v>
      </c>
      <c r="F111" s="284">
        <v>1069743</v>
      </c>
      <c r="G111" s="508"/>
      <c r="H111" s="508"/>
      <c r="I111" s="508"/>
    </row>
    <row r="112" spans="1:9" ht="47.25" x14ac:dyDescent="0.25">
      <c r="A112" s="507">
        <v>39</v>
      </c>
      <c r="B112" s="283" t="s">
        <v>4969</v>
      </c>
      <c r="C112" s="284" t="s">
        <v>16</v>
      </c>
      <c r="D112" s="284">
        <v>1</v>
      </c>
      <c r="E112" s="288">
        <v>0.25</v>
      </c>
      <c r="F112" s="284">
        <v>730000</v>
      </c>
      <c r="G112" s="507" t="s">
        <v>5103</v>
      </c>
      <c r="H112" s="507" t="s">
        <v>5094</v>
      </c>
      <c r="I112" s="507" t="s">
        <v>5104</v>
      </c>
    </row>
    <row r="113" spans="1:9" ht="31.5" x14ac:dyDescent="0.25">
      <c r="A113" s="509"/>
      <c r="B113" s="283" t="s">
        <v>5105</v>
      </c>
      <c r="C113" s="284" t="s">
        <v>16</v>
      </c>
      <c r="D113" s="284">
        <v>1</v>
      </c>
      <c r="E113" s="288">
        <v>2.5000000000000001E-2</v>
      </c>
      <c r="F113" s="284">
        <v>1045000</v>
      </c>
      <c r="G113" s="509"/>
      <c r="H113" s="509"/>
      <c r="I113" s="509"/>
    </row>
    <row r="114" spans="1:9" ht="31.5" x14ac:dyDescent="0.25">
      <c r="A114" s="509"/>
      <c r="B114" s="283" t="s">
        <v>5106</v>
      </c>
      <c r="C114" s="284" t="s">
        <v>16</v>
      </c>
      <c r="D114" s="284">
        <v>1</v>
      </c>
      <c r="E114" s="288">
        <v>0.45</v>
      </c>
      <c r="F114" s="284">
        <v>940000</v>
      </c>
      <c r="G114" s="509"/>
      <c r="H114" s="509"/>
      <c r="I114" s="509"/>
    </row>
    <row r="115" spans="1:9" ht="47.25" x14ac:dyDescent="0.25">
      <c r="A115" s="289">
        <v>40</v>
      </c>
      <c r="B115" s="283" t="s">
        <v>5107</v>
      </c>
      <c r="C115" s="284" t="s">
        <v>16</v>
      </c>
      <c r="D115" s="284">
        <v>1</v>
      </c>
      <c r="E115" s="288">
        <v>0.85</v>
      </c>
      <c r="F115" s="284">
        <v>1776000</v>
      </c>
      <c r="G115" s="289" t="s">
        <v>5108</v>
      </c>
      <c r="H115" s="289" t="s">
        <v>5109</v>
      </c>
      <c r="I115" s="289" t="s">
        <v>5110</v>
      </c>
    </row>
    <row r="116" spans="1:9" ht="31.5" x14ac:dyDescent="0.25">
      <c r="A116" s="289">
        <v>41</v>
      </c>
      <c r="B116" s="283" t="s">
        <v>5111</v>
      </c>
      <c r="C116" s="284" t="s">
        <v>16</v>
      </c>
      <c r="D116" s="284">
        <v>1</v>
      </c>
      <c r="E116" s="288">
        <v>0.35</v>
      </c>
      <c r="F116" s="284">
        <v>707583</v>
      </c>
      <c r="G116" s="289" t="s">
        <v>5112</v>
      </c>
      <c r="H116" s="289" t="s">
        <v>5113</v>
      </c>
      <c r="I116" s="289" t="s">
        <v>5114</v>
      </c>
    </row>
    <row r="117" spans="1:9" ht="31.5" x14ac:dyDescent="0.25">
      <c r="A117" s="507">
        <v>42</v>
      </c>
      <c r="B117" s="283" t="s">
        <v>4997</v>
      </c>
      <c r="C117" s="284" t="s">
        <v>16</v>
      </c>
      <c r="D117" s="284">
        <v>1</v>
      </c>
      <c r="E117" s="288">
        <v>0.9</v>
      </c>
      <c r="F117" s="284">
        <v>1881359</v>
      </c>
      <c r="G117" s="507" t="s">
        <v>5115</v>
      </c>
      <c r="H117" s="507" t="s">
        <v>5116</v>
      </c>
      <c r="I117" s="507" t="s">
        <v>5117</v>
      </c>
    </row>
    <row r="118" spans="1:9" ht="31.5" x14ac:dyDescent="0.25">
      <c r="A118" s="508"/>
      <c r="B118" s="283" t="s">
        <v>5118</v>
      </c>
      <c r="C118" s="284" t="s">
        <v>16</v>
      </c>
      <c r="D118" s="284">
        <v>1</v>
      </c>
      <c r="E118" s="284">
        <v>1</v>
      </c>
      <c r="F118" s="284">
        <v>2090399</v>
      </c>
      <c r="G118" s="508"/>
      <c r="H118" s="508"/>
      <c r="I118" s="508"/>
    </row>
    <row r="119" spans="1:9" ht="15.75" x14ac:dyDescent="0.25">
      <c r="A119" s="279"/>
      <c r="B119" s="296" t="s">
        <v>1763</v>
      </c>
      <c r="C119" s="279"/>
      <c r="D119" s="279">
        <f>SUM(D8:D118)</f>
        <v>139</v>
      </c>
      <c r="E119" s="297">
        <f>SUM(E8:E118)</f>
        <v>101.12499999999999</v>
      </c>
      <c r="F119" s="279"/>
      <c r="G119" s="279"/>
      <c r="H119" s="279"/>
      <c r="I119" s="279"/>
    </row>
    <row r="120" spans="1:9" ht="15.75" x14ac:dyDescent="0.25">
      <c r="A120" s="298"/>
      <c r="B120" s="518" t="s">
        <v>5119</v>
      </c>
      <c r="C120" s="519"/>
      <c r="D120" s="519"/>
      <c r="E120" s="519"/>
      <c r="F120" s="519"/>
      <c r="G120" s="519"/>
      <c r="H120" s="519"/>
      <c r="I120" s="520"/>
    </row>
    <row r="121" spans="1:9" ht="15.75" x14ac:dyDescent="0.25">
      <c r="A121" s="284">
        <v>43</v>
      </c>
      <c r="B121" s="283" t="s">
        <v>5120</v>
      </c>
      <c r="C121" s="284" t="s">
        <v>16</v>
      </c>
      <c r="D121" s="284">
        <v>1</v>
      </c>
      <c r="E121" s="284">
        <v>0.32</v>
      </c>
      <c r="F121" s="284">
        <v>450000</v>
      </c>
      <c r="G121" s="289" t="s">
        <v>5121</v>
      </c>
      <c r="H121" s="289" t="s">
        <v>5122</v>
      </c>
      <c r="I121" s="289" t="s">
        <v>5123</v>
      </c>
    </row>
    <row r="122" spans="1:9" ht="47.25" x14ac:dyDescent="0.25">
      <c r="A122" s="507">
        <v>44</v>
      </c>
      <c r="B122" s="283" t="s">
        <v>5124</v>
      </c>
      <c r="C122" s="284" t="s">
        <v>16</v>
      </c>
      <c r="D122" s="284">
        <v>1</v>
      </c>
      <c r="E122" s="284">
        <v>0.5</v>
      </c>
      <c r="F122" s="285">
        <v>500000</v>
      </c>
      <c r="G122" s="507" t="s">
        <v>5125</v>
      </c>
      <c r="H122" s="507" t="s">
        <v>4928</v>
      </c>
      <c r="I122" s="507" t="s">
        <v>5126</v>
      </c>
    </row>
    <row r="123" spans="1:9" ht="15.75" x14ac:dyDescent="0.25">
      <c r="A123" s="509"/>
      <c r="B123" s="299" t="s">
        <v>51</v>
      </c>
      <c r="C123" s="284" t="s">
        <v>16</v>
      </c>
      <c r="D123" s="284">
        <v>1</v>
      </c>
      <c r="E123" s="284">
        <v>0.5</v>
      </c>
      <c r="F123" s="285">
        <v>650000</v>
      </c>
      <c r="G123" s="509"/>
      <c r="H123" s="509"/>
      <c r="I123" s="509"/>
    </row>
    <row r="124" spans="1:9" ht="47.25" x14ac:dyDescent="0.25">
      <c r="A124" s="289">
        <v>45</v>
      </c>
      <c r="B124" s="283" t="s">
        <v>5127</v>
      </c>
      <c r="C124" s="284" t="s">
        <v>16</v>
      </c>
      <c r="D124" s="284">
        <v>1</v>
      </c>
      <c r="E124" s="284">
        <v>0.75</v>
      </c>
      <c r="F124" s="284">
        <v>1200000</v>
      </c>
      <c r="G124" s="289" t="s">
        <v>2248</v>
      </c>
      <c r="H124" s="289" t="s">
        <v>5128</v>
      </c>
      <c r="I124" s="284" t="s">
        <v>5129</v>
      </c>
    </row>
    <row r="125" spans="1:9" ht="47.25" x14ac:dyDescent="0.25">
      <c r="A125" s="514">
        <v>46</v>
      </c>
      <c r="B125" s="283" t="s">
        <v>5124</v>
      </c>
      <c r="C125" s="284" t="s">
        <v>16</v>
      </c>
      <c r="D125" s="284">
        <v>1</v>
      </c>
      <c r="E125" s="284">
        <v>0.5</v>
      </c>
      <c r="F125" s="284">
        <v>800000</v>
      </c>
      <c r="G125" s="514" t="s">
        <v>2293</v>
      </c>
      <c r="H125" s="514" t="s">
        <v>5130</v>
      </c>
      <c r="I125" s="514" t="s">
        <v>5131</v>
      </c>
    </row>
    <row r="126" spans="1:9" ht="15.75" x14ac:dyDescent="0.25">
      <c r="A126" s="514"/>
      <c r="B126" s="283" t="s">
        <v>5120</v>
      </c>
      <c r="C126" s="284" t="s">
        <v>16</v>
      </c>
      <c r="D126" s="284">
        <v>1</v>
      </c>
      <c r="E126" s="284">
        <v>0.32</v>
      </c>
      <c r="F126" s="284">
        <v>450000</v>
      </c>
      <c r="G126" s="514"/>
      <c r="H126" s="514"/>
      <c r="I126" s="514"/>
    </row>
    <row r="127" spans="1:9" ht="15.75" x14ac:dyDescent="0.25">
      <c r="A127" s="507">
        <v>47</v>
      </c>
      <c r="B127" s="283" t="s">
        <v>5120</v>
      </c>
      <c r="C127" s="284" t="s">
        <v>16</v>
      </c>
      <c r="D127" s="284">
        <v>1</v>
      </c>
      <c r="E127" s="284">
        <v>0.32</v>
      </c>
      <c r="F127" s="284">
        <v>450000</v>
      </c>
      <c r="G127" s="507" t="s">
        <v>2310</v>
      </c>
      <c r="H127" s="507" t="s">
        <v>5132</v>
      </c>
      <c r="I127" s="507" t="s">
        <v>5133</v>
      </c>
    </row>
    <row r="128" spans="1:9" ht="47.25" x14ac:dyDescent="0.25">
      <c r="A128" s="508"/>
      <c r="B128" s="283" t="s">
        <v>5124</v>
      </c>
      <c r="C128" s="284" t="s">
        <v>16</v>
      </c>
      <c r="D128" s="284">
        <v>1</v>
      </c>
      <c r="E128" s="284">
        <v>0.5</v>
      </c>
      <c r="F128" s="284">
        <v>800000</v>
      </c>
      <c r="G128" s="508"/>
      <c r="H128" s="508"/>
      <c r="I128" s="508"/>
    </row>
    <row r="129" spans="1:9" ht="31.5" x14ac:dyDescent="0.25">
      <c r="A129" s="289">
        <v>48</v>
      </c>
      <c r="B129" s="283" t="s">
        <v>5134</v>
      </c>
      <c r="C129" s="284" t="s">
        <v>16</v>
      </c>
      <c r="D129" s="284">
        <v>1</v>
      </c>
      <c r="E129" s="284">
        <v>0.25</v>
      </c>
      <c r="F129" s="284">
        <v>242000</v>
      </c>
      <c r="G129" s="289" t="s">
        <v>2275</v>
      </c>
      <c r="H129" s="289" t="s">
        <v>5135</v>
      </c>
      <c r="I129" s="289" t="s">
        <v>5136</v>
      </c>
    </row>
    <row r="130" spans="1:9" ht="31.5" x14ac:dyDescent="0.25">
      <c r="A130" s="289">
        <v>49</v>
      </c>
      <c r="B130" s="283" t="s">
        <v>5137</v>
      </c>
      <c r="C130" s="284" t="s">
        <v>16</v>
      </c>
      <c r="D130" s="284">
        <v>1</v>
      </c>
      <c r="E130" s="284">
        <v>0.5</v>
      </c>
      <c r="F130" s="284">
        <v>863802</v>
      </c>
      <c r="G130" s="289" t="s">
        <v>5138</v>
      </c>
      <c r="H130" s="289" t="s">
        <v>5139</v>
      </c>
      <c r="I130" s="289" t="s">
        <v>5140</v>
      </c>
    </row>
    <row r="131" spans="1:9" ht="15.75" x14ac:dyDescent="0.25">
      <c r="A131" s="514">
        <v>50</v>
      </c>
      <c r="B131" s="283" t="s">
        <v>5141</v>
      </c>
      <c r="C131" s="289" t="s">
        <v>16</v>
      </c>
      <c r="D131" s="289">
        <v>1</v>
      </c>
      <c r="E131" s="289">
        <v>0.5</v>
      </c>
      <c r="F131" s="289">
        <v>255000</v>
      </c>
      <c r="G131" s="514" t="s">
        <v>2288</v>
      </c>
      <c r="H131" s="514" t="s">
        <v>5142</v>
      </c>
      <c r="I131" s="514" t="s">
        <v>5143</v>
      </c>
    </row>
    <row r="132" spans="1:9" ht="31.5" x14ac:dyDescent="0.25">
      <c r="A132" s="514"/>
      <c r="B132" s="283" t="s">
        <v>5137</v>
      </c>
      <c r="C132" s="284" t="s">
        <v>16</v>
      </c>
      <c r="D132" s="284">
        <v>1</v>
      </c>
      <c r="E132" s="284">
        <v>0.5</v>
      </c>
      <c r="F132" s="284">
        <v>863802</v>
      </c>
      <c r="G132" s="514"/>
      <c r="H132" s="514"/>
      <c r="I132" s="514"/>
    </row>
    <row r="133" spans="1:9" ht="31.5" x14ac:dyDescent="0.25">
      <c r="A133" s="284">
        <v>51</v>
      </c>
      <c r="B133" s="283" t="s">
        <v>5144</v>
      </c>
      <c r="C133" s="284" t="s">
        <v>19</v>
      </c>
      <c r="D133" s="284">
        <v>1</v>
      </c>
      <c r="E133" s="288">
        <v>0.32</v>
      </c>
      <c r="F133" s="284">
        <v>420000</v>
      </c>
      <c r="G133" s="284" t="s">
        <v>3401</v>
      </c>
      <c r="H133" s="284" t="s">
        <v>5145</v>
      </c>
      <c r="I133" s="284" t="s">
        <v>5146</v>
      </c>
    </row>
    <row r="134" spans="1:9" ht="15.75" x14ac:dyDescent="0.25">
      <c r="A134" s="509">
        <v>52</v>
      </c>
      <c r="B134" s="300" t="s">
        <v>2256</v>
      </c>
      <c r="C134" s="293" t="s">
        <v>19</v>
      </c>
      <c r="D134" s="292">
        <v>1</v>
      </c>
      <c r="E134" s="292">
        <v>1</v>
      </c>
      <c r="F134" s="292">
        <v>1222588</v>
      </c>
      <c r="G134" s="509" t="s">
        <v>5147</v>
      </c>
      <c r="H134" s="509" t="s">
        <v>5148</v>
      </c>
      <c r="I134" s="509" t="s">
        <v>5149</v>
      </c>
    </row>
    <row r="135" spans="1:9" ht="15.75" x14ac:dyDescent="0.25">
      <c r="A135" s="509"/>
      <c r="B135" s="290" t="s">
        <v>5150</v>
      </c>
      <c r="C135" s="284" t="s">
        <v>19</v>
      </c>
      <c r="D135" s="289">
        <v>1</v>
      </c>
      <c r="E135" s="289">
        <v>1</v>
      </c>
      <c r="F135" s="289">
        <v>900000</v>
      </c>
      <c r="G135" s="509"/>
      <c r="H135" s="509"/>
      <c r="I135" s="509"/>
    </row>
    <row r="136" spans="1:9" ht="15.75" x14ac:dyDescent="0.25">
      <c r="A136" s="509"/>
      <c r="B136" s="290" t="s">
        <v>5151</v>
      </c>
      <c r="C136" s="284" t="s">
        <v>16</v>
      </c>
      <c r="D136" s="289">
        <v>1</v>
      </c>
      <c r="E136" s="289">
        <v>0.5</v>
      </c>
      <c r="F136" s="289">
        <v>611294</v>
      </c>
      <c r="G136" s="509"/>
      <c r="H136" s="509"/>
      <c r="I136" s="509"/>
    </row>
    <row r="137" spans="1:9" ht="15.75" x14ac:dyDescent="0.25">
      <c r="A137" s="508"/>
      <c r="B137" s="290" t="s">
        <v>5152</v>
      </c>
      <c r="C137" s="284" t="s">
        <v>19</v>
      </c>
      <c r="D137" s="289">
        <v>1</v>
      </c>
      <c r="E137" s="289">
        <v>0.24</v>
      </c>
      <c r="F137" s="289">
        <v>245000</v>
      </c>
      <c r="G137" s="508"/>
      <c r="H137" s="508"/>
      <c r="I137" s="508"/>
    </row>
    <row r="138" spans="1:9" ht="15.75" x14ac:dyDescent="0.25">
      <c r="A138" s="514">
        <v>53</v>
      </c>
      <c r="B138" s="283" t="s">
        <v>5153</v>
      </c>
      <c r="C138" s="284" t="s">
        <v>16</v>
      </c>
      <c r="D138" s="284">
        <v>1</v>
      </c>
      <c r="E138" s="284">
        <v>0.4</v>
      </c>
      <c r="F138" s="284">
        <v>409333</v>
      </c>
      <c r="G138" s="514" t="s">
        <v>5154</v>
      </c>
      <c r="H138" s="514" t="s">
        <v>5155</v>
      </c>
      <c r="I138" s="514" t="s">
        <v>5156</v>
      </c>
    </row>
    <row r="139" spans="1:9" ht="15.75" x14ac:dyDescent="0.25">
      <c r="A139" s="514"/>
      <c r="B139" s="283" t="s">
        <v>5157</v>
      </c>
      <c r="C139" s="284" t="s">
        <v>16</v>
      </c>
      <c r="D139" s="284">
        <v>1</v>
      </c>
      <c r="E139" s="284">
        <v>0.5</v>
      </c>
      <c r="F139" s="284">
        <v>950182</v>
      </c>
      <c r="G139" s="514"/>
      <c r="H139" s="514"/>
      <c r="I139" s="514"/>
    </row>
    <row r="140" spans="1:9" ht="15.75" x14ac:dyDescent="0.25">
      <c r="A140" s="514"/>
      <c r="B140" s="283" t="s">
        <v>2256</v>
      </c>
      <c r="C140" s="284" t="s">
        <v>16</v>
      </c>
      <c r="D140" s="284">
        <v>1</v>
      </c>
      <c r="E140" s="284">
        <v>1</v>
      </c>
      <c r="F140" s="284">
        <v>1222000</v>
      </c>
      <c r="G140" s="514"/>
      <c r="H140" s="514"/>
      <c r="I140" s="514"/>
    </row>
    <row r="141" spans="1:9" ht="47.25" x14ac:dyDescent="0.25">
      <c r="A141" s="514"/>
      <c r="B141" s="283" t="s">
        <v>5158</v>
      </c>
      <c r="C141" s="284" t="s">
        <v>16</v>
      </c>
      <c r="D141" s="284">
        <v>1</v>
      </c>
      <c r="E141" s="284">
        <v>0.75</v>
      </c>
      <c r="F141" s="284">
        <v>800000</v>
      </c>
      <c r="G141" s="514"/>
      <c r="H141" s="514"/>
      <c r="I141" s="514"/>
    </row>
    <row r="142" spans="1:9" ht="15.75" x14ac:dyDescent="0.25">
      <c r="A142" s="507">
        <v>54</v>
      </c>
      <c r="B142" s="283" t="s">
        <v>1436</v>
      </c>
      <c r="C142" s="284" t="s">
        <v>16</v>
      </c>
      <c r="D142" s="284">
        <v>1</v>
      </c>
      <c r="E142" s="284">
        <v>0.5</v>
      </c>
      <c r="F142" s="284">
        <v>950182</v>
      </c>
      <c r="G142" s="507" t="s">
        <v>5159</v>
      </c>
      <c r="H142" s="507" t="s">
        <v>1761</v>
      </c>
      <c r="I142" s="507" t="s">
        <v>5160</v>
      </c>
    </row>
    <row r="143" spans="1:9" ht="31.5" x14ac:dyDescent="0.25">
      <c r="A143" s="509"/>
      <c r="B143" s="283" t="s">
        <v>5161</v>
      </c>
      <c r="C143" s="284" t="s">
        <v>16</v>
      </c>
      <c r="D143" s="284">
        <v>1</v>
      </c>
      <c r="E143" s="284">
        <v>0.5</v>
      </c>
      <c r="F143" s="284">
        <v>950182</v>
      </c>
      <c r="G143" s="509"/>
      <c r="H143" s="509"/>
      <c r="I143" s="509"/>
    </row>
    <row r="144" spans="1:9" ht="31.5" x14ac:dyDescent="0.25">
      <c r="A144" s="509"/>
      <c r="B144" s="283" t="s">
        <v>5162</v>
      </c>
      <c r="C144" s="284" t="s">
        <v>19</v>
      </c>
      <c r="D144" s="284">
        <v>1</v>
      </c>
      <c r="E144" s="284">
        <v>0.75</v>
      </c>
      <c r="F144" s="284">
        <v>767499</v>
      </c>
      <c r="G144" s="509"/>
      <c r="H144" s="509"/>
      <c r="I144" s="509"/>
    </row>
    <row r="145" spans="1:9" ht="15.75" x14ac:dyDescent="0.25">
      <c r="A145" s="509"/>
      <c r="B145" s="283" t="s">
        <v>5163</v>
      </c>
      <c r="C145" s="284" t="s">
        <v>16</v>
      </c>
      <c r="D145" s="284">
        <v>1</v>
      </c>
      <c r="E145" s="284">
        <v>0.75</v>
      </c>
      <c r="F145" s="284">
        <v>767499</v>
      </c>
      <c r="G145" s="509"/>
      <c r="H145" s="509"/>
      <c r="I145" s="509"/>
    </row>
    <row r="146" spans="1:9" ht="15.75" x14ac:dyDescent="0.25">
      <c r="A146" s="509"/>
      <c r="B146" s="283" t="s">
        <v>5153</v>
      </c>
      <c r="C146" s="284" t="s">
        <v>16</v>
      </c>
      <c r="D146" s="284">
        <v>1</v>
      </c>
      <c r="E146" s="284">
        <v>0.4</v>
      </c>
      <c r="F146" s="284">
        <v>409333</v>
      </c>
      <c r="G146" s="509"/>
      <c r="H146" s="509"/>
      <c r="I146" s="509"/>
    </row>
    <row r="147" spans="1:9" ht="15.75" x14ac:dyDescent="0.25">
      <c r="A147" s="509"/>
      <c r="B147" s="283" t="s">
        <v>2256</v>
      </c>
      <c r="C147" s="284" t="s">
        <v>5164</v>
      </c>
      <c r="D147" s="284">
        <v>2</v>
      </c>
      <c r="E147" s="284">
        <v>1.5</v>
      </c>
      <c r="F147" s="284">
        <v>1528235</v>
      </c>
      <c r="G147" s="509"/>
      <c r="H147" s="509"/>
      <c r="I147" s="509"/>
    </row>
    <row r="148" spans="1:9" ht="15.75" x14ac:dyDescent="0.25">
      <c r="A148" s="507">
        <v>55</v>
      </c>
      <c r="B148" s="283" t="s">
        <v>1436</v>
      </c>
      <c r="C148" s="284" t="s">
        <v>16</v>
      </c>
      <c r="D148" s="284">
        <v>1</v>
      </c>
      <c r="E148" s="284">
        <v>1</v>
      </c>
      <c r="F148" s="284">
        <v>550000</v>
      </c>
      <c r="G148" s="507" t="s">
        <v>2353</v>
      </c>
      <c r="H148" s="507" t="s">
        <v>5165</v>
      </c>
      <c r="I148" s="507" t="s">
        <v>5166</v>
      </c>
    </row>
    <row r="149" spans="1:9" ht="31.5" x14ac:dyDescent="0.25">
      <c r="A149" s="509"/>
      <c r="B149" s="283" t="s">
        <v>5167</v>
      </c>
      <c r="C149" s="284" t="s">
        <v>16</v>
      </c>
      <c r="D149" s="284">
        <v>1</v>
      </c>
      <c r="E149" s="284">
        <v>0.75</v>
      </c>
      <c r="F149" s="284">
        <v>1225272</v>
      </c>
      <c r="G149" s="509"/>
      <c r="H149" s="509"/>
      <c r="I149" s="509"/>
    </row>
    <row r="150" spans="1:9" ht="15.75" x14ac:dyDescent="0.25">
      <c r="A150" s="507">
        <v>56</v>
      </c>
      <c r="B150" s="283" t="s">
        <v>5168</v>
      </c>
      <c r="C150" s="284" t="s">
        <v>16</v>
      </c>
      <c r="D150" s="284">
        <v>1</v>
      </c>
      <c r="E150" s="284">
        <v>0.32</v>
      </c>
      <c r="F150" s="284">
        <v>327365</v>
      </c>
      <c r="G150" s="507" t="s">
        <v>2359</v>
      </c>
      <c r="H150" s="507" t="s">
        <v>4995</v>
      </c>
      <c r="I150" s="507" t="s">
        <v>5169</v>
      </c>
    </row>
    <row r="151" spans="1:9" ht="31.5" x14ac:dyDescent="0.25">
      <c r="A151" s="509"/>
      <c r="B151" s="283" t="s">
        <v>5170</v>
      </c>
      <c r="C151" s="284" t="s">
        <v>16</v>
      </c>
      <c r="D151" s="284">
        <v>1</v>
      </c>
      <c r="E151" s="284">
        <v>0.5</v>
      </c>
      <c r="F151" s="284">
        <v>863802</v>
      </c>
      <c r="G151" s="509"/>
      <c r="H151" s="509"/>
      <c r="I151" s="509"/>
    </row>
    <row r="152" spans="1:9" ht="31.5" x14ac:dyDescent="0.25">
      <c r="A152" s="508"/>
      <c r="B152" s="283" t="s">
        <v>5171</v>
      </c>
      <c r="C152" s="284" t="s">
        <v>16</v>
      </c>
      <c r="D152" s="284">
        <v>1</v>
      </c>
      <c r="E152" s="284">
        <v>0.5</v>
      </c>
      <c r="F152" s="284">
        <v>511508</v>
      </c>
      <c r="G152" s="508"/>
      <c r="H152" s="508"/>
      <c r="I152" s="508"/>
    </row>
    <row r="153" spans="1:9" ht="15.75" x14ac:dyDescent="0.25">
      <c r="A153" s="507">
        <v>57</v>
      </c>
      <c r="B153" s="283" t="s">
        <v>152</v>
      </c>
      <c r="C153" s="284" t="s">
        <v>16</v>
      </c>
      <c r="D153" s="284">
        <v>1</v>
      </c>
      <c r="E153" s="284">
        <v>1</v>
      </c>
      <c r="F153" s="284">
        <v>1000000</v>
      </c>
      <c r="G153" s="507" t="s">
        <v>5172</v>
      </c>
      <c r="H153" s="507" t="s">
        <v>4999</v>
      </c>
      <c r="I153" s="507" t="s">
        <v>5173</v>
      </c>
    </row>
    <row r="154" spans="1:9" ht="15.75" x14ac:dyDescent="0.25">
      <c r="A154" s="508"/>
      <c r="B154" s="283" t="s">
        <v>5174</v>
      </c>
      <c r="C154" s="284" t="s">
        <v>16</v>
      </c>
      <c r="D154" s="284">
        <v>1</v>
      </c>
      <c r="E154" s="284">
        <v>0.25</v>
      </c>
      <c r="F154" s="284">
        <v>300000</v>
      </c>
      <c r="G154" s="508"/>
      <c r="H154" s="508"/>
      <c r="I154" s="508"/>
    </row>
    <row r="155" spans="1:9" ht="31.5" x14ac:dyDescent="0.25">
      <c r="A155" s="284">
        <v>58</v>
      </c>
      <c r="B155" s="301" t="s">
        <v>5175</v>
      </c>
      <c r="C155" s="284" t="s">
        <v>16</v>
      </c>
      <c r="D155" s="284">
        <v>1</v>
      </c>
      <c r="E155" s="284">
        <v>0.5</v>
      </c>
      <c r="F155" s="284">
        <v>400000</v>
      </c>
      <c r="G155" s="289" t="s">
        <v>5176</v>
      </c>
      <c r="H155" s="289" t="s">
        <v>5039</v>
      </c>
      <c r="I155" s="289" t="s">
        <v>5177</v>
      </c>
    </row>
    <row r="156" spans="1:9" ht="31.5" x14ac:dyDescent="0.25">
      <c r="A156" s="289">
        <v>59</v>
      </c>
      <c r="B156" s="283" t="s">
        <v>5178</v>
      </c>
      <c r="C156" s="284" t="s">
        <v>16</v>
      </c>
      <c r="D156" s="284">
        <v>1</v>
      </c>
      <c r="E156" s="284">
        <v>0.75</v>
      </c>
      <c r="F156" s="284">
        <v>1425000</v>
      </c>
      <c r="G156" s="289" t="s">
        <v>2286</v>
      </c>
      <c r="H156" s="289" t="s">
        <v>5179</v>
      </c>
      <c r="I156" s="289" t="s">
        <v>5180</v>
      </c>
    </row>
    <row r="157" spans="1:9" ht="31.5" x14ac:dyDescent="0.25">
      <c r="A157" s="514">
        <v>60</v>
      </c>
      <c r="B157" s="283" t="s">
        <v>5134</v>
      </c>
      <c r="C157" s="284" t="s">
        <v>16</v>
      </c>
      <c r="D157" s="284">
        <v>1</v>
      </c>
      <c r="E157" s="284">
        <v>0.25</v>
      </c>
      <c r="F157" s="284">
        <v>275000</v>
      </c>
      <c r="G157" s="507" t="s">
        <v>5181</v>
      </c>
      <c r="H157" s="507" t="s">
        <v>5049</v>
      </c>
      <c r="I157" s="507" t="s">
        <v>5182</v>
      </c>
    </row>
    <row r="158" spans="1:9" ht="31.5" x14ac:dyDescent="0.25">
      <c r="A158" s="507"/>
      <c r="B158" s="290" t="s">
        <v>5183</v>
      </c>
      <c r="C158" s="289" t="s">
        <v>16</v>
      </c>
      <c r="D158" s="289">
        <v>1</v>
      </c>
      <c r="E158" s="289">
        <v>0.25</v>
      </c>
      <c r="F158" s="289">
        <v>200000</v>
      </c>
      <c r="G158" s="509"/>
      <c r="H158" s="509"/>
      <c r="I158" s="509"/>
    </row>
    <row r="159" spans="1:9" ht="47.25" x14ac:dyDescent="0.25">
      <c r="A159" s="284">
        <v>61</v>
      </c>
      <c r="B159" s="283" t="s">
        <v>5184</v>
      </c>
      <c r="C159" s="284" t="s">
        <v>16</v>
      </c>
      <c r="D159" s="284">
        <v>1</v>
      </c>
      <c r="E159" s="284">
        <v>0.5</v>
      </c>
      <c r="F159" s="284">
        <v>800000</v>
      </c>
      <c r="G159" s="284" t="s">
        <v>3356</v>
      </c>
      <c r="H159" s="284" t="s">
        <v>3990</v>
      </c>
      <c r="I159" s="284" t="s">
        <v>5185</v>
      </c>
    </row>
    <row r="160" spans="1:9" ht="31.5" x14ac:dyDescent="0.25">
      <c r="A160" s="507">
        <v>62</v>
      </c>
      <c r="B160" s="283" t="s">
        <v>5183</v>
      </c>
      <c r="C160" s="284" t="s">
        <v>16</v>
      </c>
      <c r="D160" s="284">
        <v>1</v>
      </c>
      <c r="E160" s="284">
        <v>0.25</v>
      </c>
      <c r="F160" s="284">
        <v>200000</v>
      </c>
      <c r="G160" s="507" t="s">
        <v>2258</v>
      </c>
      <c r="H160" s="507" t="s">
        <v>5186</v>
      </c>
      <c r="I160" s="507" t="s">
        <v>5187</v>
      </c>
    </row>
    <row r="161" spans="1:9" ht="31.5" x14ac:dyDescent="0.25">
      <c r="A161" s="509"/>
      <c r="B161" s="283" t="s">
        <v>5134</v>
      </c>
      <c r="C161" s="284" t="s">
        <v>16</v>
      </c>
      <c r="D161" s="284">
        <v>1</v>
      </c>
      <c r="E161" s="284">
        <v>0.25</v>
      </c>
      <c r="F161" s="284">
        <v>275000</v>
      </c>
      <c r="G161" s="509"/>
      <c r="H161" s="509"/>
      <c r="I161" s="509"/>
    </row>
    <row r="162" spans="1:9" ht="15.75" x14ac:dyDescent="0.25">
      <c r="A162" s="284">
        <v>63</v>
      </c>
      <c r="B162" s="283" t="s">
        <v>5120</v>
      </c>
      <c r="C162" s="284" t="s">
        <v>16</v>
      </c>
      <c r="D162" s="284">
        <v>1</v>
      </c>
      <c r="E162" s="284">
        <v>0.32</v>
      </c>
      <c r="F162" s="284">
        <v>340000</v>
      </c>
      <c r="G162" s="284" t="s">
        <v>5188</v>
      </c>
      <c r="H162" s="284" t="s">
        <v>5189</v>
      </c>
      <c r="I162" s="284" t="s">
        <v>5190</v>
      </c>
    </row>
    <row r="163" spans="1:9" ht="31.5" x14ac:dyDescent="0.25">
      <c r="A163" s="507">
        <v>64</v>
      </c>
      <c r="B163" s="283" t="s">
        <v>5191</v>
      </c>
      <c r="C163" s="284" t="s">
        <v>16</v>
      </c>
      <c r="D163" s="284">
        <v>1</v>
      </c>
      <c r="E163" s="284">
        <v>0.25</v>
      </c>
      <c r="F163" s="284">
        <v>327146</v>
      </c>
      <c r="G163" s="507" t="s">
        <v>5192</v>
      </c>
      <c r="H163" s="507" t="s">
        <v>5193</v>
      </c>
      <c r="I163" s="507" t="s">
        <v>5194</v>
      </c>
    </row>
    <row r="164" spans="1:9" ht="31.5" x14ac:dyDescent="0.25">
      <c r="A164" s="509"/>
      <c r="B164" s="283" t="s">
        <v>5161</v>
      </c>
      <c r="C164" s="284" t="s">
        <v>16</v>
      </c>
      <c r="D164" s="284">
        <v>1</v>
      </c>
      <c r="E164" s="284">
        <v>0.5</v>
      </c>
      <c r="F164" s="284">
        <v>950000</v>
      </c>
      <c r="G164" s="509"/>
      <c r="H164" s="509"/>
      <c r="I164" s="509"/>
    </row>
    <row r="165" spans="1:9" ht="31.5" x14ac:dyDescent="0.25">
      <c r="A165" s="507">
        <v>65</v>
      </c>
      <c r="B165" s="283" t="s">
        <v>5171</v>
      </c>
      <c r="C165" s="284" t="s">
        <v>16</v>
      </c>
      <c r="D165" s="284">
        <v>1</v>
      </c>
      <c r="E165" s="284">
        <v>0.5</v>
      </c>
      <c r="F165" s="284">
        <v>550000</v>
      </c>
      <c r="G165" s="507" t="s">
        <v>2360</v>
      </c>
      <c r="H165" s="507" t="s">
        <v>5094</v>
      </c>
      <c r="I165" s="507" t="s">
        <v>5195</v>
      </c>
    </row>
    <row r="166" spans="1:9" ht="15.75" x14ac:dyDescent="0.25">
      <c r="A166" s="509"/>
      <c r="B166" s="283" t="s">
        <v>5196</v>
      </c>
      <c r="C166" s="284" t="s">
        <v>16</v>
      </c>
      <c r="D166" s="284">
        <v>1</v>
      </c>
      <c r="E166" s="284">
        <v>0.5</v>
      </c>
      <c r="F166" s="284">
        <v>350000</v>
      </c>
      <c r="G166" s="509"/>
      <c r="H166" s="509"/>
      <c r="I166" s="509"/>
    </row>
    <row r="167" spans="1:9" ht="31.5" x14ac:dyDescent="0.25">
      <c r="A167" s="508"/>
      <c r="B167" s="283" t="s">
        <v>5197</v>
      </c>
      <c r="C167" s="284" t="s">
        <v>16</v>
      </c>
      <c r="D167" s="284">
        <v>1</v>
      </c>
      <c r="E167" s="284">
        <v>0.5</v>
      </c>
      <c r="F167" s="284">
        <v>800000</v>
      </c>
      <c r="G167" s="508"/>
      <c r="H167" s="508"/>
      <c r="I167" s="508"/>
    </row>
    <row r="168" spans="1:9" ht="31.5" x14ac:dyDescent="0.25">
      <c r="A168" s="507">
        <v>66</v>
      </c>
      <c r="B168" s="283" t="s">
        <v>5198</v>
      </c>
      <c r="C168" s="284" t="s">
        <v>19</v>
      </c>
      <c r="D168" s="284">
        <v>1</v>
      </c>
      <c r="E168" s="284">
        <v>0.41</v>
      </c>
      <c r="F168" s="284">
        <v>400000</v>
      </c>
      <c r="G168" s="507" t="s">
        <v>2363</v>
      </c>
      <c r="H168" s="507" t="s">
        <v>5193</v>
      </c>
      <c r="I168" s="507" t="s">
        <v>5199</v>
      </c>
    </row>
    <row r="169" spans="1:9" ht="15.75" x14ac:dyDescent="0.25">
      <c r="A169" s="508"/>
      <c r="B169" s="283" t="s">
        <v>1436</v>
      </c>
      <c r="C169" s="284" t="s">
        <v>16</v>
      </c>
      <c r="D169" s="284">
        <v>1</v>
      </c>
      <c r="E169" s="284">
        <v>0.5</v>
      </c>
      <c r="F169" s="284">
        <v>800000</v>
      </c>
      <c r="G169" s="508"/>
      <c r="H169" s="508"/>
      <c r="I169" s="508"/>
    </row>
    <row r="170" spans="1:9" ht="15.75" x14ac:dyDescent="0.25">
      <c r="A170" s="279"/>
      <c r="B170" s="296" t="s">
        <v>1763</v>
      </c>
      <c r="C170" s="279"/>
      <c r="D170" s="279">
        <f>SUM(D121:D169)</f>
        <v>50</v>
      </c>
      <c r="E170" s="279">
        <f>SUM(E121:E169)</f>
        <v>26.12</v>
      </c>
      <c r="F170" s="279"/>
      <c r="G170" s="279"/>
      <c r="H170" s="279"/>
      <c r="I170" s="279"/>
    </row>
    <row r="171" spans="1:9" ht="15.75" x14ac:dyDescent="0.25">
      <c r="A171" s="302"/>
      <c r="B171" s="515" t="s">
        <v>5200</v>
      </c>
      <c r="C171" s="516"/>
      <c r="D171" s="516"/>
      <c r="E171" s="516"/>
      <c r="F171" s="516"/>
      <c r="G171" s="516"/>
      <c r="H171" s="516"/>
      <c r="I171" s="517"/>
    </row>
    <row r="172" spans="1:9" ht="31.5" x14ac:dyDescent="0.25">
      <c r="A172" s="284">
        <v>67</v>
      </c>
      <c r="B172" s="283" t="s">
        <v>5201</v>
      </c>
      <c r="C172" s="284" t="s">
        <v>16</v>
      </c>
      <c r="D172" s="284">
        <v>15</v>
      </c>
      <c r="E172" s="284">
        <v>15</v>
      </c>
      <c r="F172" s="284">
        <v>1669800</v>
      </c>
      <c r="G172" s="284" t="s">
        <v>5202</v>
      </c>
      <c r="H172" s="284" t="s">
        <v>5203</v>
      </c>
      <c r="I172" s="284" t="s">
        <v>5204</v>
      </c>
    </row>
    <row r="173" spans="1:9" ht="31.5" x14ac:dyDescent="0.25">
      <c r="A173" s="507">
        <v>68</v>
      </c>
      <c r="B173" s="283" t="s">
        <v>5205</v>
      </c>
      <c r="C173" s="284" t="s">
        <v>16</v>
      </c>
      <c r="D173" s="284">
        <v>2</v>
      </c>
      <c r="E173" s="284">
        <v>1.25</v>
      </c>
      <c r="F173" s="284">
        <v>2020699</v>
      </c>
      <c r="G173" s="509" t="s">
        <v>5206</v>
      </c>
      <c r="H173" s="509" t="s">
        <v>5207</v>
      </c>
      <c r="I173" s="509" t="s">
        <v>5208</v>
      </c>
    </row>
    <row r="174" spans="1:9" ht="31.5" x14ac:dyDescent="0.25">
      <c r="A174" s="509"/>
      <c r="B174" s="283" t="s">
        <v>5209</v>
      </c>
      <c r="C174" s="284" t="s">
        <v>16</v>
      </c>
      <c r="D174" s="284">
        <v>4</v>
      </c>
      <c r="E174" s="284">
        <v>3.5</v>
      </c>
      <c r="F174" s="284">
        <v>2020699</v>
      </c>
      <c r="G174" s="509"/>
      <c r="H174" s="509"/>
      <c r="I174" s="509"/>
    </row>
    <row r="175" spans="1:9" ht="31.5" x14ac:dyDescent="0.25">
      <c r="A175" s="509"/>
      <c r="B175" s="283" t="s">
        <v>5210</v>
      </c>
      <c r="C175" s="284" t="s">
        <v>16</v>
      </c>
      <c r="D175" s="284">
        <v>3</v>
      </c>
      <c r="E175" s="284">
        <v>2.75</v>
      </c>
      <c r="F175" s="284">
        <v>2020699</v>
      </c>
      <c r="G175" s="509"/>
      <c r="H175" s="509"/>
      <c r="I175" s="509"/>
    </row>
    <row r="176" spans="1:9" ht="47.25" x14ac:dyDescent="0.25">
      <c r="A176" s="509"/>
      <c r="B176" s="283" t="s">
        <v>5211</v>
      </c>
      <c r="C176" s="284" t="s">
        <v>16</v>
      </c>
      <c r="D176" s="284">
        <v>2</v>
      </c>
      <c r="E176" s="303">
        <v>1.5</v>
      </c>
      <c r="F176" s="284">
        <v>2020699</v>
      </c>
      <c r="G176" s="509"/>
      <c r="H176" s="509"/>
      <c r="I176" s="509"/>
    </row>
    <row r="177" spans="1:9" ht="47.25" x14ac:dyDescent="0.25">
      <c r="A177" s="509"/>
      <c r="B177" s="283" t="s">
        <v>5212</v>
      </c>
      <c r="C177" s="284" t="s">
        <v>16</v>
      </c>
      <c r="D177" s="284">
        <v>4</v>
      </c>
      <c r="E177" s="284">
        <v>3.5</v>
      </c>
      <c r="F177" s="284">
        <v>2020699</v>
      </c>
      <c r="G177" s="509"/>
      <c r="H177" s="509"/>
      <c r="I177" s="509"/>
    </row>
    <row r="178" spans="1:9" ht="47.25" x14ac:dyDescent="0.25">
      <c r="A178" s="509"/>
      <c r="B178" s="283" t="s">
        <v>5213</v>
      </c>
      <c r="C178" s="284" t="s">
        <v>16</v>
      </c>
      <c r="D178" s="284">
        <v>1</v>
      </c>
      <c r="E178" s="284">
        <v>0.75</v>
      </c>
      <c r="F178" s="284">
        <v>1669793</v>
      </c>
      <c r="G178" s="509"/>
      <c r="H178" s="509"/>
      <c r="I178" s="509"/>
    </row>
    <row r="179" spans="1:9" ht="31.5" x14ac:dyDescent="0.25">
      <c r="A179" s="509"/>
      <c r="B179" s="283" t="s">
        <v>5214</v>
      </c>
      <c r="C179" s="284" t="s">
        <v>16</v>
      </c>
      <c r="D179" s="284">
        <v>3</v>
      </c>
      <c r="E179" s="303">
        <v>2.5</v>
      </c>
      <c r="F179" s="284">
        <v>1836908</v>
      </c>
      <c r="G179" s="509"/>
      <c r="H179" s="509"/>
      <c r="I179" s="509"/>
    </row>
    <row r="180" spans="1:9" ht="31.5" x14ac:dyDescent="0.25">
      <c r="A180" s="509"/>
      <c r="B180" s="283" t="s">
        <v>5215</v>
      </c>
      <c r="C180" s="284" t="s">
        <v>16</v>
      </c>
      <c r="D180" s="284">
        <v>5</v>
      </c>
      <c r="E180" s="284">
        <v>4.75</v>
      </c>
      <c r="F180" s="284">
        <v>2020699</v>
      </c>
      <c r="G180" s="509"/>
      <c r="H180" s="509"/>
      <c r="I180" s="509"/>
    </row>
    <row r="181" spans="1:9" ht="47.25" x14ac:dyDescent="0.25">
      <c r="A181" s="509"/>
      <c r="B181" s="283" t="s">
        <v>5216</v>
      </c>
      <c r="C181" s="284" t="s">
        <v>16</v>
      </c>
      <c r="D181" s="284">
        <v>3</v>
      </c>
      <c r="E181" s="284">
        <v>2.25</v>
      </c>
      <c r="F181" s="284">
        <v>1836908</v>
      </c>
      <c r="G181" s="509"/>
      <c r="H181" s="509"/>
      <c r="I181" s="509"/>
    </row>
    <row r="182" spans="1:9" ht="47.25" x14ac:dyDescent="0.25">
      <c r="A182" s="509"/>
      <c r="B182" s="283" t="s">
        <v>5217</v>
      </c>
      <c r="C182" s="284" t="s">
        <v>16</v>
      </c>
      <c r="D182" s="284">
        <v>3</v>
      </c>
      <c r="E182" s="303">
        <v>3</v>
      </c>
      <c r="F182" s="284">
        <v>1836908</v>
      </c>
      <c r="G182" s="509"/>
      <c r="H182" s="509"/>
      <c r="I182" s="509"/>
    </row>
    <row r="183" spans="1:9" ht="47.25" x14ac:dyDescent="0.25">
      <c r="A183" s="509"/>
      <c r="B183" s="283" t="s">
        <v>5218</v>
      </c>
      <c r="C183" s="284" t="s">
        <v>16</v>
      </c>
      <c r="D183" s="284">
        <v>2</v>
      </c>
      <c r="E183" s="303">
        <v>2</v>
      </c>
      <c r="F183" s="284">
        <v>1836908</v>
      </c>
      <c r="G183" s="509"/>
      <c r="H183" s="509"/>
      <c r="I183" s="509"/>
    </row>
    <row r="184" spans="1:9" ht="31.5" x14ac:dyDescent="0.25">
      <c r="A184" s="509"/>
      <c r="B184" s="283" t="s">
        <v>5219</v>
      </c>
      <c r="C184" s="284" t="s">
        <v>16</v>
      </c>
      <c r="D184" s="284">
        <v>4</v>
      </c>
      <c r="E184" s="284">
        <v>3.25</v>
      </c>
      <c r="F184" s="284">
        <v>1836908</v>
      </c>
      <c r="G184" s="509"/>
      <c r="H184" s="509"/>
      <c r="I184" s="509"/>
    </row>
    <row r="185" spans="1:9" ht="47.25" x14ac:dyDescent="0.25">
      <c r="A185" s="509"/>
      <c r="B185" s="283" t="s">
        <v>5220</v>
      </c>
      <c r="C185" s="284" t="s">
        <v>16</v>
      </c>
      <c r="D185" s="284">
        <v>2</v>
      </c>
      <c r="E185" s="284">
        <v>2</v>
      </c>
      <c r="F185" s="284">
        <v>1836908</v>
      </c>
      <c r="G185" s="509"/>
      <c r="H185" s="509"/>
      <c r="I185" s="509"/>
    </row>
    <row r="186" spans="1:9" ht="31.5" x14ac:dyDescent="0.25">
      <c r="A186" s="509"/>
      <c r="B186" s="283" t="s">
        <v>5221</v>
      </c>
      <c r="C186" s="284" t="s">
        <v>16</v>
      </c>
      <c r="D186" s="284">
        <v>1</v>
      </c>
      <c r="E186" s="284">
        <v>0.75</v>
      </c>
      <c r="F186" s="284">
        <v>1836908</v>
      </c>
      <c r="G186" s="509"/>
      <c r="H186" s="509"/>
      <c r="I186" s="509"/>
    </row>
    <row r="187" spans="1:9" ht="47.25" x14ac:dyDescent="0.25">
      <c r="A187" s="509"/>
      <c r="B187" s="283" t="s">
        <v>5222</v>
      </c>
      <c r="C187" s="284" t="s">
        <v>16</v>
      </c>
      <c r="D187" s="284">
        <v>3</v>
      </c>
      <c r="E187" s="303">
        <v>2.5</v>
      </c>
      <c r="F187" s="284">
        <v>1669908</v>
      </c>
      <c r="G187" s="509"/>
      <c r="H187" s="509"/>
      <c r="I187" s="509"/>
    </row>
    <row r="188" spans="1:9" ht="47.25" x14ac:dyDescent="0.25">
      <c r="A188" s="509"/>
      <c r="B188" s="283" t="s">
        <v>5223</v>
      </c>
      <c r="C188" s="284" t="s">
        <v>16</v>
      </c>
      <c r="D188" s="284">
        <v>2</v>
      </c>
      <c r="E188" s="284">
        <v>1.25</v>
      </c>
      <c r="F188" s="284">
        <v>2020699</v>
      </c>
      <c r="G188" s="509"/>
      <c r="H188" s="509"/>
      <c r="I188" s="509"/>
    </row>
    <row r="189" spans="1:9" ht="47.25" x14ac:dyDescent="0.25">
      <c r="A189" s="509"/>
      <c r="B189" s="283" t="s">
        <v>5224</v>
      </c>
      <c r="C189" s="284" t="s">
        <v>16</v>
      </c>
      <c r="D189" s="284">
        <v>4</v>
      </c>
      <c r="E189" s="284">
        <v>3.25</v>
      </c>
      <c r="F189" s="284">
        <v>1836908</v>
      </c>
      <c r="G189" s="509"/>
      <c r="H189" s="509"/>
      <c r="I189" s="509"/>
    </row>
    <row r="190" spans="1:9" ht="47.25" x14ac:dyDescent="0.25">
      <c r="A190" s="508"/>
      <c r="B190" s="283" t="s">
        <v>5225</v>
      </c>
      <c r="C190" s="284" t="s">
        <v>16</v>
      </c>
      <c r="D190" s="284">
        <v>7</v>
      </c>
      <c r="E190" s="284">
        <v>6.25</v>
      </c>
      <c r="F190" s="284">
        <v>1836908</v>
      </c>
      <c r="G190" s="508"/>
      <c r="H190" s="508"/>
      <c r="I190" s="508"/>
    </row>
    <row r="191" spans="1:9" ht="15.75" x14ac:dyDescent="0.25">
      <c r="A191" s="279"/>
      <c r="B191" s="296" t="s">
        <v>1155</v>
      </c>
      <c r="C191" s="279"/>
      <c r="D191" s="304">
        <f>SUM(D172:D190)</f>
        <v>70</v>
      </c>
      <c r="E191" s="304">
        <f>SUM(E172:E190)</f>
        <v>62</v>
      </c>
      <c r="F191" s="279"/>
      <c r="G191" s="279"/>
      <c r="H191" s="279"/>
      <c r="I191" s="279"/>
    </row>
    <row r="192" spans="1:9" ht="15.75" x14ac:dyDescent="0.25">
      <c r="A192" s="305"/>
      <c r="B192" s="511" t="s">
        <v>5226</v>
      </c>
      <c r="C192" s="512"/>
      <c r="D192" s="512"/>
      <c r="E192" s="512"/>
      <c r="F192" s="512"/>
      <c r="G192" s="512"/>
      <c r="H192" s="512"/>
      <c r="I192" s="513"/>
    </row>
    <row r="193" spans="1:9" ht="47.25" x14ac:dyDescent="0.25">
      <c r="A193" s="289">
        <v>69</v>
      </c>
      <c r="B193" s="283" t="s">
        <v>5227</v>
      </c>
      <c r="C193" s="284" t="s">
        <v>16</v>
      </c>
      <c r="D193" s="284">
        <v>2</v>
      </c>
      <c r="E193" s="284">
        <v>2</v>
      </c>
      <c r="F193" s="284">
        <v>1605121</v>
      </c>
      <c r="G193" s="289" t="s">
        <v>5228</v>
      </c>
      <c r="H193" s="284" t="s">
        <v>5229</v>
      </c>
      <c r="I193" s="289" t="s">
        <v>5230</v>
      </c>
    </row>
    <row r="194" spans="1:9" ht="110.25" x14ac:dyDescent="0.25">
      <c r="A194" s="289">
        <v>70</v>
      </c>
      <c r="B194" s="283" t="s">
        <v>5231</v>
      </c>
      <c r="C194" s="284" t="s">
        <v>16</v>
      </c>
      <c r="D194" s="284">
        <v>1</v>
      </c>
      <c r="E194" s="284">
        <v>1</v>
      </c>
      <c r="F194" s="284">
        <v>1107308</v>
      </c>
      <c r="G194" s="284" t="s">
        <v>5232</v>
      </c>
      <c r="H194" s="284" t="s">
        <v>5229</v>
      </c>
      <c r="I194" s="284" t="s">
        <v>5233</v>
      </c>
    </row>
    <row r="195" spans="1:9" ht="47.25" x14ac:dyDescent="0.25">
      <c r="A195" s="289">
        <v>71</v>
      </c>
      <c r="B195" s="283" t="s">
        <v>5234</v>
      </c>
      <c r="C195" s="284" t="s">
        <v>22</v>
      </c>
      <c r="D195" s="284">
        <v>1</v>
      </c>
      <c r="E195" s="284">
        <v>1</v>
      </c>
      <c r="F195" s="284">
        <v>893727</v>
      </c>
      <c r="G195" s="289" t="s">
        <v>5235</v>
      </c>
      <c r="H195" s="289" t="s">
        <v>5186</v>
      </c>
      <c r="I195" s="289" t="s">
        <v>5236</v>
      </c>
    </row>
    <row r="196" spans="1:9" ht="94.5" x14ac:dyDescent="0.25">
      <c r="A196" s="507">
        <v>72</v>
      </c>
      <c r="B196" s="283" t="s">
        <v>5237</v>
      </c>
      <c r="C196" s="284" t="s">
        <v>16</v>
      </c>
      <c r="D196" s="284">
        <v>5</v>
      </c>
      <c r="E196" s="284">
        <v>5</v>
      </c>
      <c r="F196" s="284">
        <v>3920000</v>
      </c>
      <c r="G196" s="507" t="s">
        <v>5238</v>
      </c>
      <c r="H196" s="507" t="s">
        <v>5049</v>
      </c>
      <c r="I196" s="507" t="s">
        <v>5239</v>
      </c>
    </row>
    <row r="197" spans="1:9" ht="47.25" x14ac:dyDescent="0.25">
      <c r="A197" s="509"/>
      <c r="B197" s="283" t="s">
        <v>5240</v>
      </c>
      <c r="C197" s="284" t="s">
        <v>16</v>
      </c>
      <c r="D197" s="284">
        <v>1</v>
      </c>
      <c r="E197" s="284">
        <v>1</v>
      </c>
      <c r="F197" s="284">
        <v>4013000</v>
      </c>
      <c r="G197" s="509"/>
      <c r="H197" s="509"/>
      <c r="I197" s="509"/>
    </row>
    <row r="198" spans="1:9" ht="15.75" x14ac:dyDescent="0.25">
      <c r="A198" s="508"/>
      <c r="B198" s="283" t="s">
        <v>5241</v>
      </c>
      <c r="C198" s="284" t="s">
        <v>16</v>
      </c>
      <c r="D198" s="284">
        <v>1</v>
      </c>
      <c r="E198" s="284">
        <v>1</v>
      </c>
      <c r="F198" s="284">
        <v>28121000</v>
      </c>
      <c r="G198" s="508"/>
      <c r="H198" s="508"/>
      <c r="I198" s="508"/>
    </row>
    <row r="199" spans="1:9" ht="31.5" x14ac:dyDescent="0.25">
      <c r="A199" s="507">
        <v>73</v>
      </c>
      <c r="B199" s="283" t="s">
        <v>5242</v>
      </c>
      <c r="C199" s="284" t="s">
        <v>16</v>
      </c>
      <c r="D199" s="284">
        <v>1</v>
      </c>
      <c r="E199" s="284">
        <v>1</v>
      </c>
      <c r="F199" s="284">
        <v>1050000</v>
      </c>
      <c r="G199" s="507" t="s">
        <v>5243</v>
      </c>
      <c r="H199" s="507" t="s">
        <v>5049</v>
      </c>
      <c r="I199" s="507" t="s">
        <v>5244</v>
      </c>
    </row>
    <row r="200" spans="1:9" ht="31.5" x14ac:dyDescent="0.25">
      <c r="A200" s="508"/>
      <c r="B200" s="283" t="s">
        <v>5245</v>
      </c>
      <c r="C200" s="284" t="s">
        <v>19</v>
      </c>
      <c r="D200" s="284">
        <v>10</v>
      </c>
      <c r="E200" s="284">
        <v>10</v>
      </c>
      <c r="F200" s="284">
        <v>948000</v>
      </c>
      <c r="G200" s="508"/>
      <c r="H200" s="508"/>
      <c r="I200" s="508"/>
    </row>
    <row r="201" spans="1:9" ht="31.5" x14ac:dyDescent="0.25">
      <c r="A201" s="507">
        <v>74</v>
      </c>
      <c r="B201" s="283" t="s">
        <v>5246</v>
      </c>
      <c r="C201" s="284" t="s">
        <v>16</v>
      </c>
      <c r="D201" s="284">
        <v>1</v>
      </c>
      <c r="E201" s="284">
        <v>1</v>
      </c>
      <c r="F201" s="284">
        <v>1349380</v>
      </c>
      <c r="G201" s="507" t="s">
        <v>5247</v>
      </c>
      <c r="H201" s="507" t="s">
        <v>5207</v>
      </c>
      <c r="I201" s="507" t="s">
        <v>5248</v>
      </c>
    </row>
    <row r="202" spans="1:9" ht="47.25" x14ac:dyDescent="0.25">
      <c r="A202" s="509"/>
      <c r="B202" s="283" t="s">
        <v>5249</v>
      </c>
      <c r="C202" s="284" t="s">
        <v>16</v>
      </c>
      <c r="D202" s="284">
        <v>1</v>
      </c>
      <c r="E202" s="284">
        <v>1</v>
      </c>
      <c r="F202" s="284">
        <v>1349380</v>
      </c>
      <c r="G202" s="509"/>
      <c r="H202" s="509"/>
      <c r="I202" s="509"/>
    </row>
    <row r="203" spans="1:9" ht="31.5" x14ac:dyDescent="0.25">
      <c r="A203" s="509"/>
      <c r="B203" s="283" t="s">
        <v>5250</v>
      </c>
      <c r="C203" s="284" t="s">
        <v>16</v>
      </c>
      <c r="D203" s="284">
        <v>1</v>
      </c>
      <c r="E203" s="284">
        <v>1</v>
      </c>
      <c r="F203" s="284">
        <v>1115190</v>
      </c>
      <c r="G203" s="509"/>
      <c r="H203" s="509"/>
      <c r="I203" s="509"/>
    </row>
    <row r="204" spans="1:9" ht="31.5" x14ac:dyDescent="0.25">
      <c r="A204" s="507">
        <v>75</v>
      </c>
      <c r="B204" s="283" t="s">
        <v>5251</v>
      </c>
      <c r="C204" s="284" t="s">
        <v>16</v>
      </c>
      <c r="D204" s="284">
        <v>1</v>
      </c>
      <c r="E204" s="284">
        <v>1</v>
      </c>
      <c r="F204" s="284">
        <v>1781907</v>
      </c>
      <c r="G204" s="507" t="s">
        <v>5252</v>
      </c>
      <c r="H204" s="514" t="s">
        <v>5049</v>
      </c>
      <c r="I204" s="514" t="s">
        <v>5253</v>
      </c>
    </row>
    <row r="205" spans="1:9" ht="31.5" x14ac:dyDescent="0.25">
      <c r="A205" s="509"/>
      <c r="B205" s="283" t="s">
        <v>5254</v>
      </c>
      <c r="C205" s="284" t="s">
        <v>19</v>
      </c>
      <c r="D205" s="284">
        <v>1</v>
      </c>
      <c r="E205" s="284">
        <v>1</v>
      </c>
      <c r="F205" s="284">
        <v>413237</v>
      </c>
      <c r="G205" s="509"/>
      <c r="H205" s="514"/>
      <c r="I205" s="514"/>
    </row>
    <row r="206" spans="1:9" ht="15.75" x14ac:dyDescent="0.25">
      <c r="A206" s="509"/>
      <c r="B206" s="283" t="s">
        <v>5255</v>
      </c>
      <c r="C206" s="284" t="s">
        <v>16</v>
      </c>
      <c r="D206" s="284">
        <v>1</v>
      </c>
      <c r="E206" s="284">
        <v>1</v>
      </c>
      <c r="F206" s="284">
        <v>1781907</v>
      </c>
      <c r="G206" s="508"/>
      <c r="H206" s="514"/>
      <c r="I206" s="514"/>
    </row>
    <row r="207" spans="1:9" ht="47.25" x14ac:dyDescent="0.25">
      <c r="A207" s="507">
        <v>76</v>
      </c>
      <c r="B207" s="283" t="s">
        <v>5256</v>
      </c>
      <c r="C207" s="284" t="s">
        <v>16</v>
      </c>
      <c r="D207" s="284">
        <v>1</v>
      </c>
      <c r="E207" s="284">
        <v>1</v>
      </c>
      <c r="F207" s="284">
        <v>2881828</v>
      </c>
      <c r="G207" s="507" t="s">
        <v>5257</v>
      </c>
      <c r="H207" s="507" t="s">
        <v>3858</v>
      </c>
      <c r="I207" s="507" t="s">
        <v>5258</v>
      </c>
    </row>
    <row r="208" spans="1:9" ht="47.25" x14ac:dyDescent="0.25">
      <c r="A208" s="509"/>
      <c r="B208" s="283" t="s">
        <v>5259</v>
      </c>
      <c r="C208" s="284" t="s">
        <v>16</v>
      </c>
      <c r="D208" s="284">
        <v>1</v>
      </c>
      <c r="E208" s="284">
        <v>1</v>
      </c>
      <c r="F208" s="284">
        <v>2881828</v>
      </c>
      <c r="G208" s="509"/>
      <c r="H208" s="509"/>
      <c r="I208" s="509"/>
    </row>
    <row r="209" spans="1:9" ht="47.25" x14ac:dyDescent="0.25">
      <c r="A209" s="508"/>
      <c r="B209" s="283" t="s">
        <v>5260</v>
      </c>
      <c r="C209" s="284" t="s">
        <v>16</v>
      </c>
      <c r="D209" s="284">
        <v>1</v>
      </c>
      <c r="E209" s="284">
        <v>1</v>
      </c>
      <c r="F209" s="284">
        <v>2090399</v>
      </c>
      <c r="G209" s="508"/>
      <c r="H209" s="508"/>
      <c r="I209" s="508"/>
    </row>
    <row r="210" spans="1:9" ht="47.25" x14ac:dyDescent="0.25">
      <c r="A210" s="289">
        <v>77</v>
      </c>
      <c r="B210" s="283" t="s">
        <v>5261</v>
      </c>
      <c r="C210" s="284" t="s">
        <v>19</v>
      </c>
      <c r="D210" s="284">
        <v>1</v>
      </c>
      <c r="E210" s="284">
        <v>1</v>
      </c>
      <c r="F210" s="284">
        <v>10340000</v>
      </c>
      <c r="G210" s="289" t="s">
        <v>5262</v>
      </c>
      <c r="H210" s="289" t="s">
        <v>5263</v>
      </c>
      <c r="I210" s="289" t="s">
        <v>5264</v>
      </c>
    </row>
    <row r="211" spans="1:9" ht="15.75" x14ac:dyDescent="0.25">
      <c r="A211" s="279"/>
      <c r="B211" s="296" t="s">
        <v>1763</v>
      </c>
      <c r="C211" s="279"/>
      <c r="D211" s="279">
        <f>SUM(D193:D210)</f>
        <v>32</v>
      </c>
      <c r="E211" s="279">
        <f>SUM(E193:E210)</f>
        <v>32</v>
      </c>
      <c r="F211" s="279"/>
      <c r="G211" s="279"/>
      <c r="H211" s="279"/>
      <c r="I211" s="279"/>
    </row>
    <row r="212" spans="1:9" ht="15.75" x14ac:dyDescent="0.25">
      <c r="A212" s="306"/>
      <c r="B212" s="511" t="s">
        <v>5265</v>
      </c>
      <c r="C212" s="512"/>
      <c r="D212" s="512"/>
      <c r="E212" s="512"/>
      <c r="F212" s="512"/>
      <c r="G212" s="512"/>
      <c r="H212" s="512"/>
      <c r="I212" s="513"/>
    </row>
    <row r="213" spans="1:9" ht="31.5" x14ac:dyDescent="0.25">
      <c r="A213" s="284">
        <v>78</v>
      </c>
      <c r="B213" s="283" t="s">
        <v>5266</v>
      </c>
      <c r="C213" s="284" t="s">
        <v>22</v>
      </c>
      <c r="D213" s="284">
        <v>5</v>
      </c>
      <c r="E213" s="284">
        <v>5</v>
      </c>
      <c r="F213" s="284" t="s">
        <v>5267</v>
      </c>
      <c r="G213" s="284" t="s">
        <v>5268</v>
      </c>
      <c r="H213" s="284" t="s">
        <v>5049</v>
      </c>
      <c r="I213" s="284" t="s">
        <v>5269</v>
      </c>
    </row>
    <row r="214" spans="1:9" ht="63" x14ac:dyDescent="0.25">
      <c r="A214" s="284">
        <v>79</v>
      </c>
      <c r="B214" s="283" t="s">
        <v>5270</v>
      </c>
      <c r="C214" s="284" t="s">
        <v>4113</v>
      </c>
      <c r="D214" s="284">
        <v>40</v>
      </c>
      <c r="E214" s="284">
        <v>40</v>
      </c>
      <c r="F214" s="284" t="s">
        <v>5271</v>
      </c>
      <c r="G214" s="289" t="s">
        <v>5272</v>
      </c>
      <c r="H214" s="289" t="s">
        <v>5049</v>
      </c>
      <c r="I214" s="289" t="s">
        <v>5273</v>
      </c>
    </row>
    <row r="215" spans="1:9" ht="63" x14ac:dyDescent="0.25">
      <c r="A215" s="284">
        <v>80</v>
      </c>
      <c r="B215" s="283" t="s">
        <v>5274</v>
      </c>
      <c r="C215" s="284" t="s">
        <v>19</v>
      </c>
      <c r="D215" s="284">
        <v>10</v>
      </c>
      <c r="E215" s="284">
        <v>10</v>
      </c>
      <c r="F215" s="284" t="s">
        <v>5275</v>
      </c>
      <c r="G215" s="284" t="s">
        <v>5276</v>
      </c>
      <c r="H215" s="284" t="s">
        <v>5186</v>
      </c>
      <c r="I215" s="284" t="s">
        <v>5277</v>
      </c>
    </row>
    <row r="216" spans="1:9" ht="15.75" x14ac:dyDescent="0.25">
      <c r="A216" s="284">
        <v>81</v>
      </c>
      <c r="B216" s="283" t="s">
        <v>1021</v>
      </c>
      <c r="C216" s="284" t="s">
        <v>22</v>
      </c>
      <c r="D216" s="284">
        <v>20</v>
      </c>
      <c r="E216" s="284">
        <v>20</v>
      </c>
      <c r="F216" s="293" t="s">
        <v>1803</v>
      </c>
      <c r="G216" s="293" t="s">
        <v>5278</v>
      </c>
      <c r="H216" s="293" t="s">
        <v>5023</v>
      </c>
      <c r="I216" s="293" t="s">
        <v>5279</v>
      </c>
    </row>
    <row r="217" spans="1:9" ht="15.75" x14ac:dyDescent="0.25">
      <c r="A217" s="507">
        <v>82</v>
      </c>
      <c r="B217" s="283" t="s">
        <v>5280</v>
      </c>
      <c r="C217" s="284" t="s">
        <v>19</v>
      </c>
      <c r="D217" s="284">
        <v>2</v>
      </c>
      <c r="E217" s="284">
        <v>2</v>
      </c>
      <c r="F217" s="284">
        <v>850000</v>
      </c>
      <c r="G217" s="507" t="s">
        <v>5281</v>
      </c>
      <c r="H217" s="507" t="s">
        <v>5049</v>
      </c>
      <c r="I217" s="507" t="s">
        <v>5282</v>
      </c>
    </row>
    <row r="218" spans="1:9" ht="15.75" x14ac:dyDescent="0.25">
      <c r="A218" s="508"/>
      <c r="B218" s="283" t="s">
        <v>5283</v>
      </c>
      <c r="C218" s="284" t="s">
        <v>19</v>
      </c>
      <c r="D218" s="284">
        <v>3</v>
      </c>
      <c r="E218" s="284">
        <v>3</v>
      </c>
      <c r="F218" s="284" t="s">
        <v>1803</v>
      </c>
      <c r="G218" s="508"/>
      <c r="H218" s="508"/>
      <c r="I218" s="508"/>
    </row>
    <row r="219" spans="1:9" ht="31.5" x14ac:dyDescent="0.25">
      <c r="A219" s="505">
        <v>83</v>
      </c>
      <c r="B219" s="286" t="s">
        <v>3521</v>
      </c>
      <c r="C219" s="287" t="s">
        <v>22</v>
      </c>
      <c r="D219" s="287">
        <v>10</v>
      </c>
      <c r="E219" s="287">
        <v>10</v>
      </c>
      <c r="F219" s="287" t="s">
        <v>5284</v>
      </c>
      <c r="G219" s="505" t="s">
        <v>5285</v>
      </c>
      <c r="H219" s="505" t="s">
        <v>5286</v>
      </c>
      <c r="I219" s="505" t="s">
        <v>5287</v>
      </c>
    </row>
    <row r="220" spans="1:9" ht="63" x14ac:dyDescent="0.25">
      <c r="A220" s="510"/>
      <c r="B220" s="286" t="s">
        <v>5288</v>
      </c>
      <c r="C220" s="287" t="s">
        <v>22</v>
      </c>
      <c r="D220" s="287">
        <v>10</v>
      </c>
      <c r="E220" s="287">
        <v>10</v>
      </c>
      <c r="F220" s="287" t="s">
        <v>5284</v>
      </c>
      <c r="G220" s="510"/>
      <c r="H220" s="510"/>
      <c r="I220" s="510"/>
    </row>
    <row r="221" spans="1:9" ht="15.75" x14ac:dyDescent="0.25">
      <c r="A221" s="505">
        <v>84</v>
      </c>
      <c r="B221" s="283" t="s">
        <v>4450</v>
      </c>
      <c r="C221" s="287" t="s">
        <v>22</v>
      </c>
      <c r="D221" s="287">
        <v>20</v>
      </c>
      <c r="E221" s="287">
        <v>20</v>
      </c>
      <c r="F221" s="505" t="s">
        <v>1803</v>
      </c>
      <c r="G221" s="507" t="s">
        <v>5289</v>
      </c>
      <c r="H221" s="505" t="s">
        <v>5290</v>
      </c>
      <c r="I221" s="505" t="s">
        <v>5291</v>
      </c>
    </row>
    <row r="222" spans="1:9" ht="15.75" x14ac:dyDescent="0.25">
      <c r="A222" s="506"/>
      <c r="B222" s="283" t="s">
        <v>5292</v>
      </c>
      <c r="C222" s="287" t="s">
        <v>22</v>
      </c>
      <c r="D222" s="287">
        <v>10</v>
      </c>
      <c r="E222" s="287">
        <v>10</v>
      </c>
      <c r="F222" s="506"/>
      <c r="G222" s="508"/>
      <c r="H222" s="506"/>
      <c r="I222" s="506"/>
    </row>
    <row r="223" spans="1:9" ht="15.75" x14ac:dyDescent="0.25">
      <c r="A223" s="503">
        <v>85</v>
      </c>
      <c r="B223" s="283" t="s">
        <v>1021</v>
      </c>
      <c r="C223" s="284" t="s">
        <v>22</v>
      </c>
      <c r="D223" s="284">
        <v>15</v>
      </c>
      <c r="E223" s="284">
        <v>15</v>
      </c>
      <c r="F223" s="505" t="s">
        <v>1751</v>
      </c>
      <c r="G223" s="507" t="s">
        <v>5293</v>
      </c>
      <c r="H223" s="507" t="s">
        <v>5207</v>
      </c>
      <c r="I223" s="507" t="s">
        <v>5294</v>
      </c>
    </row>
    <row r="224" spans="1:9" ht="15.75" x14ac:dyDescent="0.25">
      <c r="A224" s="504"/>
      <c r="B224" s="283" t="s">
        <v>5295</v>
      </c>
      <c r="C224" s="284" t="s">
        <v>22</v>
      </c>
      <c r="D224" s="284">
        <v>10</v>
      </c>
      <c r="E224" s="284">
        <v>10</v>
      </c>
      <c r="F224" s="506"/>
      <c r="G224" s="508"/>
      <c r="H224" s="508"/>
      <c r="I224" s="508"/>
    </row>
    <row r="225" spans="1:9" ht="31.5" x14ac:dyDescent="0.25">
      <c r="A225" s="289">
        <v>86</v>
      </c>
      <c r="B225" s="283" t="s">
        <v>5296</v>
      </c>
      <c r="C225" s="284" t="s">
        <v>22</v>
      </c>
      <c r="D225" s="284">
        <v>10</v>
      </c>
      <c r="E225" s="284">
        <v>10</v>
      </c>
      <c r="F225" s="293" t="s">
        <v>1751</v>
      </c>
      <c r="G225" s="289" t="s">
        <v>5297</v>
      </c>
      <c r="H225" s="289" t="s">
        <v>5298</v>
      </c>
      <c r="I225" s="289" t="s">
        <v>5299</v>
      </c>
    </row>
    <row r="226" spans="1:9" ht="15.75" x14ac:dyDescent="0.25">
      <c r="A226" s="293">
        <v>87</v>
      </c>
      <c r="B226" s="283" t="s">
        <v>5300</v>
      </c>
      <c r="C226" s="284" t="s">
        <v>19</v>
      </c>
      <c r="D226" s="284">
        <v>1</v>
      </c>
      <c r="E226" s="284">
        <v>1</v>
      </c>
      <c r="F226" s="293">
        <v>1848450</v>
      </c>
      <c r="G226" s="507" t="s">
        <v>5301</v>
      </c>
      <c r="H226" s="507" t="s">
        <v>5179</v>
      </c>
      <c r="I226" s="507" t="s">
        <v>5302</v>
      </c>
    </row>
    <row r="227" spans="1:9" ht="15.75" x14ac:dyDescent="0.25">
      <c r="A227" s="293">
        <v>88</v>
      </c>
      <c r="B227" s="283" t="s">
        <v>316</v>
      </c>
      <c r="C227" s="284" t="s">
        <v>22</v>
      </c>
      <c r="D227" s="284">
        <v>1</v>
      </c>
      <c r="E227" s="284">
        <v>1</v>
      </c>
      <c r="F227" s="293">
        <f>1471820/2</f>
        <v>735910</v>
      </c>
      <c r="G227" s="509"/>
      <c r="H227" s="509"/>
      <c r="I227" s="509"/>
    </row>
    <row r="228" spans="1:9" ht="31.5" x14ac:dyDescent="0.25">
      <c r="A228" s="293">
        <v>89</v>
      </c>
      <c r="B228" s="283" t="s">
        <v>5303</v>
      </c>
      <c r="C228" s="284" t="s">
        <v>19</v>
      </c>
      <c r="D228" s="284">
        <v>1</v>
      </c>
      <c r="E228" s="284">
        <v>1</v>
      </c>
      <c r="F228" s="293">
        <f>2372574/2</f>
        <v>1186287</v>
      </c>
      <c r="G228" s="509"/>
      <c r="H228" s="509"/>
      <c r="I228" s="509"/>
    </row>
    <row r="229" spans="1:9" ht="31.5" x14ac:dyDescent="0.25">
      <c r="A229" s="293">
        <v>90</v>
      </c>
      <c r="B229" s="283" t="s">
        <v>5304</v>
      </c>
      <c r="C229" s="284" t="s">
        <v>5305</v>
      </c>
      <c r="D229" s="284">
        <v>1</v>
      </c>
      <c r="E229" s="284">
        <v>1</v>
      </c>
      <c r="F229" s="293">
        <v>2799402</v>
      </c>
      <c r="G229" s="508"/>
      <c r="H229" s="508"/>
      <c r="I229" s="508"/>
    </row>
    <row r="230" spans="1:9" ht="78.75" x14ac:dyDescent="0.25">
      <c r="A230" s="293">
        <v>91</v>
      </c>
      <c r="B230" s="283" t="s">
        <v>5306</v>
      </c>
      <c r="C230" s="284" t="s">
        <v>19</v>
      </c>
      <c r="D230" s="284">
        <v>1</v>
      </c>
      <c r="E230" s="284">
        <v>1</v>
      </c>
      <c r="F230" s="293">
        <v>1200000</v>
      </c>
      <c r="G230" s="293" t="s">
        <v>5307</v>
      </c>
      <c r="H230" s="293" t="s">
        <v>5308</v>
      </c>
      <c r="I230" s="293" t="s">
        <v>5309</v>
      </c>
    </row>
    <row r="231" spans="1:9" ht="31.5" x14ac:dyDescent="0.25">
      <c r="A231" s="293">
        <v>92</v>
      </c>
      <c r="B231" s="283" t="s">
        <v>1021</v>
      </c>
      <c r="C231" s="284" t="s">
        <v>19</v>
      </c>
      <c r="D231" s="284">
        <v>20</v>
      </c>
      <c r="E231" s="284">
        <v>20</v>
      </c>
      <c r="F231" s="293" t="s">
        <v>1803</v>
      </c>
      <c r="G231" s="293" t="s">
        <v>5310</v>
      </c>
      <c r="H231" s="293" t="s">
        <v>5311</v>
      </c>
      <c r="I231" s="293" t="s">
        <v>5312</v>
      </c>
    </row>
    <row r="232" spans="1:9" ht="15.75" x14ac:dyDescent="0.25">
      <c r="A232" s="307"/>
      <c r="B232" s="308" t="s">
        <v>1763</v>
      </c>
      <c r="C232" s="309"/>
      <c r="D232" s="309">
        <f>SUM(D213:D231)</f>
        <v>190</v>
      </c>
      <c r="E232" s="309">
        <f>SUM(E213:E231)</f>
        <v>190</v>
      </c>
      <c r="F232" s="307"/>
      <c r="G232" s="307"/>
      <c r="H232" s="307"/>
      <c r="I232" s="307"/>
    </row>
    <row r="233" spans="1:9" ht="15.75" x14ac:dyDescent="0.25">
      <c r="A233" s="310"/>
      <c r="B233" s="311" t="s">
        <v>5313</v>
      </c>
      <c r="C233" s="312"/>
      <c r="D233" s="313">
        <f>+D119+D170+D191+D211+D232</f>
        <v>481</v>
      </c>
      <c r="E233" s="313">
        <f>+E119+E170+E191+E211+E232</f>
        <v>411.245</v>
      </c>
      <c r="F233" s="310"/>
      <c r="G233" s="310"/>
      <c r="H233" s="310"/>
      <c r="I233" s="310"/>
    </row>
  </sheetData>
  <mergeCells count="220">
    <mergeCell ref="A11:A15"/>
    <mergeCell ref="G11:G15"/>
    <mergeCell ref="H11:H15"/>
    <mergeCell ref="I11:I15"/>
    <mergeCell ref="A17:A19"/>
    <mergeCell ref="G17:G19"/>
    <mergeCell ref="H17:H19"/>
    <mergeCell ref="I17:I19"/>
    <mergeCell ref="A1:I1"/>
    <mergeCell ref="A3:I3"/>
    <mergeCell ref="B7:I7"/>
    <mergeCell ref="A8:A10"/>
    <mergeCell ref="G8:G10"/>
    <mergeCell ref="H8:H10"/>
    <mergeCell ref="I8:I10"/>
    <mergeCell ref="A28:A29"/>
    <mergeCell ref="G28:G29"/>
    <mergeCell ref="H28:H29"/>
    <mergeCell ref="I28:I29"/>
    <mergeCell ref="A31:A32"/>
    <mergeCell ref="G31:G32"/>
    <mergeCell ref="H31:H32"/>
    <mergeCell ref="I31:I32"/>
    <mergeCell ref="A20:A21"/>
    <mergeCell ref="G20:G21"/>
    <mergeCell ref="H20:H21"/>
    <mergeCell ref="I20:I21"/>
    <mergeCell ref="A22:A27"/>
    <mergeCell ref="G22:G27"/>
    <mergeCell ref="H22:H27"/>
    <mergeCell ref="I22:I27"/>
    <mergeCell ref="A40:A41"/>
    <mergeCell ref="G40:G41"/>
    <mergeCell ref="H40:H41"/>
    <mergeCell ref="I40:I41"/>
    <mergeCell ref="A43:A46"/>
    <mergeCell ref="G43:G46"/>
    <mergeCell ref="H43:H46"/>
    <mergeCell ref="I43:I46"/>
    <mergeCell ref="A33:A34"/>
    <mergeCell ref="G33:G34"/>
    <mergeCell ref="H33:H34"/>
    <mergeCell ref="I33:I34"/>
    <mergeCell ref="A38:A39"/>
    <mergeCell ref="G38:G39"/>
    <mergeCell ref="H38:H39"/>
    <mergeCell ref="I38:I39"/>
    <mergeCell ref="A55:A56"/>
    <mergeCell ref="G55:G56"/>
    <mergeCell ref="H55:H56"/>
    <mergeCell ref="I55:I56"/>
    <mergeCell ref="A57:A61"/>
    <mergeCell ref="G57:G61"/>
    <mergeCell ref="H57:H61"/>
    <mergeCell ref="I57:I61"/>
    <mergeCell ref="A48:A49"/>
    <mergeCell ref="G48:G49"/>
    <mergeCell ref="H48:H49"/>
    <mergeCell ref="I48:I49"/>
    <mergeCell ref="A51:A53"/>
    <mergeCell ref="G51:G53"/>
    <mergeCell ref="H51:H53"/>
    <mergeCell ref="I51:I53"/>
    <mergeCell ref="A69:A70"/>
    <mergeCell ref="G69:G70"/>
    <mergeCell ref="H69:H70"/>
    <mergeCell ref="I69:I70"/>
    <mergeCell ref="A71:A72"/>
    <mergeCell ref="G71:G72"/>
    <mergeCell ref="H71:H72"/>
    <mergeCell ref="I71:I72"/>
    <mergeCell ref="A63:A66"/>
    <mergeCell ref="G63:G66"/>
    <mergeCell ref="H63:H66"/>
    <mergeCell ref="I63:I66"/>
    <mergeCell ref="A67:A68"/>
    <mergeCell ref="G67:G68"/>
    <mergeCell ref="H67:H68"/>
    <mergeCell ref="I67:I68"/>
    <mergeCell ref="A92:A98"/>
    <mergeCell ref="G92:G98"/>
    <mergeCell ref="H92:H98"/>
    <mergeCell ref="I92:I98"/>
    <mergeCell ref="A99:A105"/>
    <mergeCell ref="G99:G105"/>
    <mergeCell ref="H99:H105"/>
    <mergeCell ref="I99:I105"/>
    <mergeCell ref="A75:A87"/>
    <mergeCell ref="G75:G87"/>
    <mergeCell ref="H75:H87"/>
    <mergeCell ref="I75:I87"/>
    <mergeCell ref="A88:A91"/>
    <mergeCell ref="G88:G91"/>
    <mergeCell ref="H88:H91"/>
    <mergeCell ref="I88:I91"/>
    <mergeCell ref="A112:A114"/>
    <mergeCell ref="G112:G114"/>
    <mergeCell ref="H112:H114"/>
    <mergeCell ref="I112:I114"/>
    <mergeCell ref="A117:A118"/>
    <mergeCell ref="G117:G118"/>
    <mergeCell ref="H117:H118"/>
    <mergeCell ref="I117:I118"/>
    <mergeCell ref="A107:A108"/>
    <mergeCell ref="G107:G108"/>
    <mergeCell ref="H107:H108"/>
    <mergeCell ref="I107:I108"/>
    <mergeCell ref="A109:A111"/>
    <mergeCell ref="G109:G111"/>
    <mergeCell ref="H109:H111"/>
    <mergeCell ref="I109:I111"/>
    <mergeCell ref="B120:I120"/>
    <mergeCell ref="A122:A123"/>
    <mergeCell ref="G122:G123"/>
    <mergeCell ref="H122:H123"/>
    <mergeCell ref="I122:I123"/>
    <mergeCell ref="A125:A126"/>
    <mergeCell ref="G125:G126"/>
    <mergeCell ref="H125:H126"/>
    <mergeCell ref="I125:I126"/>
    <mergeCell ref="A134:A137"/>
    <mergeCell ref="G134:G137"/>
    <mergeCell ref="H134:H137"/>
    <mergeCell ref="I134:I137"/>
    <mergeCell ref="A138:A141"/>
    <mergeCell ref="G138:G141"/>
    <mergeCell ref="H138:H141"/>
    <mergeCell ref="I138:I141"/>
    <mergeCell ref="A127:A128"/>
    <mergeCell ref="G127:G128"/>
    <mergeCell ref="H127:H128"/>
    <mergeCell ref="I127:I128"/>
    <mergeCell ref="A131:A132"/>
    <mergeCell ref="G131:G132"/>
    <mergeCell ref="H131:H132"/>
    <mergeCell ref="I131:I132"/>
    <mergeCell ref="A150:A152"/>
    <mergeCell ref="G150:G152"/>
    <mergeCell ref="H150:H152"/>
    <mergeCell ref="I150:I152"/>
    <mergeCell ref="A153:A154"/>
    <mergeCell ref="G153:G154"/>
    <mergeCell ref="H153:H154"/>
    <mergeCell ref="I153:I154"/>
    <mergeCell ref="A142:A147"/>
    <mergeCell ref="G142:G147"/>
    <mergeCell ref="H142:H147"/>
    <mergeCell ref="I142:I147"/>
    <mergeCell ref="A148:A149"/>
    <mergeCell ref="G148:G149"/>
    <mergeCell ref="H148:H149"/>
    <mergeCell ref="I148:I149"/>
    <mergeCell ref="A163:A164"/>
    <mergeCell ref="G163:G164"/>
    <mergeCell ref="H163:H164"/>
    <mergeCell ref="I163:I164"/>
    <mergeCell ref="A165:A167"/>
    <mergeCell ref="G165:G167"/>
    <mergeCell ref="H165:H167"/>
    <mergeCell ref="I165:I167"/>
    <mergeCell ref="A157:A158"/>
    <mergeCell ref="G157:G158"/>
    <mergeCell ref="H157:H158"/>
    <mergeCell ref="I157:I158"/>
    <mergeCell ref="A160:A161"/>
    <mergeCell ref="G160:G161"/>
    <mergeCell ref="H160:H161"/>
    <mergeCell ref="I160:I161"/>
    <mergeCell ref="A168:A169"/>
    <mergeCell ref="G168:G169"/>
    <mergeCell ref="H168:H169"/>
    <mergeCell ref="I168:I169"/>
    <mergeCell ref="B171:I171"/>
    <mergeCell ref="A173:A190"/>
    <mergeCell ref="G173:G190"/>
    <mergeCell ref="H173:H190"/>
    <mergeCell ref="I173:I190"/>
    <mergeCell ref="A201:A203"/>
    <mergeCell ref="G201:G203"/>
    <mergeCell ref="H201:H203"/>
    <mergeCell ref="I201:I203"/>
    <mergeCell ref="A204:A206"/>
    <mergeCell ref="G204:G206"/>
    <mergeCell ref="H204:H206"/>
    <mergeCell ref="I204:I206"/>
    <mergeCell ref="B192:I192"/>
    <mergeCell ref="A196:A198"/>
    <mergeCell ref="G196:G198"/>
    <mergeCell ref="H196:H198"/>
    <mergeCell ref="I196:I198"/>
    <mergeCell ref="A199:A200"/>
    <mergeCell ref="G199:G200"/>
    <mergeCell ref="H199:H200"/>
    <mergeCell ref="I199:I200"/>
    <mergeCell ref="A207:A209"/>
    <mergeCell ref="G207:G209"/>
    <mergeCell ref="H207:H209"/>
    <mergeCell ref="I207:I209"/>
    <mergeCell ref="B212:I212"/>
    <mergeCell ref="A217:A218"/>
    <mergeCell ref="G217:G218"/>
    <mergeCell ref="H217:H218"/>
    <mergeCell ref="I217:I218"/>
    <mergeCell ref="A223:A224"/>
    <mergeCell ref="F223:F224"/>
    <mergeCell ref="G223:G224"/>
    <mergeCell ref="H223:H224"/>
    <mergeCell ref="I223:I224"/>
    <mergeCell ref="G226:G229"/>
    <mergeCell ref="H226:H229"/>
    <mergeCell ref="I226:I229"/>
    <mergeCell ref="A219:A220"/>
    <mergeCell ref="G219:G220"/>
    <mergeCell ref="H219:H220"/>
    <mergeCell ref="I219:I220"/>
    <mergeCell ref="A221:A222"/>
    <mergeCell ref="F221:F222"/>
    <mergeCell ref="G221:G222"/>
    <mergeCell ref="H221:H222"/>
    <mergeCell ref="I221:I222"/>
  </mergeCells>
  <printOptions horizontalCentered="1"/>
  <pageMargins left="0.51181102362204722" right="0.51181102362204722" top="0.55118110236220474" bottom="0.55118110236220474" header="0.31496062992125984" footer="0.31496062992125984"/>
  <pageSetup paperSize="9"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33"/>
  <sheetViews>
    <sheetView view="pageBreakPreview" topLeftCell="A394" zoomScale="60" zoomScaleNormal="55" workbookViewId="0">
      <selection activeCell="F5" sqref="F5:F14"/>
    </sheetView>
  </sheetViews>
  <sheetFormatPr defaultRowHeight="20.25" x14ac:dyDescent="0.3"/>
  <cols>
    <col min="1" max="1" width="8.5703125" style="68" customWidth="1"/>
    <col min="2" max="2" width="48.42578125" style="69" customWidth="1"/>
    <col min="3" max="3" width="18.28515625" style="69" bestFit="1" customWidth="1"/>
    <col min="4" max="4" width="23.140625" style="70" bestFit="1" customWidth="1"/>
    <col min="5" max="5" width="17.7109375" style="70" bestFit="1" customWidth="1"/>
    <col min="6" max="6" width="37.85546875" style="68" customWidth="1"/>
    <col min="7" max="7" width="43.5703125" style="68" customWidth="1"/>
    <col min="8" max="8" width="26.42578125" style="71" customWidth="1"/>
    <col min="9" max="16384" width="9.140625" style="68"/>
  </cols>
  <sheetData>
    <row r="2" spans="1:8" s="20" customFormat="1" x14ac:dyDescent="0.25">
      <c r="A2" s="358" t="s">
        <v>1158</v>
      </c>
      <c r="B2" s="358"/>
      <c r="C2" s="358"/>
      <c r="D2" s="358"/>
      <c r="E2" s="358"/>
      <c r="F2" s="358"/>
      <c r="G2" s="358"/>
      <c r="H2" s="358"/>
    </row>
    <row r="3" spans="1:8" s="21" customFormat="1" ht="45.75" x14ac:dyDescent="0.25">
      <c r="A3" s="359" t="s">
        <v>1159</v>
      </c>
      <c r="B3" s="359"/>
      <c r="C3" s="359"/>
      <c r="D3" s="359"/>
      <c r="E3" s="359"/>
      <c r="F3" s="359"/>
      <c r="G3" s="359"/>
      <c r="H3" s="359"/>
    </row>
    <row r="4" spans="1:8" s="21" customFormat="1" ht="45.75" x14ac:dyDescent="0.25">
      <c r="A4" s="22" t="s">
        <v>1160</v>
      </c>
      <c r="B4" s="23" t="s">
        <v>1161</v>
      </c>
      <c r="C4" s="23" t="s">
        <v>10</v>
      </c>
      <c r="D4" s="24" t="s">
        <v>1162</v>
      </c>
      <c r="E4" s="24" t="s">
        <v>1163</v>
      </c>
      <c r="F4" s="24" t="s">
        <v>1164</v>
      </c>
      <c r="G4" s="24" t="s">
        <v>4</v>
      </c>
      <c r="H4" s="23" t="s">
        <v>1165</v>
      </c>
    </row>
    <row r="5" spans="1:8" s="21" customFormat="1" ht="45.75" x14ac:dyDescent="0.25">
      <c r="A5" s="352">
        <v>1</v>
      </c>
      <c r="B5" s="25" t="s">
        <v>1166</v>
      </c>
      <c r="C5" s="26" t="s">
        <v>16</v>
      </c>
      <c r="D5" s="26">
        <v>3</v>
      </c>
      <c r="E5" s="26">
        <v>2020699</v>
      </c>
      <c r="F5" s="354" t="s">
        <v>1167</v>
      </c>
      <c r="G5" s="354" t="s">
        <v>1168</v>
      </c>
      <c r="H5" s="356"/>
    </row>
    <row r="6" spans="1:8" s="21" customFormat="1" ht="45.75" x14ac:dyDescent="0.25">
      <c r="A6" s="353"/>
      <c r="B6" s="25" t="s">
        <v>1169</v>
      </c>
      <c r="C6" s="26" t="s">
        <v>16</v>
      </c>
      <c r="D6" s="26">
        <v>4</v>
      </c>
      <c r="E6" s="26">
        <v>20242647</v>
      </c>
      <c r="F6" s="355"/>
      <c r="G6" s="355"/>
      <c r="H6" s="357"/>
    </row>
    <row r="7" spans="1:8" s="21" customFormat="1" ht="45.75" x14ac:dyDescent="0.25">
      <c r="A7" s="353"/>
      <c r="B7" s="25" t="s">
        <v>1170</v>
      </c>
      <c r="C7" s="26" t="s">
        <v>16</v>
      </c>
      <c r="D7" s="26">
        <v>1</v>
      </c>
      <c r="E7" s="26">
        <v>1285804</v>
      </c>
      <c r="F7" s="355"/>
      <c r="G7" s="355"/>
      <c r="H7" s="357"/>
    </row>
    <row r="8" spans="1:8" s="21" customFormat="1" ht="45.75" x14ac:dyDescent="0.25">
      <c r="A8" s="353"/>
      <c r="B8" s="25" t="s">
        <v>1171</v>
      </c>
      <c r="C8" s="26" t="s">
        <v>16</v>
      </c>
      <c r="D8" s="26">
        <v>2</v>
      </c>
      <c r="E8" s="26">
        <v>2185386</v>
      </c>
      <c r="F8" s="355"/>
      <c r="G8" s="355"/>
      <c r="H8" s="357"/>
    </row>
    <row r="9" spans="1:8" s="21" customFormat="1" ht="45.75" x14ac:dyDescent="0.25">
      <c r="A9" s="353"/>
      <c r="B9" s="25" t="s">
        <v>1172</v>
      </c>
      <c r="C9" s="26" t="s">
        <v>16</v>
      </c>
      <c r="D9" s="26">
        <v>2</v>
      </c>
      <c r="E9" s="26">
        <v>1196759</v>
      </c>
      <c r="F9" s="355"/>
      <c r="G9" s="355"/>
      <c r="H9" s="357"/>
    </row>
    <row r="10" spans="1:8" s="21" customFormat="1" ht="45.75" x14ac:dyDescent="0.25">
      <c r="A10" s="353"/>
      <c r="B10" s="25" t="s">
        <v>1173</v>
      </c>
      <c r="C10" s="26" t="s">
        <v>16</v>
      </c>
      <c r="D10" s="26">
        <v>1</v>
      </c>
      <c r="E10" s="26">
        <v>918432</v>
      </c>
      <c r="F10" s="355"/>
      <c r="G10" s="355"/>
      <c r="H10" s="357"/>
    </row>
    <row r="11" spans="1:8" s="21" customFormat="1" ht="45.75" x14ac:dyDescent="0.25">
      <c r="A11" s="353"/>
      <c r="B11" s="25" t="s">
        <v>1174</v>
      </c>
      <c r="C11" s="26" t="s">
        <v>16</v>
      </c>
      <c r="D11" s="26">
        <v>1</v>
      </c>
      <c r="E11" s="26">
        <v>918432</v>
      </c>
      <c r="F11" s="355"/>
      <c r="G11" s="355"/>
      <c r="H11" s="357"/>
    </row>
    <row r="12" spans="1:8" s="21" customFormat="1" ht="45.75" x14ac:dyDescent="0.25">
      <c r="A12" s="353"/>
      <c r="B12" s="25" t="s">
        <v>1175</v>
      </c>
      <c r="C12" s="26" t="s">
        <v>16</v>
      </c>
      <c r="D12" s="26">
        <v>1</v>
      </c>
      <c r="E12" s="26">
        <v>3076347</v>
      </c>
      <c r="F12" s="355"/>
      <c r="G12" s="355"/>
      <c r="H12" s="357"/>
    </row>
    <row r="13" spans="1:8" s="21" customFormat="1" ht="45.75" x14ac:dyDescent="0.25">
      <c r="A13" s="353"/>
      <c r="B13" s="27" t="s">
        <v>560</v>
      </c>
      <c r="C13" s="26" t="s">
        <v>19</v>
      </c>
      <c r="D13" s="26">
        <v>1</v>
      </c>
      <c r="E13" s="26">
        <v>658500</v>
      </c>
      <c r="F13" s="355"/>
      <c r="G13" s="355"/>
      <c r="H13" s="357"/>
    </row>
    <row r="14" spans="1:8" s="21" customFormat="1" ht="45.75" x14ac:dyDescent="0.25">
      <c r="A14" s="360"/>
      <c r="B14" s="25" t="s">
        <v>1176</v>
      </c>
      <c r="C14" s="26" t="s">
        <v>19</v>
      </c>
      <c r="D14" s="26">
        <v>1</v>
      </c>
      <c r="E14" s="26">
        <v>786907</v>
      </c>
      <c r="F14" s="361"/>
      <c r="G14" s="361"/>
      <c r="H14" s="362"/>
    </row>
    <row r="15" spans="1:8" s="21" customFormat="1" ht="45.75" x14ac:dyDescent="0.25">
      <c r="A15" s="352">
        <v>2</v>
      </c>
      <c r="B15" s="25" t="s">
        <v>260</v>
      </c>
      <c r="C15" s="28" t="s">
        <v>16</v>
      </c>
      <c r="D15" s="26">
        <v>2</v>
      </c>
      <c r="E15" s="26">
        <v>2000000</v>
      </c>
      <c r="F15" s="354" t="s">
        <v>1177</v>
      </c>
      <c r="G15" s="354" t="s">
        <v>1178</v>
      </c>
      <c r="H15" s="356" t="s">
        <v>1179</v>
      </c>
    </row>
    <row r="16" spans="1:8" s="21" customFormat="1" ht="45.75" x14ac:dyDescent="0.25">
      <c r="A16" s="353"/>
      <c r="B16" s="25" t="s">
        <v>1180</v>
      </c>
      <c r="C16" s="28" t="s">
        <v>16</v>
      </c>
      <c r="D16" s="26">
        <v>4</v>
      </c>
      <c r="E16" s="26" t="s">
        <v>1181</v>
      </c>
      <c r="F16" s="355"/>
      <c r="G16" s="355"/>
      <c r="H16" s="357"/>
    </row>
    <row r="17" spans="1:8" s="21" customFormat="1" ht="45.75" x14ac:dyDescent="0.25">
      <c r="A17" s="353"/>
      <c r="B17" s="25" t="s">
        <v>1182</v>
      </c>
      <c r="C17" s="28" t="s">
        <v>16</v>
      </c>
      <c r="D17" s="26">
        <v>1</v>
      </c>
      <c r="E17" s="26">
        <v>2000000</v>
      </c>
      <c r="F17" s="355"/>
      <c r="G17" s="355"/>
      <c r="H17" s="357"/>
    </row>
    <row r="18" spans="1:8" s="21" customFormat="1" ht="45.75" x14ac:dyDescent="0.25">
      <c r="A18" s="353"/>
      <c r="B18" s="25" t="s">
        <v>1183</v>
      </c>
      <c r="C18" s="28" t="s">
        <v>16</v>
      </c>
      <c r="D18" s="26">
        <v>1</v>
      </c>
      <c r="E18" s="26">
        <v>2000000</v>
      </c>
      <c r="F18" s="355"/>
      <c r="G18" s="355"/>
      <c r="H18" s="357"/>
    </row>
    <row r="19" spans="1:8" s="21" customFormat="1" ht="45.75" x14ac:dyDescent="0.25">
      <c r="A19" s="353"/>
      <c r="B19" s="25" t="s">
        <v>54</v>
      </c>
      <c r="C19" s="28" t="s">
        <v>19</v>
      </c>
      <c r="D19" s="26">
        <v>1</v>
      </c>
      <c r="E19" s="26">
        <v>600000</v>
      </c>
      <c r="F19" s="355"/>
      <c r="G19" s="355"/>
      <c r="H19" s="357"/>
    </row>
    <row r="20" spans="1:8" s="21" customFormat="1" ht="45.75" x14ac:dyDescent="0.25">
      <c r="A20" s="353"/>
      <c r="B20" s="25" t="s">
        <v>1184</v>
      </c>
      <c r="C20" s="29" t="s">
        <v>22</v>
      </c>
      <c r="D20" s="26">
        <v>1</v>
      </c>
      <c r="E20" s="26">
        <v>500000</v>
      </c>
      <c r="F20" s="355"/>
      <c r="G20" s="355"/>
      <c r="H20" s="357"/>
    </row>
    <row r="21" spans="1:8" s="21" customFormat="1" ht="45.75" x14ac:dyDescent="0.25">
      <c r="A21" s="353"/>
      <c r="B21" s="25" t="s">
        <v>1185</v>
      </c>
      <c r="C21" s="28" t="s">
        <v>16</v>
      </c>
      <c r="D21" s="26">
        <v>2</v>
      </c>
      <c r="E21" s="26">
        <v>1500000</v>
      </c>
      <c r="F21" s="355"/>
      <c r="G21" s="355"/>
      <c r="H21" s="357"/>
    </row>
    <row r="22" spans="1:8" s="35" customFormat="1" ht="56.25" x14ac:dyDescent="0.65">
      <c r="A22" s="30">
        <v>3</v>
      </c>
      <c r="B22" s="25" t="s">
        <v>1186</v>
      </c>
      <c r="C22" s="31" t="s">
        <v>16</v>
      </c>
      <c r="D22" s="26">
        <v>1</v>
      </c>
      <c r="E22" s="26">
        <v>2300000</v>
      </c>
      <c r="F22" s="32" t="s">
        <v>1187</v>
      </c>
      <c r="G22" s="33" t="s">
        <v>1178</v>
      </c>
      <c r="H22" s="34" t="s">
        <v>1188</v>
      </c>
    </row>
    <row r="23" spans="1:8" s="35" customFormat="1" ht="45.75" x14ac:dyDescent="0.65">
      <c r="A23" s="342">
        <v>4</v>
      </c>
      <c r="B23" s="36" t="s">
        <v>1189</v>
      </c>
      <c r="C23" s="37" t="s">
        <v>16</v>
      </c>
      <c r="D23" s="38">
        <v>1</v>
      </c>
      <c r="E23" s="26">
        <v>2812100</v>
      </c>
      <c r="F23" s="330" t="s">
        <v>1190</v>
      </c>
      <c r="G23" s="330" t="s">
        <v>1191</v>
      </c>
      <c r="H23" s="332" t="s">
        <v>1192</v>
      </c>
    </row>
    <row r="24" spans="1:8" s="35" customFormat="1" ht="45.75" x14ac:dyDescent="0.65">
      <c r="A24" s="343"/>
      <c r="B24" s="36" t="s">
        <v>1193</v>
      </c>
      <c r="C24" s="37" t="s">
        <v>16</v>
      </c>
      <c r="D24" s="38">
        <v>1</v>
      </c>
      <c r="E24" s="26">
        <v>4267100</v>
      </c>
      <c r="F24" s="334"/>
      <c r="G24" s="334"/>
      <c r="H24" s="335"/>
    </row>
    <row r="25" spans="1:8" s="35" customFormat="1" ht="45.75" x14ac:dyDescent="0.65">
      <c r="A25" s="343"/>
      <c r="B25" s="36" t="s">
        <v>1194</v>
      </c>
      <c r="C25" s="37" t="s">
        <v>16</v>
      </c>
      <c r="D25" s="38">
        <v>1</v>
      </c>
      <c r="E25" s="26">
        <v>3279200</v>
      </c>
      <c r="F25" s="334"/>
      <c r="G25" s="334"/>
      <c r="H25" s="335"/>
    </row>
    <row r="26" spans="1:8" s="35" customFormat="1" ht="45.75" x14ac:dyDescent="0.65">
      <c r="A26" s="343"/>
      <c r="B26" s="36" t="s">
        <v>1195</v>
      </c>
      <c r="C26" s="39" t="s">
        <v>19</v>
      </c>
      <c r="D26" s="38">
        <v>1</v>
      </c>
      <c r="E26" s="26">
        <v>2812100</v>
      </c>
      <c r="F26" s="334"/>
      <c r="G26" s="334"/>
      <c r="H26" s="335"/>
    </row>
    <row r="27" spans="1:8" s="35" customFormat="1" ht="45.75" x14ac:dyDescent="0.65">
      <c r="A27" s="344"/>
      <c r="B27" s="36" t="s">
        <v>1196</v>
      </c>
      <c r="C27" s="37" t="s">
        <v>16</v>
      </c>
      <c r="D27" s="38">
        <v>2</v>
      </c>
      <c r="E27" s="26">
        <v>4013000</v>
      </c>
      <c r="F27" s="331"/>
      <c r="G27" s="331"/>
      <c r="H27" s="333"/>
    </row>
    <row r="28" spans="1:8" s="35" customFormat="1" ht="45.75" x14ac:dyDescent="0.65">
      <c r="A28" s="342">
        <v>5</v>
      </c>
      <c r="B28" s="36" t="s">
        <v>1197</v>
      </c>
      <c r="C28" s="36" t="s">
        <v>22</v>
      </c>
      <c r="D28" s="38">
        <v>4</v>
      </c>
      <c r="E28" s="26">
        <v>1120950</v>
      </c>
      <c r="F28" s="330" t="s">
        <v>1198</v>
      </c>
      <c r="G28" s="330" t="s">
        <v>1199</v>
      </c>
      <c r="H28" s="332" t="s">
        <v>1200</v>
      </c>
    </row>
    <row r="29" spans="1:8" s="35" customFormat="1" ht="45.75" x14ac:dyDescent="0.65">
      <c r="A29" s="343"/>
      <c r="B29" s="36" t="s">
        <v>1201</v>
      </c>
      <c r="C29" s="36" t="s">
        <v>16</v>
      </c>
      <c r="D29" s="38">
        <v>1</v>
      </c>
      <c r="E29" s="26">
        <v>1446530</v>
      </c>
      <c r="F29" s="334"/>
      <c r="G29" s="334"/>
      <c r="H29" s="335"/>
    </row>
    <row r="30" spans="1:8" s="35" customFormat="1" ht="45.75" x14ac:dyDescent="0.65">
      <c r="A30" s="343"/>
      <c r="B30" s="36" t="s">
        <v>1202</v>
      </c>
      <c r="C30" s="36" t="s">
        <v>16</v>
      </c>
      <c r="D30" s="38">
        <v>1</v>
      </c>
      <c r="E30" s="26">
        <v>1446530</v>
      </c>
      <c r="F30" s="334"/>
      <c r="G30" s="334"/>
      <c r="H30" s="335"/>
    </row>
    <row r="31" spans="1:8" s="35" customFormat="1" ht="45.75" x14ac:dyDescent="0.65">
      <c r="A31" s="344"/>
      <c r="B31" s="36" t="s">
        <v>1203</v>
      </c>
      <c r="C31" s="36" t="s">
        <v>16</v>
      </c>
      <c r="D31" s="38">
        <v>1</v>
      </c>
      <c r="E31" s="26">
        <v>3920579</v>
      </c>
      <c r="F31" s="331"/>
      <c r="G31" s="331"/>
      <c r="H31" s="333"/>
    </row>
    <row r="32" spans="1:8" s="35" customFormat="1" ht="45.75" x14ac:dyDescent="0.65">
      <c r="A32" s="38">
        <v>6</v>
      </c>
      <c r="B32" s="36" t="s">
        <v>54</v>
      </c>
      <c r="C32" s="36" t="s">
        <v>16</v>
      </c>
      <c r="D32" s="38">
        <v>1</v>
      </c>
      <c r="E32" s="26">
        <v>2048211</v>
      </c>
      <c r="F32" s="32" t="s">
        <v>1204</v>
      </c>
      <c r="G32" s="32" t="s">
        <v>1205</v>
      </c>
      <c r="H32" s="40" t="s">
        <v>1206</v>
      </c>
    </row>
    <row r="33" spans="1:8" s="35" customFormat="1" ht="45.75" x14ac:dyDescent="0.65">
      <c r="A33" s="38">
        <v>7</v>
      </c>
      <c r="B33" s="36" t="s">
        <v>157</v>
      </c>
      <c r="C33" s="36" t="s">
        <v>16</v>
      </c>
      <c r="D33" s="38">
        <v>1</v>
      </c>
      <c r="E33" s="26">
        <v>1688599</v>
      </c>
      <c r="F33" s="32" t="s">
        <v>1207</v>
      </c>
      <c r="G33" s="32" t="s">
        <v>1178</v>
      </c>
      <c r="H33" s="34" t="s">
        <v>1208</v>
      </c>
    </row>
    <row r="34" spans="1:8" s="35" customFormat="1" ht="56.25" x14ac:dyDescent="0.65">
      <c r="A34" s="38">
        <v>8</v>
      </c>
      <c r="B34" s="36" t="s">
        <v>1209</v>
      </c>
      <c r="C34" s="36" t="s">
        <v>16</v>
      </c>
      <c r="D34" s="38">
        <v>1</v>
      </c>
      <c r="E34" s="26">
        <v>2000000</v>
      </c>
      <c r="F34" s="32" t="s">
        <v>1210</v>
      </c>
      <c r="G34" s="32" t="s">
        <v>1211</v>
      </c>
      <c r="H34" s="40" t="s">
        <v>1212</v>
      </c>
    </row>
    <row r="35" spans="1:8" s="35" customFormat="1" ht="45.75" x14ac:dyDescent="0.65">
      <c r="A35" s="342">
        <v>9</v>
      </c>
      <c r="B35" s="39" t="s">
        <v>1213</v>
      </c>
      <c r="C35" s="36" t="s">
        <v>16</v>
      </c>
      <c r="D35" s="38">
        <v>1</v>
      </c>
      <c r="E35" s="26">
        <v>1601245</v>
      </c>
      <c r="F35" s="330" t="s">
        <v>1214</v>
      </c>
      <c r="G35" s="330" t="s">
        <v>1215</v>
      </c>
      <c r="H35" s="332" t="s">
        <v>1216</v>
      </c>
    </row>
    <row r="36" spans="1:8" s="35" customFormat="1" ht="45.75" x14ac:dyDescent="0.65">
      <c r="A36" s="343"/>
      <c r="B36" s="39" t="s">
        <v>1217</v>
      </c>
      <c r="C36" s="36" t="s">
        <v>16</v>
      </c>
      <c r="D36" s="38">
        <v>1</v>
      </c>
      <c r="E36" s="26">
        <v>627119</v>
      </c>
      <c r="F36" s="334"/>
      <c r="G36" s="334"/>
      <c r="H36" s="335"/>
    </row>
    <row r="37" spans="1:8" s="35" customFormat="1" ht="45.75" x14ac:dyDescent="0.65">
      <c r="A37" s="343"/>
      <c r="B37" s="39" t="s">
        <v>1218</v>
      </c>
      <c r="C37" s="36" t="s">
        <v>16</v>
      </c>
      <c r="D37" s="38">
        <v>1</v>
      </c>
      <c r="E37" s="26">
        <v>1045199</v>
      </c>
      <c r="F37" s="334"/>
      <c r="G37" s="334"/>
      <c r="H37" s="335"/>
    </row>
    <row r="38" spans="1:8" s="35" customFormat="1" ht="45.75" x14ac:dyDescent="0.65">
      <c r="A38" s="343"/>
      <c r="B38" s="39" t="s">
        <v>1219</v>
      </c>
      <c r="C38" s="36" t="s">
        <v>16</v>
      </c>
      <c r="D38" s="38">
        <v>1</v>
      </c>
      <c r="E38" s="26">
        <v>627119</v>
      </c>
      <c r="F38" s="334"/>
      <c r="G38" s="334"/>
      <c r="H38" s="335"/>
    </row>
    <row r="39" spans="1:8" s="35" customFormat="1" ht="45.75" x14ac:dyDescent="0.65">
      <c r="A39" s="343"/>
      <c r="B39" s="39" t="s">
        <v>1220</v>
      </c>
      <c r="C39" s="36" t="s">
        <v>19</v>
      </c>
      <c r="D39" s="38">
        <v>1</v>
      </c>
      <c r="E39" s="26">
        <v>687000</v>
      </c>
      <c r="F39" s="334"/>
      <c r="G39" s="334"/>
      <c r="H39" s="335"/>
    </row>
    <row r="40" spans="1:8" s="35" customFormat="1" ht="45.75" x14ac:dyDescent="0.65">
      <c r="A40" s="343"/>
      <c r="B40" s="39" t="s">
        <v>1221</v>
      </c>
      <c r="C40" s="36" t="s">
        <v>16</v>
      </c>
      <c r="D40" s="38">
        <v>1</v>
      </c>
      <c r="E40" s="26">
        <v>1463279</v>
      </c>
      <c r="F40" s="334"/>
      <c r="G40" s="334"/>
      <c r="H40" s="335"/>
    </row>
    <row r="41" spans="1:8" s="35" customFormat="1" ht="45.75" x14ac:dyDescent="0.65">
      <c r="A41" s="343"/>
      <c r="B41" s="39" t="s">
        <v>1217</v>
      </c>
      <c r="C41" s="36" t="s">
        <v>16</v>
      </c>
      <c r="D41" s="38">
        <v>1</v>
      </c>
      <c r="E41" s="26">
        <v>1762319</v>
      </c>
      <c r="F41" s="334"/>
      <c r="G41" s="334"/>
      <c r="H41" s="335"/>
    </row>
    <row r="42" spans="1:8" s="35" customFormat="1" ht="45.75" x14ac:dyDescent="0.65">
      <c r="A42" s="344"/>
      <c r="B42" s="39" t="s">
        <v>1217</v>
      </c>
      <c r="C42" s="36" t="s">
        <v>16</v>
      </c>
      <c r="D42" s="38">
        <v>1</v>
      </c>
      <c r="E42" s="26">
        <v>2221924</v>
      </c>
      <c r="F42" s="331"/>
      <c r="G42" s="331"/>
      <c r="H42" s="333"/>
    </row>
    <row r="43" spans="1:8" s="35" customFormat="1" ht="45.75" x14ac:dyDescent="0.65">
      <c r="A43" s="342">
        <v>10</v>
      </c>
      <c r="B43" s="36" t="s">
        <v>1222</v>
      </c>
      <c r="C43" s="36" t="s">
        <v>16</v>
      </c>
      <c r="D43" s="38">
        <v>1</v>
      </c>
      <c r="E43" s="26">
        <v>625000</v>
      </c>
      <c r="F43" s="330" t="s">
        <v>1223</v>
      </c>
      <c r="G43" s="330" t="s">
        <v>1224</v>
      </c>
      <c r="H43" s="332" t="s">
        <v>1225</v>
      </c>
    </row>
    <row r="44" spans="1:8" s="35" customFormat="1" ht="45.75" x14ac:dyDescent="0.65">
      <c r="A44" s="343"/>
      <c r="B44" s="36" t="s">
        <v>1226</v>
      </c>
      <c r="C44" s="36" t="s">
        <v>16</v>
      </c>
      <c r="D44" s="38">
        <v>1</v>
      </c>
      <c r="E44" s="26">
        <v>975000</v>
      </c>
      <c r="F44" s="334"/>
      <c r="G44" s="334"/>
      <c r="H44" s="335"/>
    </row>
    <row r="45" spans="1:8" s="35" customFormat="1" ht="45.75" x14ac:dyDescent="0.65">
      <c r="A45" s="343"/>
      <c r="B45" s="36" t="s">
        <v>1227</v>
      </c>
      <c r="C45" s="36" t="s">
        <v>16</v>
      </c>
      <c r="D45" s="38">
        <v>1</v>
      </c>
      <c r="E45" s="26">
        <v>1200000</v>
      </c>
      <c r="F45" s="334"/>
      <c r="G45" s="334"/>
      <c r="H45" s="335"/>
    </row>
    <row r="46" spans="1:8" s="35" customFormat="1" ht="45.75" x14ac:dyDescent="0.65">
      <c r="A46" s="343"/>
      <c r="B46" s="36" t="s">
        <v>1228</v>
      </c>
      <c r="C46" s="36" t="s">
        <v>16</v>
      </c>
      <c r="D46" s="38">
        <v>1</v>
      </c>
      <c r="E46" s="26">
        <v>350000</v>
      </c>
      <c r="F46" s="334"/>
      <c r="G46" s="334"/>
      <c r="H46" s="335"/>
    </row>
    <row r="47" spans="1:8" s="35" customFormat="1" ht="45.75" x14ac:dyDescent="0.65">
      <c r="A47" s="344"/>
      <c r="B47" s="36" t="s">
        <v>1229</v>
      </c>
      <c r="C47" s="36" t="s">
        <v>16</v>
      </c>
      <c r="D47" s="38">
        <v>1</v>
      </c>
      <c r="E47" s="26">
        <v>480000</v>
      </c>
      <c r="F47" s="331"/>
      <c r="G47" s="331"/>
      <c r="H47" s="333"/>
    </row>
    <row r="48" spans="1:8" s="35" customFormat="1" ht="45.75" x14ac:dyDescent="0.65">
      <c r="A48" s="342">
        <v>11</v>
      </c>
      <c r="B48" s="36" t="s">
        <v>1230</v>
      </c>
      <c r="C48" s="36" t="s">
        <v>16</v>
      </c>
      <c r="D48" s="38">
        <v>1</v>
      </c>
      <c r="E48" s="26">
        <v>1810000</v>
      </c>
      <c r="F48" s="330" t="s">
        <v>1231</v>
      </c>
      <c r="G48" s="330" t="s">
        <v>1232</v>
      </c>
      <c r="H48" s="332" t="s">
        <v>1233</v>
      </c>
    </row>
    <row r="49" spans="1:8" s="35" customFormat="1" ht="45.75" x14ac:dyDescent="0.65">
      <c r="A49" s="343"/>
      <c r="B49" s="36" t="s">
        <v>1234</v>
      </c>
      <c r="C49" s="36" t="s">
        <v>16</v>
      </c>
      <c r="D49" s="38">
        <v>1</v>
      </c>
      <c r="E49" s="26">
        <v>480000</v>
      </c>
      <c r="F49" s="334"/>
      <c r="G49" s="334"/>
      <c r="H49" s="335"/>
    </row>
    <row r="50" spans="1:8" s="35" customFormat="1" ht="45.75" x14ac:dyDescent="0.65">
      <c r="A50" s="343"/>
      <c r="B50" s="36" t="s">
        <v>1235</v>
      </c>
      <c r="C50" s="36" t="s">
        <v>16</v>
      </c>
      <c r="D50" s="38"/>
      <c r="E50" s="26">
        <v>1079746</v>
      </c>
      <c r="F50" s="334"/>
      <c r="G50" s="334"/>
      <c r="H50" s="335"/>
    </row>
    <row r="51" spans="1:8" s="35" customFormat="1" ht="45.75" x14ac:dyDescent="0.65">
      <c r="A51" s="343"/>
      <c r="B51" s="36" t="s">
        <v>1236</v>
      </c>
      <c r="C51" s="36" t="s">
        <v>16</v>
      </c>
      <c r="D51" s="38">
        <v>1</v>
      </c>
      <c r="E51" s="26">
        <v>480000</v>
      </c>
      <c r="F51" s="334"/>
      <c r="G51" s="334"/>
      <c r="H51" s="335"/>
    </row>
    <row r="52" spans="1:8" s="35" customFormat="1" ht="45.75" x14ac:dyDescent="0.65">
      <c r="A52" s="344"/>
      <c r="B52" s="36" t="s">
        <v>1237</v>
      </c>
      <c r="C52" s="36" t="s">
        <v>16</v>
      </c>
      <c r="D52" s="38">
        <v>1</v>
      </c>
      <c r="E52" s="26">
        <v>724000</v>
      </c>
      <c r="F52" s="331"/>
      <c r="G52" s="331"/>
      <c r="H52" s="333"/>
    </row>
    <row r="53" spans="1:8" s="35" customFormat="1" ht="45.75" x14ac:dyDescent="0.65">
      <c r="A53" s="342">
        <v>12</v>
      </c>
      <c r="B53" s="36" t="s">
        <v>1238</v>
      </c>
      <c r="C53" s="36" t="s">
        <v>16</v>
      </c>
      <c r="D53" s="38">
        <v>1</v>
      </c>
      <c r="E53" s="26">
        <v>209039</v>
      </c>
      <c r="F53" s="330" t="s">
        <v>1239</v>
      </c>
      <c r="G53" s="330" t="s">
        <v>1240</v>
      </c>
      <c r="H53" s="332" t="s">
        <v>1241</v>
      </c>
    </row>
    <row r="54" spans="1:8" s="35" customFormat="1" ht="45.75" x14ac:dyDescent="0.65">
      <c r="A54" s="343"/>
      <c r="B54" s="36" t="s">
        <v>1242</v>
      </c>
      <c r="C54" s="36" t="s">
        <v>16</v>
      </c>
      <c r="D54" s="38">
        <v>1</v>
      </c>
      <c r="E54" s="26">
        <v>418081</v>
      </c>
      <c r="F54" s="334"/>
      <c r="G54" s="334"/>
      <c r="H54" s="335"/>
    </row>
    <row r="55" spans="1:8" s="35" customFormat="1" ht="45.75" x14ac:dyDescent="0.65">
      <c r="A55" s="343"/>
      <c r="B55" s="36" t="s">
        <v>1243</v>
      </c>
      <c r="C55" s="36" t="s">
        <v>16</v>
      </c>
      <c r="D55" s="38">
        <v>1</v>
      </c>
      <c r="E55" s="26">
        <v>209039</v>
      </c>
      <c r="F55" s="334"/>
      <c r="G55" s="334"/>
      <c r="H55" s="335"/>
    </row>
    <row r="56" spans="1:8" s="35" customFormat="1" ht="45.75" x14ac:dyDescent="0.65">
      <c r="A56" s="343"/>
      <c r="B56" s="36" t="s">
        <v>1244</v>
      </c>
      <c r="C56" s="36" t="s">
        <v>16</v>
      </c>
      <c r="D56" s="38">
        <v>1</v>
      </c>
      <c r="E56" s="26">
        <v>1254240</v>
      </c>
      <c r="F56" s="334"/>
      <c r="G56" s="334"/>
      <c r="H56" s="335"/>
    </row>
    <row r="57" spans="1:8" s="35" customFormat="1" ht="45.75" x14ac:dyDescent="0.65">
      <c r="A57" s="343"/>
      <c r="B57" s="36" t="s">
        <v>1245</v>
      </c>
      <c r="C57" s="36" t="s">
        <v>16</v>
      </c>
      <c r="D57" s="38">
        <v>1</v>
      </c>
      <c r="E57" s="26">
        <v>522599</v>
      </c>
      <c r="F57" s="334"/>
      <c r="G57" s="334"/>
      <c r="H57" s="335"/>
    </row>
    <row r="58" spans="1:8" s="35" customFormat="1" ht="45.75" x14ac:dyDescent="0.65">
      <c r="A58" s="343"/>
      <c r="B58" s="36" t="s">
        <v>1246</v>
      </c>
      <c r="C58" s="36" t="s">
        <v>16</v>
      </c>
      <c r="D58" s="38">
        <v>1</v>
      </c>
      <c r="E58" s="26">
        <v>522599</v>
      </c>
      <c r="F58" s="334"/>
      <c r="G58" s="334"/>
      <c r="H58" s="335"/>
    </row>
    <row r="59" spans="1:8" s="35" customFormat="1" ht="45.75" x14ac:dyDescent="0.65">
      <c r="A59" s="343"/>
      <c r="B59" s="36" t="s">
        <v>1247</v>
      </c>
      <c r="C59" s="36" t="s">
        <v>16</v>
      </c>
      <c r="D59" s="38">
        <v>1</v>
      </c>
      <c r="E59" s="26">
        <v>1463279</v>
      </c>
      <c r="F59" s="334"/>
      <c r="G59" s="334"/>
      <c r="H59" s="335"/>
    </row>
    <row r="60" spans="1:8" s="35" customFormat="1" ht="45.75" x14ac:dyDescent="0.65">
      <c r="A60" s="343"/>
      <c r="B60" s="36" t="s">
        <v>1248</v>
      </c>
      <c r="C60" s="36" t="s">
        <v>16</v>
      </c>
      <c r="D60" s="38">
        <v>1</v>
      </c>
      <c r="E60" s="26">
        <v>836159</v>
      </c>
      <c r="F60" s="334"/>
      <c r="G60" s="334"/>
      <c r="H60" s="335"/>
    </row>
    <row r="61" spans="1:8" s="35" customFormat="1" ht="45.75" x14ac:dyDescent="0.65">
      <c r="A61" s="343"/>
      <c r="B61" s="36" t="s">
        <v>1249</v>
      </c>
      <c r="C61" s="36" t="s">
        <v>16</v>
      </c>
      <c r="D61" s="38">
        <v>1</v>
      </c>
      <c r="E61" s="26">
        <v>1567800</v>
      </c>
      <c r="F61" s="334"/>
      <c r="G61" s="334"/>
      <c r="H61" s="335"/>
    </row>
    <row r="62" spans="1:8" s="35" customFormat="1" ht="45.75" x14ac:dyDescent="0.65">
      <c r="A62" s="343"/>
      <c r="B62" s="36" t="s">
        <v>1250</v>
      </c>
      <c r="C62" s="36" t="s">
        <v>16</v>
      </c>
      <c r="D62" s="38">
        <v>1</v>
      </c>
      <c r="E62" s="26"/>
      <c r="F62" s="334"/>
      <c r="G62" s="334"/>
      <c r="H62" s="335"/>
    </row>
    <row r="63" spans="1:8" s="35" customFormat="1" ht="45.75" x14ac:dyDescent="0.65">
      <c r="A63" s="344"/>
      <c r="B63" s="36" t="s">
        <v>1251</v>
      </c>
      <c r="C63" s="36" t="s">
        <v>16</v>
      </c>
      <c r="D63" s="38">
        <v>1</v>
      </c>
      <c r="E63" s="26">
        <v>418081</v>
      </c>
      <c r="F63" s="331"/>
      <c r="G63" s="331"/>
      <c r="H63" s="333"/>
    </row>
    <row r="64" spans="1:8" s="35" customFormat="1" ht="45.75" x14ac:dyDescent="0.65">
      <c r="A64" s="342">
        <v>13</v>
      </c>
      <c r="B64" s="36" t="s">
        <v>1252</v>
      </c>
      <c r="C64" s="36" t="s">
        <v>16</v>
      </c>
      <c r="D64" s="38">
        <v>1</v>
      </c>
      <c r="E64" s="26">
        <v>760145</v>
      </c>
      <c r="F64" s="330" t="s">
        <v>1253</v>
      </c>
      <c r="G64" s="330" t="s">
        <v>1254</v>
      </c>
      <c r="H64" s="332" t="s">
        <v>1255</v>
      </c>
    </row>
    <row r="65" spans="1:8" s="35" customFormat="1" ht="45.75" x14ac:dyDescent="0.65">
      <c r="A65" s="343"/>
      <c r="B65" s="36" t="s">
        <v>1256</v>
      </c>
      <c r="C65" s="36" t="s">
        <v>16</v>
      </c>
      <c r="D65" s="38">
        <v>1</v>
      </c>
      <c r="E65" s="26">
        <v>570109</v>
      </c>
      <c r="F65" s="334"/>
      <c r="G65" s="334"/>
      <c r="H65" s="335"/>
    </row>
    <row r="66" spans="1:8" s="35" customFormat="1" ht="45.75" x14ac:dyDescent="0.65">
      <c r="A66" s="343"/>
      <c r="B66" s="36" t="s">
        <v>1257</v>
      </c>
      <c r="C66" s="36" t="s">
        <v>16</v>
      </c>
      <c r="D66" s="38">
        <v>1</v>
      </c>
      <c r="E66" s="26">
        <v>380072</v>
      </c>
      <c r="F66" s="334"/>
      <c r="G66" s="334"/>
      <c r="H66" s="335"/>
    </row>
    <row r="67" spans="1:8" s="35" customFormat="1" ht="45.75" x14ac:dyDescent="0.65">
      <c r="A67" s="343"/>
      <c r="B67" s="36" t="s">
        <v>1258</v>
      </c>
      <c r="C67" s="36" t="s">
        <v>16</v>
      </c>
      <c r="D67" s="38">
        <v>1</v>
      </c>
      <c r="E67" s="26">
        <v>1140217</v>
      </c>
      <c r="F67" s="334"/>
      <c r="G67" s="334"/>
      <c r="H67" s="335"/>
    </row>
    <row r="68" spans="1:8" s="35" customFormat="1" ht="45.75" x14ac:dyDescent="0.65">
      <c r="A68" s="343"/>
      <c r="B68" s="36" t="s">
        <v>1259</v>
      </c>
      <c r="C68" s="36" t="s">
        <v>16</v>
      </c>
      <c r="D68" s="38">
        <v>1</v>
      </c>
      <c r="E68" s="26">
        <v>1045199</v>
      </c>
      <c r="F68" s="334"/>
      <c r="G68" s="334"/>
      <c r="H68" s="335"/>
    </row>
    <row r="69" spans="1:8" s="35" customFormat="1" ht="45.75" x14ac:dyDescent="0.65">
      <c r="A69" s="343"/>
      <c r="B69" s="36" t="s">
        <v>1260</v>
      </c>
      <c r="C69" s="36" t="s">
        <v>16</v>
      </c>
      <c r="D69" s="38">
        <v>1</v>
      </c>
      <c r="E69" s="26">
        <v>1425272</v>
      </c>
      <c r="F69" s="334"/>
      <c r="G69" s="334"/>
      <c r="H69" s="335"/>
    </row>
    <row r="70" spans="1:8" s="35" customFormat="1" ht="45.75" x14ac:dyDescent="0.65">
      <c r="A70" s="343"/>
      <c r="B70" s="36" t="s">
        <v>1261</v>
      </c>
      <c r="C70" s="36" t="s">
        <v>16</v>
      </c>
      <c r="D70" s="38">
        <v>1</v>
      </c>
      <c r="E70" s="26">
        <v>570109</v>
      </c>
      <c r="F70" s="334"/>
      <c r="G70" s="334"/>
      <c r="H70" s="335"/>
    </row>
    <row r="71" spans="1:8" s="35" customFormat="1" ht="45.75" x14ac:dyDescent="0.65">
      <c r="A71" s="343"/>
      <c r="B71" s="36" t="s">
        <v>1262</v>
      </c>
      <c r="C71" s="36" t="s">
        <v>16</v>
      </c>
      <c r="D71" s="38">
        <v>1</v>
      </c>
      <c r="E71" s="26">
        <v>760145</v>
      </c>
      <c r="F71" s="334"/>
      <c r="G71" s="334"/>
      <c r="H71" s="335"/>
    </row>
    <row r="72" spans="1:8" s="35" customFormat="1" ht="45.75" x14ac:dyDescent="0.65">
      <c r="A72" s="343"/>
      <c r="B72" s="36" t="s">
        <v>1263</v>
      </c>
      <c r="C72" s="36" t="s">
        <v>16</v>
      </c>
      <c r="D72" s="38">
        <v>1</v>
      </c>
      <c r="E72" s="26">
        <v>138037</v>
      </c>
      <c r="F72" s="334"/>
      <c r="G72" s="334"/>
      <c r="H72" s="335"/>
    </row>
    <row r="73" spans="1:8" s="35" customFormat="1" ht="45.75" x14ac:dyDescent="0.65">
      <c r="A73" s="343"/>
      <c r="B73" s="36" t="s">
        <v>1264</v>
      </c>
      <c r="C73" s="36" t="s">
        <v>16</v>
      </c>
      <c r="D73" s="38">
        <v>1</v>
      </c>
      <c r="E73" s="26">
        <v>380072</v>
      </c>
      <c r="F73" s="334"/>
      <c r="G73" s="334"/>
      <c r="H73" s="335"/>
    </row>
    <row r="74" spans="1:8" s="35" customFormat="1" ht="45.75" x14ac:dyDescent="0.65">
      <c r="A74" s="343"/>
      <c r="B74" s="36" t="s">
        <v>1265</v>
      </c>
      <c r="C74" s="36" t="s">
        <v>16</v>
      </c>
      <c r="D74" s="38">
        <v>1</v>
      </c>
      <c r="E74" s="26">
        <v>475090</v>
      </c>
      <c r="F74" s="334"/>
      <c r="G74" s="334"/>
      <c r="H74" s="335"/>
    </row>
    <row r="75" spans="1:8" s="35" customFormat="1" ht="45.75" x14ac:dyDescent="0.65">
      <c r="A75" s="343"/>
      <c r="B75" s="36" t="s">
        <v>1266</v>
      </c>
      <c r="C75" s="36" t="s">
        <v>16</v>
      </c>
      <c r="D75" s="38">
        <v>1</v>
      </c>
      <c r="E75" s="26">
        <v>760145</v>
      </c>
      <c r="F75" s="334"/>
      <c r="G75" s="334"/>
      <c r="H75" s="335"/>
    </row>
    <row r="76" spans="1:8" s="35" customFormat="1" ht="45.75" x14ac:dyDescent="0.65">
      <c r="A76" s="344"/>
      <c r="B76" s="36" t="s">
        <v>1267</v>
      </c>
      <c r="C76" s="36" t="s">
        <v>16</v>
      </c>
      <c r="D76" s="38">
        <v>1</v>
      </c>
      <c r="E76" s="26">
        <v>855163</v>
      </c>
      <c r="F76" s="331"/>
      <c r="G76" s="331"/>
      <c r="H76" s="333"/>
    </row>
    <row r="77" spans="1:8" s="35" customFormat="1" ht="45.75" x14ac:dyDescent="0.65">
      <c r="A77" s="342">
        <v>14</v>
      </c>
      <c r="B77" s="36" t="s">
        <v>1268</v>
      </c>
      <c r="C77" s="36" t="s">
        <v>16</v>
      </c>
      <c r="D77" s="38">
        <v>1</v>
      </c>
      <c r="E77" s="26">
        <v>1045199</v>
      </c>
      <c r="F77" s="342" t="s">
        <v>1269</v>
      </c>
      <c r="G77" s="342" t="s">
        <v>1270</v>
      </c>
      <c r="H77" s="345" t="s">
        <v>1271</v>
      </c>
    </row>
    <row r="78" spans="1:8" s="35" customFormat="1" ht="45.75" x14ac:dyDescent="0.65">
      <c r="A78" s="343"/>
      <c r="B78" s="36" t="s">
        <v>1272</v>
      </c>
      <c r="C78" s="36" t="s">
        <v>16</v>
      </c>
      <c r="D78" s="38">
        <v>1</v>
      </c>
      <c r="E78" s="26">
        <v>2612999</v>
      </c>
      <c r="F78" s="343"/>
      <c r="G78" s="343"/>
      <c r="H78" s="346"/>
    </row>
    <row r="79" spans="1:8" s="35" customFormat="1" ht="45.75" x14ac:dyDescent="0.65">
      <c r="A79" s="343"/>
      <c r="B79" s="36" t="s">
        <v>1273</v>
      </c>
      <c r="C79" s="36" t="s">
        <v>16</v>
      </c>
      <c r="D79" s="38">
        <v>1</v>
      </c>
      <c r="E79" s="26">
        <v>209039</v>
      </c>
      <c r="F79" s="343"/>
      <c r="G79" s="343"/>
      <c r="H79" s="346"/>
    </row>
    <row r="80" spans="1:8" s="35" customFormat="1" ht="45.75" x14ac:dyDescent="0.65">
      <c r="A80" s="343"/>
      <c r="B80" s="36" t="s">
        <v>1274</v>
      </c>
      <c r="C80" s="36" t="s">
        <v>16</v>
      </c>
      <c r="D80" s="38">
        <v>1</v>
      </c>
      <c r="E80" s="26">
        <v>209039</v>
      </c>
      <c r="F80" s="343"/>
      <c r="G80" s="343"/>
      <c r="H80" s="346"/>
    </row>
    <row r="81" spans="1:8" s="35" customFormat="1" ht="45.75" x14ac:dyDescent="0.65">
      <c r="A81" s="343"/>
      <c r="B81" s="36" t="s">
        <v>1250</v>
      </c>
      <c r="C81" s="36" t="s">
        <v>16</v>
      </c>
      <c r="D81" s="38">
        <v>1</v>
      </c>
      <c r="E81" s="26">
        <v>627120</v>
      </c>
      <c r="F81" s="343"/>
      <c r="G81" s="343"/>
      <c r="H81" s="346"/>
    </row>
    <row r="82" spans="1:8" s="35" customFormat="1" ht="45.75" x14ac:dyDescent="0.65">
      <c r="A82" s="343"/>
      <c r="B82" s="36" t="s">
        <v>1248</v>
      </c>
      <c r="C82" s="36" t="s">
        <v>16</v>
      </c>
      <c r="D82" s="38">
        <v>1</v>
      </c>
      <c r="E82" s="26">
        <v>836159</v>
      </c>
      <c r="F82" s="343"/>
      <c r="G82" s="343"/>
      <c r="H82" s="346"/>
    </row>
    <row r="83" spans="1:8" s="35" customFormat="1" ht="45.75" x14ac:dyDescent="0.65">
      <c r="A83" s="343"/>
      <c r="B83" s="36" t="s">
        <v>1275</v>
      </c>
      <c r="C83" s="36" t="s">
        <v>16</v>
      </c>
      <c r="D83" s="38">
        <v>1</v>
      </c>
      <c r="E83" s="26">
        <v>836159</v>
      </c>
      <c r="F83" s="343"/>
      <c r="G83" s="343"/>
      <c r="H83" s="346"/>
    </row>
    <row r="84" spans="1:8" s="35" customFormat="1" ht="45.75" x14ac:dyDescent="0.65">
      <c r="A84" s="343"/>
      <c r="B84" s="36" t="s">
        <v>1276</v>
      </c>
      <c r="C84" s="36" t="s">
        <v>16</v>
      </c>
      <c r="D84" s="38">
        <v>1</v>
      </c>
      <c r="E84" s="26">
        <v>2090399</v>
      </c>
      <c r="F84" s="343"/>
      <c r="G84" s="343"/>
      <c r="H84" s="346"/>
    </row>
    <row r="85" spans="1:8" s="35" customFormat="1" ht="45.75" x14ac:dyDescent="0.65">
      <c r="A85" s="344"/>
      <c r="B85" s="36" t="s">
        <v>1277</v>
      </c>
      <c r="C85" s="36" t="s">
        <v>16</v>
      </c>
      <c r="D85" s="38">
        <v>1</v>
      </c>
      <c r="E85" s="26">
        <v>1881360</v>
      </c>
      <c r="F85" s="344"/>
      <c r="G85" s="344"/>
      <c r="H85" s="347"/>
    </row>
    <row r="86" spans="1:8" s="35" customFormat="1" ht="45.75" x14ac:dyDescent="0.65">
      <c r="A86" s="342">
        <v>15</v>
      </c>
      <c r="B86" s="36" t="s">
        <v>1278</v>
      </c>
      <c r="C86" s="36" t="s">
        <v>16</v>
      </c>
      <c r="D86" s="38">
        <v>1</v>
      </c>
      <c r="E86" s="26">
        <v>1045200</v>
      </c>
      <c r="F86" s="342" t="s">
        <v>1279</v>
      </c>
      <c r="G86" s="342" t="s">
        <v>1280</v>
      </c>
      <c r="H86" s="345" t="s">
        <v>1281</v>
      </c>
    </row>
    <row r="87" spans="1:8" s="35" customFormat="1" ht="45.75" x14ac:dyDescent="0.65">
      <c r="A87" s="343"/>
      <c r="B87" s="36" t="s">
        <v>1282</v>
      </c>
      <c r="C87" s="36" t="s">
        <v>16</v>
      </c>
      <c r="D87" s="38">
        <v>1</v>
      </c>
      <c r="E87" s="26">
        <v>1045200</v>
      </c>
      <c r="F87" s="343"/>
      <c r="G87" s="343"/>
      <c r="H87" s="346"/>
    </row>
    <row r="88" spans="1:8" s="35" customFormat="1" ht="45.75" x14ac:dyDescent="0.65">
      <c r="A88" s="343"/>
      <c r="B88" s="36" t="s">
        <v>1283</v>
      </c>
      <c r="C88" s="36" t="s">
        <v>16</v>
      </c>
      <c r="D88" s="38">
        <v>1</v>
      </c>
      <c r="E88" s="26">
        <v>1045200</v>
      </c>
      <c r="F88" s="343"/>
      <c r="G88" s="343"/>
      <c r="H88" s="346"/>
    </row>
    <row r="89" spans="1:8" s="35" customFormat="1" ht="45.75" x14ac:dyDescent="0.65">
      <c r="A89" s="343"/>
      <c r="B89" s="36" t="s">
        <v>1284</v>
      </c>
      <c r="C89" s="36" t="s">
        <v>16</v>
      </c>
      <c r="D89" s="38">
        <v>1</v>
      </c>
      <c r="E89" s="26">
        <v>1045200</v>
      </c>
      <c r="F89" s="343"/>
      <c r="G89" s="343"/>
      <c r="H89" s="346"/>
    </row>
    <row r="90" spans="1:8" s="35" customFormat="1" ht="45.75" x14ac:dyDescent="0.65">
      <c r="A90" s="344"/>
      <c r="B90" s="36" t="s">
        <v>1285</v>
      </c>
      <c r="C90" s="39" t="s">
        <v>1286</v>
      </c>
      <c r="D90" s="38">
        <v>1</v>
      </c>
      <c r="E90" s="26">
        <v>690000</v>
      </c>
      <c r="F90" s="344"/>
      <c r="G90" s="344"/>
      <c r="H90" s="347"/>
    </row>
    <row r="91" spans="1:8" s="35" customFormat="1" ht="45.75" x14ac:dyDescent="0.65">
      <c r="A91" s="342">
        <v>16</v>
      </c>
      <c r="B91" s="36" t="s">
        <v>1287</v>
      </c>
      <c r="C91" s="39" t="s">
        <v>1286</v>
      </c>
      <c r="D91" s="38">
        <v>1</v>
      </c>
      <c r="E91" s="26">
        <v>465151</v>
      </c>
      <c r="F91" s="330" t="s">
        <v>1288</v>
      </c>
      <c r="G91" s="330" t="s">
        <v>1289</v>
      </c>
      <c r="H91" s="332" t="s">
        <v>1290</v>
      </c>
    </row>
    <row r="92" spans="1:8" s="35" customFormat="1" ht="45.75" x14ac:dyDescent="0.65">
      <c r="A92" s="343"/>
      <c r="B92" s="39" t="s">
        <v>1291</v>
      </c>
      <c r="C92" s="39" t="s">
        <v>1286</v>
      </c>
      <c r="D92" s="38">
        <v>1</v>
      </c>
      <c r="E92" s="26">
        <v>276074</v>
      </c>
      <c r="F92" s="334"/>
      <c r="G92" s="334"/>
      <c r="H92" s="335"/>
    </row>
    <row r="93" spans="1:8" s="35" customFormat="1" ht="45.75" x14ac:dyDescent="0.65">
      <c r="A93" s="344"/>
      <c r="B93" s="39" t="s">
        <v>1292</v>
      </c>
      <c r="C93" s="39" t="s">
        <v>16</v>
      </c>
      <c r="D93" s="38">
        <v>1</v>
      </c>
      <c r="E93" s="26">
        <v>1727603</v>
      </c>
      <c r="F93" s="331"/>
      <c r="G93" s="331"/>
      <c r="H93" s="333"/>
    </row>
    <row r="94" spans="1:8" s="35" customFormat="1" ht="45.75" x14ac:dyDescent="0.65">
      <c r="A94" s="41">
        <v>17</v>
      </c>
      <c r="B94" s="39" t="s">
        <v>297</v>
      </c>
      <c r="C94" s="39" t="s">
        <v>16</v>
      </c>
      <c r="D94" s="38">
        <v>1</v>
      </c>
      <c r="E94" s="26">
        <v>662013</v>
      </c>
      <c r="F94" s="330" t="s">
        <v>1293</v>
      </c>
      <c r="G94" s="330" t="s">
        <v>1294</v>
      </c>
      <c r="H94" s="332" t="s">
        <v>1295</v>
      </c>
    </row>
    <row r="95" spans="1:8" s="35" customFormat="1" ht="45.75" x14ac:dyDescent="0.65">
      <c r="A95" s="41">
        <v>18</v>
      </c>
      <c r="B95" s="39" t="s">
        <v>780</v>
      </c>
      <c r="C95" s="39" t="s">
        <v>16</v>
      </c>
      <c r="D95" s="38">
        <v>1</v>
      </c>
      <c r="E95" s="26">
        <v>313677</v>
      </c>
      <c r="F95" s="331"/>
      <c r="G95" s="331"/>
      <c r="H95" s="333"/>
    </row>
    <row r="96" spans="1:8" s="35" customFormat="1" ht="45.75" x14ac:dyDescent="0.65">
      <c r="A96" s="348">
        <v>19</v>
      </c>
      <c r="B96" s="39" t="s">
        <v>1291</v>
      </c>
      <c r="C96" s="39" t="s">
        <v>1286</v>
      </c>
      <c r="D96" s="38">
        <v>1</v>
      </c>
      <c r="E96" s="26">
        <v>183920</v>
      </c>
      <c r="F96" s="330" t="s">
        <v>1296</v>
      </c>
      <c r="G96" s="330" t="s">
        <v>1297</v>
      </c>
      <c r="H96" s="332" t="s">
        <v>1298</v>
      </c>
    </row>
    <row r="97" spans="1:8" s="35" customFormat="1" ht="45.75" x14ac:dyDescent="0.65">
      <c r="A97" s="349"/>
      <c r="B97" s="39" t="s">
        <v>127</v>
      </c>
      <c r="C97" s="39" t="s">
        <v>1286</v>
      </c>
      <c r="D97" s="38">
        <v>1</v>
      </c>
      <c r="E97" s="26">
        <v>313664</v>
      </c>
      <c r="F97" s="334"/>
      <c r="G97" s="334"/>
      <c r="H97" s="335"/>
    </row>
    <row r="98" spans="1:8" s="35" customFormat="1" ht="45.75" x14ac:dyDescent="0.65">
      <c r="A98" s="349"/>
      <c r="B98" s="39" t="s">
        <v>1299</v>
      </c>
      <c r="C98" s="39" t="s">
        <v>1286</v>
      </c>
      <c r="D98" s="38">
        <v>1</v>
      </c>
      <c r="E98" s="26">
        <v>1222588</v>
      </c>
      <c r="F98" s="334"/>
      <c r="G98" s="334"/>
      <c r="H98" s="335"/>
    </row>
    <row r="99" spans="1:8" s="35" customFormat="1" ht="45.75" x14ac:dyDescent="0.65">
      <c r="A99" s="349"/>
      <c r="B99" s="39" t="s">
        <v>1299</v>
      </c>
      <c r="C99" s="39" t="s">
        <v>1286</v>
      </c>
      <c r="D99" s="38">
        <v>1</v>
      </c>
      <c r="E99" s="26">
        <v>1115766</v>
      </c>
      <c r="F99" s="334"/>
      <c r="G99" s="334"/>
      <c r="H99" s="335"/>
    </row>
    <row r="100" spans="1:8" s="35" customFormat="1" ht="45.75" x14ac:dyDescent="0.65">
      <c r="A100" s="350"/>
      <c r="B100" s="39" t="s">
        <v>297</v>
      </c>
      <c r="C100" s="39" t="s">
        <v>16</v>
      </c>
      <c r="D100" s="38">
        <v>1</v>
      </c>
      <c r="E100" s="26">
        <v>662013</v>
      </c>
      <c r="F100" s="331"/>
      <c r="G100" s="331"/>
      <c r="H100" s="333"/>
    </row>
    <row r="101" spans="1:8" s="35" customFormat="1" ht="45.75" x14ac:dyDescent="0.65">
      <c r="A101" s="348">
        <v>20</v>
      </c>
      <c r="B101" s="39" t="s">
        <v>1291</v>
      </c>
      <c r="C101" s="39" t="s">
        <v>1286</v>
      </c>
      <c r="D101" s="38">
        <v>1</v>
      </c>
      <c r="E101" s="26">
        <v>844017</v>
      </c>
      <c r="F101" s="330" t="s">
        <v>1300</v>
      </c>
      <c r="G101" s="330" t="s">
        <v>1301</v>
      </c>
      <c r="H101" s="332" t="s">
        <v>1302</v>
      </c>
    </row>
    <row r="102" spans="1:8" s="35" customFormat="1" ht="45.75" x14ac:dyDescent="0.65">
      <c r="A102" s="350"/>
      <c r="B102" s="39" t="s">
        <v>780</v>
      </c>
      <c r="C102" s="39" t="s">
        <v>16</v>
      </c>
      <c r="D102" s="38">
        <v>1</v>
      </c>
      <c r="E102" s="26">
        <v>950182</v>
      </c>
      <c r="F102" s="331"/>
      <c r="G102" s="331"/>
      <c r="H102" s="333"/>
    </row>
    <row r="103" spans="1:8" s="35" customFormat="1" ht="75" x14ac:dyDescent="0.65">
      <c r="A103" s="42">
        <v>21</v>
      </c>
      <c r="B103" s="39" t="s">
        <v>127</v>
      </c>
      <c r="C103" s="39" t="s">
        <v>1286</v>
      </c>
      <c r="D103" s="38">
        <v>1</v>
      </c>
      <c r="E103" s="26">
        <v>313664</v>
      </c>
      <c r="F103" s="32" t="s">
        <v>1303</v>
      </c>
      <c r="G103" s="32" t="s">
        <v>1304</v>
      </c>
      <c r="H103" s="40" t="s">
        <v>1305</v>
      </c>
    </row>
    <row r="104" spans="1:8" s="35" customFormat="1" ht="45.75" x14ac:dyDescent="0.65">
      <c r="A104" s="42">
        <v>22</v>
      </c>
      <c r="B104" s="39" t="s">
        <v>780</v>
      </c>
      <c r="C104" s="39" t="s">
        <v>16</v>
      </c>
      <c r="D104" s="38">
        <v>1</v>
      </c>
      <c r="E104" s="26">
        <v>403646</v>
      </c>
      <c r="F104" s="32" t="s">
        <v>1306</v>
      </c>
      <c r="G104" s="32" t="s">
        <v>1307</v>
      </c>
      <c r="H104" s="40" t="s">
        <v>1308</v>
      </c>
    </row>
    <row r="105" spans="1:8" s="35" customFormat="1" ht="45.75" x14ac:dyDescent="0.65">
      <c r="A105" s="348">
        <v>23</v>
      </c>
      <c r="B105" s="36" t="s">
        <v>1309</v>
      </c>
      <c r="C105" s="39" t="s">
        <v>16</v>
      </c>
      <c r="D105" s="38">
        <v>1</v>
      </c>
      <c r="E105" s="26">
        <v>1076749</v>
      </c>
      <c r="F105" s="342" t="s">
        <v>1310</v>
      </c>
      <c r="G105" s="342" t="s">
        <v>1311</v>
      </c>
      <c r="H105" s="345" t="s">
        <v>1312</v>
      </c>
    </row>
    <row r="106" spans="1:8" s="35" customFormat="1" ht="45.75" x14ac:dyDescent="0.65">
      <c r="A106" s="349"/>
      <c r="B106" s="36" t="s">
        <v>1313</v>
      </c>
      <c r="C106" s="39" t="s">
        <v>16</v>
      </c>
      <c r="D106" s="38">
        <v>1</v>
      </c>
      <c r="E106" s="26">
        <v>1076749</v>
      </c>
      <c r="F106" s="343"/>
      <c r="G106" s="343"/>
      <c r="H106" s="346"/>
    </row>
    <row r="107" spans="1:8" s="35" customFormat="1" ht="45.75" x14ac:dyDescent="0.65">
      <c r="A107" s="349"/>
      <c r="B107" s="36" t="s">
        <v>1314</v>
      </c>
      <c r="C107" s="39" t="s">
        <v>16</v>
      </c>
      <c r="D107" s="38">
        <v>1</v>
      </c>
      <c r="E107" s="26">
        <v>350000</v>
      </c>
      <c r="F107" s="343"/>
      <c r="G107" s="343"/>
      <c r="H107" s="346"/>
    </row>
    <row r="108" spans="1:8" s="35" customFormat="1" ht="45.75" x14ac:dyDescent="0.65">
      <c r="A108" s="350"/>
      <c r="B108" s="36" t="s">
        <v>1315</v>
      </c>
      <c r="C108" s="39" t="s">
        <v>16</v>
      </c>
      <c r="D108" s="38">
        <v>1</v>
      </c>
      <c r="E108" s="26">
        <v>344635</v>
      </c>
      <c r="F108" s="344"/>
      <c r="G108" s="344"/>
      <c r="H108" s="347"/>
    </row>
    <row r="109" spans="1:8" s="35" customFormat="1" ht="45.75" x14ac:dyDescent="0.65">
      <c r="A109" s="348">
        <v>24</v>
      </c>
      <c r="B109" s="36" t="s">
        <v>1316</v>
      </c>
      <c r="C109" s="39" t="s">
        <v>16</v>
      </c>
      <c r="D109" s="38">
        <v>1</v>
      </c>
      <c r="E109" s="26">
        <v>1079749</v>
      </c>
      <c r="F109" s="342" t="s">
        <v>1317</v>
      </c>
      <c r="G109" s="342" t="s">
        <v>1318</v>
      </c>
      <c r="H109" s="345" t="s">
        <v>1319</v>
      </c>
    </row>
    <row r="110" spans="1:8" s="35" customFormat="1" ht="45.75" x14ac:dyDescent="0.65">
      <c r="A110" s="349"/>
      <c r="B110" s="36" t="s">
        <v>1222</v>
      </c>
      <c r="C110" s="39" t="s">
        <v>16</v>
      </c>
      <c r="D110" s="38">
        <v>1</v>
      </c>
      <c r="E110" s="26">
        <v>681000</v>
      </c>
      <c r="F110" s="343"/>
      <c r="G110" s="343"/>
      <c r="H110" s="346"/>
    </row>
    <row r="111" spans="1:8" s="35" customFormat="1" ht="45.75" x14ac:dyDescent="0.65">
      <c r="A111" s="349"/>
      <c r="B111" s="36" t="s">
        <v>1320</v>
      </c>
      <c r="C111" s="39" t="s">
        <v>16</v>
      </c>
      <c r="D111" s="38">
        <v>1</v>
      </c>
      <c r="E111" s="26">
        <v>350000</v>
      </c>
      <c r="F111" s="343"/>
      <c r="G111" s="343"/>
      <c r="H111" s="346"/>
    </row>
    <row r="112" spans="1:8" s="35" customFormat="1" ht="45.75" x14ac:dyDescent="0.65">
      <c r="A112" s="349"/>
      <c r="B112" s="36" t="s">
        <v>1321</v>
      </c>
      <c r="C112" s="39" t="s">
        <v>16</v>
      </c>
      <c r="D112" s="38">
        <v>1</v>
      </c>
      <c r="E112" s="26">
        <v>1076749</v>
      </c>
      <c r="F112" s="343"/>
      <c r="G112" s="343"/>
      <c r="H112" s="346"/>
    </row>
    <row r="113" spans="1:8" s="35" customFormat="1" ht="45.75" x14ac:dyDescent="0.65">
      <c r="A113" s="349"/>
      <c r="B113" s="36" t="s">
        <v>1322</v>
      </c>
      <c r="C113" s="39" t="s">
        <v>16</v>
      </c>
      <c r="D113" s="38">
        <v>2</v>
      </c>
      <c r="E113" s="26">
        <v>520000</v>
      </c>
      <c r="F113" s="343"/>
      <c r="G113" s="343"/>
      <c r="H113" s="346"/>
    </row>
    <row r="114" spans="1:8" s="35" customFormat="1" ht="45.75" x14ac:dyDescent="0.65">
      <c r="A114" s="349"/>
      <c r="B114" s="36" t="s">
        <v>1323</v>
      </c>
      <c r="C114" s="39" t="s">
        <v>16</v>
      </c>
      <c r="D114" s="38">
        <v>1</v>
      </c>
      <c r="E114" s="26">
        <v>280000</v>
      </c>
      <c r="F114" s="343"/>
      <c r="G114" s="343"/>
      <c r="H114" s="346"/>
    </row>
    <row r="115" spans="1:8" s="35" customFormat="1" ht="45.75" x14ac:dyDescent="0.65">
      <c r="A115" s="349"/>
      <c r="B115" s="36" t="s">
        <v>1324</v>
      </c>
      <c r="C115" s="39" t="s">
        <v>16</v>
      </c>
      <c r="D115" s="38">
        <v>1</v>
      </c>
      <c r="E115" s="26">
        <v>480000</v>
      </c>
      <c r="F115" s="343"/>
      <c r="G115" s="343"/>
      <c r="H115" s="346"/>
    </row>
    <row r="116" spans="1:8" s="35" customFormat="1" ht="45.75" x14ac:dyDescent="0.65">
      <c r="A116" s="349"/>
      <c r="B116" s="36" t="s">
        <v>1325</v>
      </c>
      <c r="C116" s="39" t="s">
        <v>16</v>
      </c>
      <c r="D116" s="38">
        <v>1</v>
      </c>
      <c r="E116" s="26">
        <v>520000</v>
      </c>
      <c r="F116" s="343"/>
      <c r="G116" s="343"/>
      <c r="H116" s="346"/>
    </row>
    <row r="117" spans="1:8" s="35" customFormat="1" ht="45.75" x14ac:dyDescent="0.65">
      <c r="A117" s="349"/>
      <c r="B117" s="36" t="s">
        <v>1326</v>
      </c>
      <c r="C117" s="39" t="s">
        <v>16</v>
      </c>
      <c r="D117" s="38">
        <v>1</v>
      </c>
      <c r="E117" s="26">
        <v>370939</v>
      </c>
      <c r="F117" s="343"/>
      <c r="G117" s="343"/>
      <c r="H117" s="346"/>
    </row>
    <row r="118" spans="1:8" s="35" customFormat="1" ht="45.75" x14ac:dyDescent="0.65">
      <c r="A118" s="349"/>
      <c r="B118" s="36" t="s">
        <v>1327</v>
      </c>
      <c r="C118" s="39" t="s">
        <v>16</v>
      </c>
      <c r="D118" s="38">
        <v>1</v>
      </c>
      <c r="E118" s="26">
        <v>480000</v>
      </c>
      <c r="F118" s="343"/>
      <c r="G118" s="343"/>
      <c r="H118" s="346"/>
    </row>
    <row r="119" spans="1:8" s="35" customFormat="1" ht="45.75" x14ac:dyDescent="0.65">
      <c r="A119" s="350"/>
      <c r="B119" s="36" t="s">
        <v>1309</v>
      </c>
      <c r="C119" s="39" t="s">
        <v>16</v>
      </c>
      <c r="D119" s="38">
        <v>1</v>
      </c>
      <c r="E119" s="26">
        <v>1079749</v>
      </c>
      <c r="F119" s="344"/>
      <c r="G119" s="344"/>
      <c r="H119" s="347"/>
    </row>
    <row r="120" spans="1:8" s="35" customFormat="1" ht="45.75" x14ac:dyDescent="0.65">
      <c r="A120" s="348">
        <v>25</v>
      </c>
      <c r="B120" s="36" t="s">
        <v>26</v>
      </c>
      <c r="C120" s="36" t="s">
        <v>19</v>
      </c>
      <c r="D120" s="38">
        <v>1</v>
      </c>
      <c r="E120" s="26">
        <v>300000</v>
      </c>
      <c r="F120" s="330" t="s">
        <v>1328</v>
      </c>
      <c r="G120" s="330" t="s">
        <v>1329</v>
      </c>
      <c r="H120" s="332" t="s">
        <v>1330</v>
      </c>
    </row>
    <row r="121" spans="1:8" s="35" customFormat="1" ht="45.75" x14ac:dyDescent="0.65">
      <c r="A121" s="349"/>
      <c r="B121" s="36" t="s">
        <v>51</v>
      </c>
      <c r="C121" s="39" t="s">
        <v>16</v>
      </c>
      <c r="D121" s="38">
        <v>1</v>
      </c>
      <c r="E121" s="26">
        <v>555000</v>
      </c>
      <c r="F121" s="334"/>
      <c r="G121" s="334"/>
      <c r="H121" s="335"/>
    </row>
    <row r="122" spans="1:8" s="35" customFormat="1" ht="45.75" x14ac:dyDescent="0.65">
      <c r="A122" s="349"/>
      <c r="B122" s="43" t="s">
        <v>1331</v>
      </c>
      <c r="C122" s="39" t="s">
        <v>16</v>
      </c>
      <c r="D122" s="38">
        <v>1</v>
      </c>
      <c r="E122" s="26">
        <v>700000</v>
      </c>
      <c r="F122" s="334"/>
      <c r="G122" s="334"/>
      <c r="H122" s="335"/>
    </row>
    <row r="123" spans="1:8" s="35" customFormat="1" ht="45.75" x14ac:dyDescent="0.65">
      <c r="A123" s="349"/>
      <c r="B123" s="43" t="s">
        <v>1332</v>
      </c>
      <c r="C123" s="36" t="s">
        <v>19</v>
      </c>
      <c r="D123" s="38">
        <v>1</v>
      </c>
      <c r="E123" s="26">
        <v>650000</v>
      </c>
      <c r="F123" s="334"/>
      <c r="G123" s="334"/>
      <c r="H123" s="335"/>
    </row>
    <row r="124" spans="1:8" s="35" customFormat="1" ht="45.75" x14ac:dyDescent="0.65">
      <c r="A124" s="350"/>
      <c r="B124" s="43" t="s">
        <v>1333</v>
      </c>
      <c r="C124" s="36" t="s">
        <v>19</v>
      </c>
      <c r="D124" s="38">
        <v>1</v>
      </c>
      <c r="E124" s="26">
        <v>700000</v>
      </c>
      <c r="F124" s="331"/>
      <c r="G124" s="331"/>
      <c r="H124" s="333"/>
    </row>
    <row r="125" spans="1:8" s="35" customFormat="1" ht="45.75" x14ac:dyDescent="0.65">
      <c r="A125" s="342">
        <v>26</v>
      </c>
      <c r="B125" s="36" t="s">
        <v>1334</v>
      </c>
      <c r="C125" s="39" t="s">
        <v>16</v>
      </c>
      <c r="D125" s="38">
        <v>1</v>
      </c>
      <c r="E125" s="26">
        <v>917291</v>
      </c>
      <c r="F125" s="342" t="s">
        <v>1335</v>
      </c>
      <c r="G125" s="342" t="s">
        <v>1336</v>
      </c>
      <c r="H125" s="345" t="s">
        <v>1337</v>
      </c>
    </row>
    <row r="126" spans="1:8" s="35" customFormat="1" ht="45.75" x14ac:dyDescent="0.65">
      <c r="A126" s="343"/>
      <c r="B126" s="36" t="s">
        <v>1338</v>
      </c>
      <c r="C126" s="39" t="s">
        <v>16</v>
      </c>
      <c r="D126" s="38">
        <v>1</v>
      </c>
      <c r="E126" s="26">
        <v>916291</v>
      </c>
      <c r="F126" s="343"/>
      <c r="G126" s="343"/>
      <c r="H126" s="346"/>
    </row>
    <row r="127" spans="1:8" s="35" customFormat="1" ht="45.75" x14ac:dyDescent="0.65">
      <c r="A127" s="343"/>
      <c r="B127" s="36" t="s">
        <v>1339</v>
      </c>
      <c r="C127" s="39" t="s">
        <v>16</v>
      </c>
      <c r="D127" s="38">
        <v>1</v>
      </c>
      <c r="E127" s="26">
        <v>549774</v>
      </c>
      <c r="F127" s="343"/>
      <c r="G127" s="343"/>
      <c r="H127" s="346"/>
    </row>
    <row r="128" spans="1:8" s="35" customFormat="1" ht="45.75" x14ac:dyDescent="0.65">
      <c r="A128" s="343"/>
      <c r="B128" s="36" t="s">
        <v>1340</v>
      </c>
      <c r="C128" s="39" t="s">
        <v>16</v>
      </c>
      <c r="D128" s="38">
        <v>1</v>
      </c>
      <c r="E128" s="26">
        <v>548774</v>
      </c>
      <c r="F128" s="343"/>
      <c r="G128" s="343"/>
      <c r="H128" s="346"/>
    </row>
    <row r="129" spans="1:8" s="35" customFormat="1" ht="45.75" x14ac:dyDescent="0.65">
      <c r="A129" s="344"/>
      <c r="B129" s="36" t="s">
        <v>1341</v>
      </c>
      <c r="C129" s="39" t="s">
        <v>16</v>
      </c>
      <c r="D129" s="38">
        <v>1</v>
      </c>
      <c r="E129" s="26">
        <v>733032</v>
      </c>
      <c r="F129" s="344"/>
      <c r="G129" s="344"/>
      <c r="H129" s="347"/>
    </row>
    <row r="130" spans="1:8" s="35" customFormat="1" ht="45.75" x14ac:dyDescent="0.65">
      <c r="A130" s="342">
        <v>27</v>
      </c>
      <c r="B130" s="36" t="s">
        <v>1342</v>
      </c>
      <c r="C130" s="39" t="s">
        <v>16</v>
      </c>
      <c r="D130" s="38">
        <v>1</v>
      </c>
      <c r="E130" s="26">
        <v>1832582</v>
      </c>
      <c r="F130" s="330" t="s">
        <v>1343</v>
      </c>
      <c r="G130" s="330" t="s">
        <v>1344</v>
      </c>
      <c r="H130" s="332" t="s">
        <v>1345</v>
      </c>
    </row>
    <row r="131" spans="1:8" s="35" customFormat="1" ht="45.75" x14ac:dyDescent="0.65">
      <c r="A131" s="343"/>
      <c r="B131" s="36" t="s">
        <v>1346</v>
      </c>
      <c r="C131" s="39" t="s">
        <v>16</v>
      </c>
      <c r="D131" s="38">
        <v>1</v>
      </c>
      <c r="E131" s="26">
        <v>458145</v>
      </c>
      <c r="F131" s="334"/>
      <c r="G131" s="334"/>
      <c r="H131" s="335"/>
    </row>
    <row r="132" spans="1:8" s="35" customFormat="1" ht="45.75" x14ac:dyDescent="0.65">
      <c r="A132" s="343"/>
      <c r="B132" s="36" t="s">
        <v>1347</v>
      </c>
      <c r="C132" s="39" t="s">
        <v>16</v>
      </c>
      <c r="D132" s="38">
        <v>1</v>
      </c>
      <c r="E132" s="26">
        <v>733032</v>
      </c>
      <c r="F132" s="334"/>
      <c r="G132" s="334"/>
      <c r="H132" s="335"/>
    </row>
    <row r="133" spans="1:8" s="35" customFormat="1" ht="45.75" x14ac:dyDescent="0.65">
      <c r="A133" s="343"/>
      <c r="B133" s="36" t="s">
        <v>1348</v>
      </c>
      <c r="C133" s="39" t="s">
        <v>16</v>
      </c>
      <c r="D133" s="38">
        <v>1</v>
      </c>
      <c r="E133" s="26">
        <v>366516</v>
      </c>
      <c r="F133" s="334"/>
      <c r="G133" s="334"/>
      <c r="H133" s="335"/>
    </row>
    <row r="134" spans="1:8" s="35" customFormat="1" ht="45.75" x14ac:dyDescent="0.65">
      <c r="A134" s="343"/>
      <c r="B134" s="36" t="s">
        <v>1349</v>
      </c>
      <c r="C134" s="39" t="s">
        <v>16</v>
      </c>
      <c r="D134" s="38">
        <v>1</v>
      </c>
      <c r="E134" s="26">
        <v>1466065</v>
      </c>
      <c r="F134" s="334"/>
      <c r="G134" s="334"/>
      <c r="H134" s="335"/>
    </row>
    <row r="135" spans="1:8" s="35" customFormat="1" ht="45.75" x14ac:dyDescent="0.65">
      <c r="A135" s="343"/>
      <c r="B135" s="36" t="s">
        <v>1350</v>
      </c>
      <c r="C135" s="39" t="s">
        <v>16</v>
      </c>
      <c r="D135" s="38">
        <v>1</v>
      </c>
      <c r="E135" s="26">
        <v>366516</v>
      </c>
      <c r="F135" s="334"/>
      <c r="G135" s="334"/>
      <c r="H135" s="335"/>
    </row>
    <row r="136" spans="1:8" s="35" customFormat="1" ht="45.75" x14ac:dyDescent="0.65">
      <c r="A136" s="343"/>
      <c r="B136" s="36" t="s">
        <v>1237</v>
      </c>
      <c r="C136" s="39" t="s">
        <v>16</v>
      </c>
      <c r="D136" s="38">
        <v>1</v>
      </c>
      <c r="E136" s="26">
        <v>367516</v>
      </c>
      <c r="F136" s="334"/>
      <c r="G136" s="334"/>
      <c r="H136" s="335"/>
    </row>
    <row r="137" spans="1:8" s="35" customFormat="1" ht="45.75" x14ac:dyDescent="0.65">
      <c r="A137" s="343"/>
      <c r="B137" s="36" t="s">
        <v>1351</v>
      </c>
      <c r="C137" s="39" t="s">
        <v>16</v>
      </c>
      <c r="D137" s="38">
        <v>1</v>
      </c>
      <c r="E137" s="26">
        <v>1558694</v>
      </c>
      <c r="F137" s="334"/>
      <c r="G137" s="334"/>
      <c r="H137" s="335"/>
    </row>
    <row r="138" spans="1:8" s="35" customFormat="1" ht="45.75" x14ac:dyDescent="0.65">
      <c r="A138" s="343"/>
      <c r="B138" s="36" t="s">
        <v>1352</v>
      </c>
      <c r="C138" s="39" t="s">
        <v>16</v>
      </c>
      <c r="D138" s="38">
        <v>1</v>
      </c>
      <c r="E138" s="26">
        <v>824661</v>
      </c>
      <c r="F138" s="334"/>
      <c r="G138" s="334"/>
      <c r="H138" s="335"/>
    </row>
    <row r="139" spans="1:8" s="35" customFormat="1" ht="45.75" x14ac:dyDescent="0.65">
      <c r="A139" s="344"/>
      <c r="B139" s="36" t="s">
        <v>1353</v>
      </c>
      <c r="C139" s="39" t="s">
        <v>16</v>
      </c>
      <c r="D139" s="38">
        <v>1</v>
      </c>
      <c r="E139" s="26">
        <v>274887</v>
      </c>
      <c r="F139" s="331"/>
      <c r="G139" s="331"/>
      <c r="H139" s="333"/>
    </row>
    <row r="140" spans="1:8" s="35" customFormat="1" ht="45.75" x14ac:dyDescent="0.65">
      <c r="A140" s="342">
        <v>28</v>
      </c>
      <c r="B140" s="36" t="s">
        <v>1354</v>
      </c>
      <c r="C140" s="39" t="s">
        <v>16</v>
      </c>
      <c r="D140" s="38">
        <v>1</v>
      </c>
      <c r="E140" s="26">
        <v>1832582</v>
      </c>
      <c r="F140" s="330" t="s">
        <v>1355</v>
      </c>
      <c r="G140" s="330" t="s">
        <v>1356</v>
      </c>
      <c r="H140" s="332" t="s">
        <v>1357</v>
      </c>
    </row>
    <row r="141" spans="1:8" s="35" customFormat="1" ht="45.75" x14ac:dyDescent="0.65">
      <c r="A141" s="343"/>
      <c r="B141" s="36" t="s">
        <v>1358</v>
      </c>
      <c r="C141" s="39" t="s">
        <v>16</v>
      </c>
      <c r="D141" s="38">
        <v>1</v>
      </c>
      <c r="E141" s="26">
        <v>274887</v>
      </c>
      <c r="F141" s="334"/>
      <c r="G141" s="334"/>
      <c r="H141" s="335"/>
    </row>
    <row r="142" spans="1:8" s="35" customFormat="1" ht="45.75" x14ac:dyDescent="0.65">
      <c r="A142" s="343"/>
      <c r="B142" s="36" t="s">
        <v>1359</v>
      </c>
      <c r="C142" s="39" t="s">
        <v>16</v>
      </c>
      <c r="D142" s="38">
        <v>1</v>
      </c>
      <c r="E142" s="26">
        <v>458155</v>
      </c>
      <c r="F142" s="334"/>
      <c r="G142" s="334"/>
      <c r="H142" s="335"/>
    </row>
    <row r="143" spans="1:8" s="35" customFormat="1" ht="45.75" x14ac:dyDescent="0.65">
      <c r="A143" s="343"/>
      <c r="B143" s="36" t="s">
        <v>1360</v>
      </c>
      <c r="C143" s="39" t="s">
        <v>16</v>
      </c>
      <c r="D143" s="38">
        <v>1</v>
      </c>
      <c r="E143" s="26">
        <v>458245</v>
      </c>
      <c r="F143" s="334"/>
      <c r="G143" s="334"/>
      <c r="H143" s="335"/>
    </row>
    <row r="144" spans="1:8" s="35" customFormat="1" ht="45.75" x14ac:dyDescent="0.65">
      <c r="A144" s="343"/>
      <c r="B144" s="36" t="s">
        <v>1361</v>
      </c>
      <c r="C144" s="39" t="s">
        <v>16</v>
      </c>
      <c r="D144" s="38">
        <v>1</v>
      </c>
      <c r="E144" s="26">
        <v>549774</v>
      </c>
      <c r="F144" s="334"/>
      <c r="G144" s="334"/>
      <c r="H144" s="335"/>
    </row>
    <row r="145" spans="1:8" s="35" customFormat="1" ht="45.75" x14ac:dyDescent="0.65">
      <c r="A145" s="343"/>
      <c r="B145" s="44" t="s">
        <v>1362</v>
      </c>
      <c r="C145" s="39" t="s">
        <v>16</v>
      </c>
      <c r="D145" s="38">
        <v>1</v>
      </c>
      <c r="E145" s="26">
        <v>824661</v>
      </c>
      <c r="F145" s="334"/>
      <c r="G145" s="334"/>
      <c r="H145" s="335"/>
    </row>
    <row r="146" spans="1:8" s="35" customFormat="1" ht="45.75" x14ac:dyDescent="0.65">
      <c r="A146" s="344"/>
      <c r="B146" s="44" t="s">
        <v>1363</v>
      </c>
      <c r="C146" s="39" t="s">
        <v>16</v>
      </c>
      <c r="D146" s="38">
        <v>1</v>
      </c>
      <c r="E146" s="26">
        <v>366516</v>
      </c>
      <c r="F146" s="331"/>
      <c r="G146" s="331"/>
      <c r="H146" s="333"/>
    </row>
    <row r="147" spans="1:8" s="35" customFormat="1" ht="45.75" x14ac:dyDescent="0.65">
      <c r="A147" s="351">
        <v>29</v>
      </c>
      <c r="B147" s="36" t="s">
        <v>966</v>
      </c>
      <c r="C147" s="39" t="s">
        <v>16</v>
      </c>
      <c r="D147" s="38">
        <v>1</v>
      </c>
      <c r="E147" s="26">
        <v>900000</v>
      </c>
      <c r="F147" s="336" t="s">
        <v>1364</v>
      </c>
      <c r="G147" s="336" t="s">
        <v>1365</v>
      </c>
      <c r="H147" s="337" t="s">
        <v>1366</v>
      </c>
    </row>
    <row r="148" spans="1:8" s="35" customFormat="1" ht="45.75" x14ac:dyDescent="0.65">
      <c r="A148" s="351"/>
      <c r="B148" s="36" t="s">
        <v>1346</v>
      </c>
      <c r="C148" s="39" t="s">
        <v>16</v>
      </c>
      <c r="D148" s="38">
        <v>1</v>
      </c>
      <c r="E148" s="26">
        <v>550000</v>
      </c>
      <c r="F148" s="336"/>
      <c r="G148" s="336"/>
      <c r="H148" s="337"/>
    </row>
    <row r="149" spans="1:8" s="35" customFormat="1" ht="45.75" x14ac:dyDescent="0.65">
      <c r="A149" s="351"/>
      <c r="B149" s="36" t="s">
        <v>1367</v>
      </c>
      <c r="C149" s="39" t="s">
        <v>16</v>
      </c>
      <c r="D149" s="38">
        <v>1</v>
      </c>
      <c r="E149" s="26">
        <v>1900000</v>
      </c>
      <c r="F149" s="336"/>
      <c r="G149" s="336"/>
      <c r="H149" s="337"/>
    </row>
    <row r="150" spans="1:8" s="35" customFormat="1" ht="45.75" x14ac:dyDescent="0.65">
      <c r="A150" s="341">
        <v>30</v>
      </c>
      <c r="B150" s="39" t="s">
        <v>1368</v>
      </c>
      <c r="C150" s="39" t="s">
        <v>16</v>
      </c>
      <c r="D150" s="38">
        <v>1</v>
      </c>
      <c r="E150" s="26">
        <v>1100000</v>
      </c>
      <c r="F150" s="336" t="s">
        <v>1369</v>
      </c>
      <c r="G150" s="336" t="s">
        <v>1370</v>
      </c>
      <c r="H150" s="337" t="s">
        <v>1371</v>
      </c>
    </row>
    <row r="151" spans="1:8" s="35" customFormat="1" ht="45.75" x14ac:dyDescent="0.65">
      <c r="A151" s="341"/>
      <c r="B151" s="39" t="s">
        <v>1372</v>
      </c>
      <c r="C151" s="39" t="s">
        <v>16</v>
      </c>
      <c r="D151" s="38">
        <v>1</v>
      </c>
      <c r="E151" s="26">
        <v>1033000</v>
      </c>
      <c r="F151" s="336"/>
      <c r="G151" s="336"/>
      <c r="H151" s="337"/>
    </row>
    <row r="152" spans="1:8" s="35" customFormat="1" ht="45.75" x14ac:dyDescent="0.65">
      <c r="A152" s="341">
        <v>31</v>
      </c>
      <c r="B152" s="36" t="s">
        <v>1346</v>
      </c>
      <c r="C152" s="39" t="s">
        <v>16</v>
      </c>
      <c r="D152" s="38">
        <v>1</v>
      </c>
      <c r="E152" s="26">
        <v>458145</v>
      </c>
      <c r="F152" s="330" t="s">
        <v>1373</v>
      </c>
      <c r="G152" s="330" t="s">
        <v>1374</v>
      </c>
      <c r="H152" s="332" t="s">
        <v>1375</v>
      </c>
    </row>
    <row r="153" spans="1:8" s="35" customFormat="1" ht="45.75" x14ac:dyDescent="0.65">
      <c r="A153" s="341"/>
      <c r="B153" s="36" t="s">
        <v>1376</v>
      </c>
      <c r="C153" s="36" t="s">
        <v>16</v>
      </c>
      <c r="D153" s="33">
        <v>2</v>
      </c>
      <c r="E153" s="26">
        <v>2199098</v>
      </c>
      <c r="F153" s="334"/>
      <c r="G153" s="334"/>
      <c r="H153" s="335"/>
    </row>
    <row r="154" spans="1:8" s="35" customFormat="1" ht="45.75" x14ac:dyDescent="0.65">
      <c r="A154" s="341">
        <v>32</v>
      </c>
      <c r="B154" s="36" t="s">
        <v>1377</v>
      </c>
      <c r="C154" s="39" t="s">
        <v>16</v>
      </c>
      <c r="D154" s="38">
        <v>1</v>
      </c>
      <c r="E154" s="26">
        <v>1282807</v>
      </c>
      <c r="F154" s="342" t="s">
        <v>1378</v>
      </c>
      <c r="G154" s="342" t="s">
        <v>1329</v>
      </c>
      <c r="H154" s="345" t="s">
        <v>1379</v>
      </c>
    </row>
    <row r="155" spans="1:8" s="35" customFormat="1" ht="45.75" x14ac:dyDescent="0.65">
      <c r="A155" s="341"/>
      <c r="B155" s="36" t="s">
        <v>1380</v>
      </c>
      <c r="C155" s="39" t="s">
        <v>16</v>
      </c>
      <c r="D155" s="38">
        <v>2</v>
      </c>
      <c r="E155" s="26">
        <v>4031680</v>
      </c>
      <c r="F155" s="343"/>
      <c r="G155" s="343"/>
      <c r="H155" s="346"/>
    </row>
    <row r="156" spans="1:8" s="35" customFormat="1" ht="45.75" x14ac:dyDescent="0.65">
      <c r="A156" s="341"/>
      <c r="B156" s="36" t="s">
        <v>1381</v>
      </c>
      <c r="C156" s="39" t="s">
        <v>16</v>
      </c>
      <c r="D156" s="38">
        <v>1</v>
      </c>
      <c r="E156" s="26">
        <v>1740952</v>
      </c>
      <c r="F156" s="343"/>
      <c r="G156" s="343"/>
      <c r="H156" s="346"/>
    </row>
    <row r="157" spans="1:8" s="35" customFormat="1" ht="45.75" x14ac:dyDescent="0.65">
      <c r="A157" s="341"/>
      <c r="B157" s="36" t="s">
        <v>1382</v>
      </c>
      <c r="C157" s="39" t="s">
        <v>16</v>
      </c>
      <c r="D157" s="38">
        <v>1</v>
      </c>
      <c r="E157" s="26">
        <v>2015840</v>
      </c>
      <c r="F157" s="343"/>
      <c r="G157" s="343"/>
      <c r="H157" s="346"/>
    </row>
    <row r="158" spans="1:8" s="35" customFormat="1" ht="45.75" x14ac:dyDescent="0.65">
      <c r="A158" s="341"/>
      <c r="B158" s="36" t="s">
        <v>1383</v>
      </c>
      <c r="C158" s="39" t="s">
        <v>16</v>
      </c>
      <c r="D158" s="38">
        <v>1</v>
      </c>
      <c r="E158" s="26">
        <v>733032</v>
      </c>
      <c r="F158" s="343"/>
      <c r="G158" s="343"/>
      <c r="H158" s="346"/>
    </row>
    <row r="159" spans="1:8" s="35" customFormat="1" ht="45.75" x14ac:dyDescent="0.65">
      <c r="A159" s="341"/>
      <c r="B159" s="36" t="s">
        <v>1384</v>
      </c>
      <c r="C159" s="39" t="s">
        <v>16</v>
      </c>
      <c r="D159" s="38">
        <v>1</v>
      </c>
      <c r="E159" s="26">
        <v>1099549</v>
      </c>
      <c r="F159" s="343"/>
      <c r="G159" s="343"/>
      <c r="H159" s="346"/>
    </row>
    <row r="160" spans="1:8" s="35" customFormat="1" ht="45.75" x14ac:dyDescent="0.65">
      <c r="A160" s="341"/>
      <c r="B160" s="36" t="s">
        <v>1385</v>
      </c>
      <c r="C160" s="39" t="s">
        <v>16</v>
      </c>
      <c r="D160" s="38">
        <v>1</v>
      </c>
      <c r="E160" s="26">
        <v>734032</v>
      </c>
      <c r="F160" s="343"/>
      <c r="G160" s="343"/>
      <c r="H160" s="346"/>
    </row>
    <row r="161" spans="1:8" s="35" customFormat="1" ht="45.75" x14ac:dyDescent="0.65">
      <c r="A161" s="341"/>
      <c r="B161" s="36" t="s">
        <v>1386</v>
      </c>
      <c r="C161" s="39" t="s">
        <v>16</v>
      </c>
      <c r="D161" s="38">
        <v>1</v>
      </c>
      <c r="E161" s="26">
        <v>641403</v>
      </c>
      <c r="F161" s="344"/>
      <c r="G161" s="344"/>
      <c r="H161" s="347"/>
    </row>
    <row r="162" spans="1:8" s="35" customFormat="1" ht="45.75" x14ac:dyDescent="0.65">
      <c r="A162" s="341">
        <v>33</v>
      </c>
      <c r="B162" s="36" t="s">
        <v>1387</v>
      </c>
      <c r="C162" s="39" t="s">
        <v>16</v>
      </c>
      <c r="D162" s="38">
        <v>1</v>
      </c>
      <c r="E162" s="26">
        <v>458245</v>
      </c>
      <c r="F162" s="342" t="s">
        <v>1388</v>
      </c>
      <c r="G162" s="342" t="s">
        <v>1389</v>
      </c>
      <c r="H162" s="345" t="s">
        <v>1390</v>
      </c>
    </row>
    <row r="163" spans="1:8" s="35" customFormat="1" ht="45.75" x14ac:dyDescent="0.65">
      <c r="A163" s="341"/>
      <c r="B163" s="36" t="s">
        <v>1391</v>
      </c>
      <c r="C163" s="39" t="s">
        <v>16</v>
      </c>
      <c r="D163" s="38">
        <v>1</v>
      </c>
      <c r="E163" s="26">
        <v>458145</v>
      </c>
      <c r="F163" s="343"/>
      <c r="G163" s="343"/>
      <c r="H163" s="346"/>
    </row>
    <row r="164" spans="1:8" s="35" customFormat="1" ht="45.75" x14ac:dyDescent="0.65">
      <c r="A164" s="341">
        <v>34</v>
      </c>
      <c r="B164" s="36" t="s">
        <v>1392</v>
      </c>
      <c r="C164" s="39" t="s">
        <v>16</v>
      </c>
      <c r="D164" s="38">
        <v>1</v>
      </c>
      <c r="E164" s="26">
        <v>273887</v>
      </c>
      <c r="F164" s="342" t="s">
        <v>1393</v>
      </c>
      <c r="G164" s="342" t="s">
        <v>1394</v>
      </c>
      <c r="H164" s="345" t="s">
        <v>1395</v>
      </c>
    </row>
    <row r="165" spans="1:8" s="35" customFormat="1" ht="45.75" x14ac:dyDescent="0.65">
      <c r="A165" s="341"/>
      <c r="B165" s="36" t="s">
        <v>1396</v>
      </c>
      <c r="C165" s="39" t="s">
        <v>16</v>
      </c>
      <c r="D165" s="38">
        <v>1</v>
      </c>
      <c r="E165" s="26">
        <v>274787</v>
      </c>
      <c r="F165" s="343"/>
      <c r="G165" s="343"/>
      <c r="H165" s="346"/>
    </row>
    <row r="166" spans="1:8" s="35" customFormat="1" ht="45.75" x14ac:dyDescent="0.65">
      <c r="A166" s="341"/>
      <c r="B166" s="36" t="s">
        <v>1397</v>
      </c>
      <c r="C166" s="39" t="s">
        <v>16</v>
      </c>
      <c r="D166" s="38">
        <v>1</v>
      </c>
      <c r="E166" s="26">
        <v>275887</v>
      </c>
      <c r="F166" s="343"/>
      <c r="G166" s="343"/>
      <c r="H166" s="346"/>
    </row>
    <row r="167" spans="1:8" s="35" customFormat="1" ht="45.75" x14ac:dyDescent="0.65">
      <c r="A167" s="341"/>
      <c r="B167" s="36" t="s">
        <v>1222</v>
      </c>
      <c r="C167" s="39" t="s">
        <v>16</v>
      </c>
      <c r="D167" s="38">
        <v>1</v>
      </c>
      <c r="E167" s="26">
        <v>549774</v>
      </c>
      <c r="F167" s="343"/>
      <c r="G167" s="343"/>
      <c r="H167" s="346"/>
    </row>
    <row r="168" spans="1:8" s="35" customFormat="1" ht="45.75" x14ac:dyDescent="0.65">
      <c r="A168" s="341"/>
      <c r="B168" s="36" t="s">
        <v>1398</v>
      </c>
      <c r="C168" s="39" t="s">
        <v>16</v>
      </c>
      <c r="D168" s="38">
        <v>1</v>
      </c>
      <c r="E168" s="26">
        <v>2107469</v>
      </c>
      <c r="F168" s="343"/>
      <c r="G168" s="343"/>
      <c r="H168" s="346"/>
    </row>
    <row r="169" spans="1:8" s="35" customFormat="1" ht="45.75" x14ac:dyDescent="0.65">
      <c r="A169" s="341">
        <v>35</v>
      </c>
      <c r="B169" s="36" t="s">
        <v>1399</v>
      </c>
      <c r="C169" s="39" t="s">
        <v>16</v>
      </c>
      <c r="D169" s="38">
        <v>1</v>
      </c>
      <c r="E169" s="26">
        <v>916291</v>
      </c>
      <c r="F169" s="342" t="s">
        <v>1400</v>
      </c>
      <c r="G169" s="342" t="s">
        <v>1401</v>
      </c>
      <c r="H169" s="345" t="s">
        <v>1402</v>
      </c>
    </row>
    <row r="170" spans="1:8" s="35" customFormat="1" ht="45.75" x14ac:dyDescent="0.65">
      <c r="A170" s="341"/>
      <c r="B170" s="36" t="s">
        <v>1403</v>
      </c>
      <c r="C170" s="39" t="s">
        <v>16</v>
      </c>
      <c r="D170" s="38">
        <v>1</v>
      </c>
      <c r="E170" s="26">
        <v>138037</v>
      </c>
      <c r="F170" s="343"/>
      <c r="G170" s="343"/>
      <c r="H170" s="346"/>
    </row>
    <row r="171" spans="1:8" s="35" customFormat="1" ht="45.75" x14ac:dyDescent="0.65">
      <c r="A171" s="341"/>
      <c r="B171" s="36" t="s">
        <v>1404</v>
      </c>
      <c r="C171" s="39" t="s">
        <v>16</v>
      </c>
      <c r="D171" s="38">
        <v>1</v>
      </c>
      <c r="E171" s="26">
        <v>274887</v>
      </c>
      <c r="F171" s="343"/>
      <c r="G171" s="343"/>
      <c r="H171" s="346"/>
    </row>
    <row r="172" spans="1:8" s="35" customFormat="1" ht="45.75" x14ac:dyDescent="0.65">
      <c r="A172" s="341"/>
      <c r="B172" s="36" t="s">
        <v>1405</v>
      </c>
      <c r="C172" s="39" t="s">
        <v>16</v>
      </c>
      <c r="D172" s="38">
        <v>1</v>
      </c>
      <c r="E172" s="26">
        <v>458145</v>
      </c>
      <c r="F172" s="343"/>
      <c r="G172" s="343"/>
      <c r="H172" s="346"/>
    </row>
    <row r="173" spans="1:8" s="35" customFormat="1" ht="45.75" x14ac:dyDescent="0.65">
      <c r="A173" s="341"/>
      <c r="B173" s="36" t="s">
        <v>1406</v>
      </c>
      <c r="C173" s="39" t="s">
        <v>16</v>
      </c>
      <c r="D173" s="38">
        <v>1</v>
      </c>
      <c r="E173" s="26">
        <v>366516</v>
      </c>
      <c r="F173" s="343"/>
      <c r="G173" s="343"/>
      <c r="H173" s="346"/>
    </row>
    <row r="174" spans="1:8" s="35" customFormat="1" ht="45.75" x14ac:dyDescent="0.65">
      <c r="A174" s="341">
        <v>36</v>
      </c>
      <c r="B174" s="36" t="s">
        <v>1407</v>
      </c>
      <c r="C174" s="39" t="s">
        <v>16</v>
      </c>
      <c r="D174" s="38">
        <v>2</v>
      </c>
      <c r="E174" s="26">
        <v>3023760</v>
      </c>
      <c r="F174" s="342" t="s">
        <v>1408</v>
      </c>
      <c r="G174" s="342" t="s">
        <v>1409</v>
      </c>
      <c r="H174" s="345" t="s">
        <v>1410</v>
      </c>
    </row>
    <row r="175" spans="1:8" s="35" customFormat="1" ht="45.75" x14ac:dyDescent="0.65">
      <c r="A175" s="341"/>
      <c r="B175" s="36" t="s">
        <v>1411</v>
      </c>
      <c r="C175" s="39" t="s">
        <v>16</v>
      </c>
      <c r="D175" s="38">
        <v>2</v>
      </c>
      <c r="E175" s="26">
        <v>2657243</v>
      </c>
      <c r="F175" s="343"/>
      <c r="G175" s="343"/>
      <c r="H175" s="346"/>
    </row>
    <row r="176" spans="1:8" s="35" customFormat="1" ht="45.75" x14ac:dyDescent="0.65">
      <c r="A176" s="341"/>
      <c r="B176" s="36" t="s">
        <v>1412</v>
      </c>
      <c r="C176" s="39" t="s">
        <v>16</v>
      </c>
      <c r="D176" s="38">
        <v>2</v>
      </c>
      <c r="E176" s="26">
        <v>2748873</v>
      </c>
      <c r="F176" s="343"/>
      <c r="G176" s="343"/>
      <c r="H176" s="346"/>
    </row>
    <row r="177" spans="1:8" s="35" customFormat="1" ht="45.75" x14ac:dyDescent="0.65">
      <c r="A177" s="341"/>
      <c r="B177" s="36" t="s">
        <v>1413</v>
      </c>
      <c r="C177" s="39" t="s">
        <v>16</v>
      </c>
      <c r="D177" s="38">
        <v>1</v>
      </c>
      <c r="E177" s="26">
        <v>549774</v>
      </c>
      <c r="F177" s="343"/>
      <c r="G177" s="343"/>
      <c r="H177" s="346"/>
    </row>
    <row r="178" spans="1:8" s="35" customFormat="1" ht="45.75" x14ac:dyDescent="0.65">
      <c r="A178" s="341"/>
      <c r="B178" s="36" t="s">
        <v>1327</v>
      </c>
      <c r="C178" s="39" t="s">
        <v>16</v>
      </c>
      <c r="D178" s="38">
        <v>1</v>
      </c>
      <c r="E178" s="26">
        <v>366516</v>
      </c>
      <c r="F178" s="343"/>
      <c r="G178" s="343"/>
      <c r="H178" s="346"/>
    </row>
    <row r="179" spans="1:8" s="35" customFormat="1" ht="45.75" x14ac:dyDescent="0.65">
      <c r="A179" s="341"/>
      <c r="B179" s="36" t="s">
        <v>1414</v>
      </c>
      <c r="C179" s="39" t="s">
        <v>16</v>
      </c>
      <c r="D179" s="38">
        <v>1</v>
      </c>
      <c r="E179" s="26">
        <v>824661</v>
      </c>
      <c r="F179" s="343"/>
      <c r="G179" s="343"/>
      <c r="H179" s="346"/>
    </row>
    <row r="180" spans="1:8" s="35" customFormat="1" ht="45.75" x14ac:dyDescent="0.65">
      <c r="A180" s="341">
        <v>37</v>
      </c>
      <c r="B180" s="36" t="s">
        <v>1415</v>
      </c>
      <c r="C180" s="39" t="s">
        <v>16</v>
      </c>
      <c r="D180" s="38">
        <v>2</v>
      </c>
      <c r="E180" s="26">
        <v>3115389</v>
      </c>
      <c r="F180" s="330" t="s">
        <v>1416</v>
      </c>
      <c r="G180" s="330" t="s">
        <v>1417</v>
      </c>
      <c r="H180" s="332" t="s">
        <v>1418</v>
      </c>
    </row>
    <row r="181" spans="1:8" s="35" customFormat="1" ht="45.75" x14ac:dyDescent="0.65">
      <c r="A181" s="341"/>
      <c r="B181" s="36" t="s">
        <v>1419</v>
      </c>
      <c r="C181" s="39" t="s">
        <v>16</v>
      </c>
      <c r="D181" s="38">
        <v>3</v>
      </c>
      <c r="E181" s="26">
        <v>5497746</v>
      </c>
      <c r="F181" s="334"/>
      <c r="G181" s="334"/>
      <c r="H181" s="335"/>
    </row>
    <row r="182" spans="1:8" s="35" customFormat="1" ht="45.75" x14ac:dyDescent="0.65">
      <c r="A182" s="341"/>
      <c r="B182" s="36" t="s">
        <v>1392</v>
      </c>
      <c r="C182" s="39" t="s">
        <v>16</v>
      </c>
      <c r="D182" s="38">
        <v>1</v>
      </c>
      <c r="E182" s="26"/>
      <c r="F182" s="334"/>
      <c r="G182" s="334"/>
      <c r="H182" s="335"/>
    </row>
    <row r="183" spans="1:8" s="35" customFormat="1" ht="45.75" x14ac:dyDescent="0.65">
      <c r="A183" s="341"/>
      <c r="B183" s="36" t="s">
        <v>1420</v>
      </c>
      <c r="C183" s="39" t="s">
        <v>16</v>
      </c>
      <c r="D183" s="38">
        <v>1</v>
      </c>
      <c r="E183" s="26">
        <v>916291</v>
      </c>
      <c r="F183" s="334"/>
      <c r="G183" s="334"/>
      <c r="H183" s="335"/>
    </row>
    <row r="184" spans="1:8" s="35" customFormat="1" ht="45.75" x14ac:dyDescent="0.65">
      <c r="A184" s="341"/>
      <c r="B184" s="36" t="s">
        <v>1421</v>
      </c>
      <c r="C184" s="39" t="s">
        <v>16</v>
      </c>
      <c r="D184" s="38">
        <v>1</v>
      </c>
      <c r="E184" s="26">
        <v>733032</v>
      </c>
      <c r="F184" s="334"/>
      <c r="G184" s="334"/>
      <c r="H184" s="335"/>
    </row>
    <row r="185" spans="1:8" s="35" customFormat="1" ht="45.75" x14ac:dyDescent="0.65">
      <c r="A185" s="341"/>
      <c r="B185" s="36" t="s">
        <v>1422</v>
      </c>
      <c r="C185" s="39" t="s">
        <v>16</v>
      </c>
      <c r="D185" s="38">
        <v>1</v>
      </c>
      <c r="E185" s="26">
        <v>1649323</v>
      </c>
      <c r="F185" s="334"/>
      <c r="G185" s="334"/>
      <c r="H185" s="335"/>
    </row>
    <row r="186" spans="1:8" s="35" customFormat="1" ht="45.75" x14ac:dyDescent="0.65">
      <c r="A186" s="341"/>
      <c r="B186" s="36" t="s">
        <v>1423</v>
      </c>
      <c r="C186" s="39" t="s">
        <v>16</v>
      </c>
      <c r="D186" s="38">
        <v>1</v>
      </c>
      <c r="E186" s="26">
        <v>458145</v>
      </c>
      <c r="F186" s="334"/>
      <c r="G186" s="334"/>
      <c r="H186" s="335"/>
    </row>
    <row r="187" spans="1:8" s="35" customFormat="1" ht="45.75" x14ac:dyDescent="0.65">
      <c r="A187" s="341"/>
      <c r="B187" s="36" t="s">
        <v>1404</v>
      </c>
      <c r="C187" s="39" t="s">
        <v>16</v>
      </c>
      <c r="D187" s="38">
        <v>1</v>
      </c>
      <c r="E187" s="26">
        <v>274887</v>
      </c>
      <c r="F187" s="334"/>
      <c r="G187" s="334"/>
      <c r="H187" s="335"/>
    </row>
    <row r="188" spans="1:8" s="35" customFormat="1" ht="45.75" x14ac:dyDescent="0.65">
      <c r="A188" s="341"/>
      <c r="B188" s="36" t="s">
        <v>1424</v>
      </c>
      <c r="C188" s="39" t="s">
        <v>16</v>
      </c>
      <c r="D188" s="38">
        <v>1</v>
      </c>
      <c r="E188" s="26">
        <v>138037</v>
      </c>
      <c r="F188" s="331"/>
      <c r="G188" s="331"/>
      <c r="H188" s="333"/>
    </row>
    <row r="189" spans="1:8" s="35" customFormat="1" ht="45.75" x14ac:dyDescent="0.65">
      <c r="A189" s="341">
        <v>38</v>
      </c>
      <c r="B189" s="36" t="s">
        <v>1425</v>
      </c>
      <c r="C189" s="39" t="s">
        <v>16</v>
      </c>
      <c r="D189" s="38">
        <v>1</v>
      </c>
      <c r="E189" s="26">
        <v>549774</v>
      </c>
      <c r="F189" s="330" t="s">
        <v>1426</v>
      </c>
      <c r="G189" s="330" t="s">
        <v>1427</v>
      </c>
      <c r="H189" s="332" t="s">
        <v>1428</v>
      </c>
    </row>
    <row r="190" spans="1:8" s="35" customFormat="1" ht="45.75" x14ac:dyDescent="0.65">
      <c r="A190" s="341"/>
      <c r="B190" s="44" t="s">
        <v>1429</v>
      </c>
      <c r="C190" s="39" t="s">
        <v>16</v>
      </c>
      <c r="D190" s="38">
        <v>1</v>
      </c>
      <c r="E190" s="26">
        <v>275887</v>
      </c>
      <c r="F190" s="334"/>
      <c r="G190" s="334"/>
      <c r="H190" s="335"/>
    </row>
    <row r="191" spans="1:8" s="35" customFormat="1" ht="45.75" x14ac:dyDescent="0.65">
      <c r="A191" s="341"/>
      <c r="B191" s="36" t="s">
        <v>1430</v>
      </c>
      <c r="C191" s="39" t="s">
        <v>16</v>
      </c>
      <c r="D191" s="38">
        <v>1</v>
      </c>
      <c r="E191" s="26">
        <v>274887</v>
      </c>
      <c r="F191" s="334"/>
      <c r="G191" s="334"/>
      <c r="H191" s="335"/>
    </row>
    <row r="192" spans="1:8" s="35" customFormat="1" ht="45.75" x14ac:dyDescent="0.65">
      <c r="A192" s="341"/>
      <c r="B192" s="36" t="s">
        <v>1431</v>
      </c>
      <c r="C192" s="39" t="s">
        <v>16</v>
      </c>
      <c r="D192" s="38">
        <v>1</v>
      </c>
      <c r="E192" s="26">
        <v>91529</v>
      </c>
      <c r="F192" s="334"/>
      <c r="G192" s="334"/>
      <c r="H192" s="335"/>
    </row>
    <row r="193" spans="1:8" s="35" customFormat="1" ht="45.75" x14ac:dyDescent="0.65">
      <c r="A193" s="341"/>
      <c r="B193" s="36" t="s">
        <v>1432</v>
      </c>
      <c r="C193" s="39" t="s">
        <v>16</v>
      </c>
      <c r="D193" s="38">
        <v>1</v>
      </c>
      <c r="E193" s="26">
        <v>183258</v>
      </c>
      <c r="F193" s="334"/>
      <c r="G193" s="334"/>
      <c r="H193" s="335"/>
    </row>
    <row r="194" spans="1:8" s="35" customFormat="1" ht="45.75" x14ac:dyDescent="0.65">
      <c r="A194" s="341"/>
      <c r="B194" s="36" t="s">
        <v>1433</v>
      </c>
      <c r="C194" s="39" t="s">
        <v>16</v>
      </c>
      <c r="D194" s="38">
        <v>1</v>
      </c>
      <c r="E194" s="26">
        <v>549774</v>
      </c>
      <c r="F194" s="334"/>
      <c r="G194" s="334"/>
      <c r="H194" s="335"/>
    </row>
    <row r="195" spans="1:8" s="35" customFormat="1" ht="45.75" x14ac:dyDescent="0.65">
      <c r="A195" s="341"/>
      <c r="B195" s="44" t="s">
        <v>1434</v>
      </c>
      <c r="C195" s="39" t="s">
        <v>16</v>
      </c>
      <c r="D195" s="38">
        <v>1</v>
      </c>
      <c r="E195" s="26">
        <v>916291</v>
      </c>
      <c r="F195" s="334"/>
      <c r="G195" s="334"/>
      <c r="H195" s="335"/>
    </row>
    <row r="196" spans="1:8" s="35" customFormat="1" ht="45.75" x14ac:dyDescent="0.65">
      <c r="A196" s="341"/>
      <c r="B196" s="44" t="s">
        <v>1435</v>
      </c>
      <c r="C196" s="39" t="s">
        <v>16</v>
      </c>
      <c r="D196" s="38">
        <v>1</v>
      </c>
      <c r="E196" s="26">
        <v>641403</v>
      </c>
      <c r="F196" s="334"/>
      <c r="G196" s="334"/>
      <c r="H196" s="335"/>
    </row>
    <row r="197" spans="1:8" s="35" customFormat="1" ht="45.75" x14ac:dyDescent="0.65">
      <c r="A197" s="341"/>
      <c r="B197" s="36" t="s">
        <v>1436</v>
      </c>
      <c r="C197" s="39" t="s">
        <v>16</v>
      </c>
      <c r="D197" s="38">
        <v>1</v>
      </c>
      <c r="E197" s="26">
        <v>799218</v>
      </c>
      <c r="F197" s="331"/>
      <c r="G197" s="331"/>
      <c r="H197" s="333"/>
    </row>
    <row r="198" spans="1:8" s="35" customFormat="1" ht="45.75" x14ac:dyDescent="0.65">
      <c r="A198" s="341">
        <v>39</v>
      </c>
      <c r="B198" s="36" t="s">
        <v>1331</v>
      </c>
      <c r="C198" s="39" t="s">
        <v>16</v>
      </c>
      <c r="D198" s="38">
        <v>1</v>
      </c>
      <c r="E198" s="26">
        <v>480000</v>
      </c>
      <c r="F198" s="342" t="s">
        <v>1437</v>
      </c>
      <c r="G198" s="342" t="s">
        <v>1438</v>
      </c>
      <c r="H198" s="345" t="s">
        <v>1439</v>
      </c>
    </row>
    <row r="199" spans="1:8" s="35" customFormat="1" ht="45.75" x14ac:dyDescent="0.65">
      <c r="A199" s="341"/>
      <c r="B199" s="36" t="s">
        <v>1440</v>
      </c>
      <c r="C199" s="39" t="s">
        <v>16</v>
      </c>
      <c r="D199" s="38">
        <v>1</v>
      </c>
      <c r="E199" s="26">
        <v>625000</v>
      </c>
      <c r="F199" s="343"/>
      <c r="G199" s="343"/>
      <c r="H199" s="346"/>
    </row>
    <row r="200" spans="1:8" s="35" customFormat="1" ht="45.75" x14ac:dyDescent="0.65">
      <c r="A200" s="341"/>
      <c r="B200" s="39" t="s">
        <v>26</v>
      </c>
      <c r="C200" s="39" t="s">
        <v>16</v>
      </c>
      <c r="D200" s="38">
        <v>1</v>
      </c>
      <c r="E200" s="26">
        <v>280000</v>
      </c>
      <c r="F200" s="343"/>
      <c r="G200" s="343"/>
      <c r="H200" s="346"/>
    </row>
    <row r="201" spans="1:8" s="35" customFormat="1" ht="45.75" x14ac:dyDescent="0.65">
      <c r="A201" s="341"/>
      <c r="B201" s="39" t="s">
        <v>1441</v>
      </c>
      <c r="C201" s="39" t="s">
        <v>16</v>
      </c>
      <c r="D201" s="38">
        <v>1</v>
      </c>
      <c r="E201" s="26">
        <v>350000</v>
      </c>
      <c r="F201" s="344"/>
      <c r="G201" s="344"/>
      <c r="H201" s="347"/>
    </row>
    <row r="202" spans="1:8" s="35" customFormat="1" ht="45.75" x14ac:dyDescent="0.65">
      <c r="A202" s="341">
        <v>40</v>
      </c>
      <c r="B202" s="36" t="s">
        <v>893</v>
      </c>
      <c r="C202" s="39" t="s">
        <v>16</v>
      </c>
      <c r="D202" s="38">
        <v>1</v>
      </c>
      <c r="E202" s="26">
        <v>274887</v>
      </c>
      <c r="F202" s="342" t="s">
        <v>1442</v>
      </c>
      <c r="G202" s="342" t="s">
        <v>1443</v>
      </c>
      <c r="H202" s="345" t="s">
        <v>1444</v>
      </c>
    </row>
    <row r="203" spans="1:8" s="35" customFormat="1" ht="45.75" x14ac:dyDescent="0.65">
      <c r="A203" s="341"/>
      <c r="B203" s="36" t="s">
        <v>1445</v>
      </c>
      <c r="C203" s="39" t="s">
        <v>16</v>
      </c>
      <c r="D203" s="38">
        <v>1</v>
      </c>
      <c r="E203" s="26">
        <v>641403</v>
      </c>
      <c r="F203" s="343"/>
      <c r="G203" s="343"/>
      <c r="H203" s="346"/>
    </row>
    <row r="204" spans="1:8" s="35" customFormat="1" ht="45.75" x14ac:dyDescent="0.65">
      <c r="A204" s="341"/>
      <c r="B204" s="36" t="s">
        <v>1446</v>
      </c>
      <c r="C204" s="39" t="s">
        <v>16</v>
      </c>
      <c r="D204" s="38">
        <v>1</v>
      </c>
      <c r="E204" s="26">
        <v>733032</v>
      </c>
      <c r="F204" s="343"/>
      <c r="G204" s="343"/>
      <c r="H204" s="346"/>
    </row>
    <row r="205" spans="1:8" s="35" customFormat="1" ht="45.75" x14ac:dyDescent="0.65">
      <c r="A205" s="341"/>
      <c r="B205" s="36" t="s">
        <v>1447</v>
      </c>
      <c r="C205" s="39" t="s">
        <v>16</v>
      </c>
      <c r="D205" s="38">
        <v>1</v>
      </c>
      <c r="E205" s="26">
        <v>183258</v>
      </c>
      <c r="F205" s="343"/>
      <c r="G205" s="343"/>
      <c r="H205" s="346"/>
    </row>
    <row r="206" spans="1:8" s="35" customFormat="1" ht="45.75" x14ac:dyDescent="0.65">
      <c r="A206" s="341"/>
      <c r="B206" s="36" t="s">
        <v>1405</v>
      </c>
      <c r="C206" s="39" t="s">
        <v>16</v>
      </c>
      <c r="D206" s="38">
        <v>1</v>
      </c>
      <c r="E206" s="26">
        <v>458145</v>
      </c>
      <c r="F206" s="343"/>
      <c r="G206" s="343"/>
      <c r="H206" s="346"/>
    </row>
    <row r="207" spans="1:8" s="35" customFormat="1" ht="45.75" x14ac:dyDescent="0.65">
      <c r="A207" s="341"/>
      <c r="B207" s="36" t="s">
        <v>1448</v>
      </c>
      <c r="C207" s="39" t="s">
        <v>16</v>
      </c>
      <c r="D207" s="38">
        <v>1</v>
      </c>
      <c r="E207" s="26">
        <v>642403</v>
      </c>
      <c r="F207" s="343"/>
      <c r="G207" s="343"/>
      <c r="H207" s="346"/>
    </row>
    <row r="208" spans="1:8" s="35" customFormat="1" ht="45.75" x14ac:dyDescent="0.65">
      <c r="A208" s="341"/>
      <c r="B208" s="36" t="s">
        <v>1449</v>
      </c>
      <c r="C208" s="39" t="s">
        <v>16</v>
      </c>
      <c r="D208" s="38">
        <v>1</v>
      </c>
      <c r="E208" s="26">
        <v>458145</v>
      </c>
      <c r="F208" s="344"/>
      <c r="G208" s="344"/>
      <c r="H208" s="347"/>
    </row>
    <row r="209" spans="1:8" s="35" customFormat="1" ht="45.75" x14ac:dyDescent="0.65">
      <c r="A209" s="348">
        <v>41</v>
      </c>
      <c r="B209" s="36" t="s">
        <v>1383</v>
      </c>
      <c r="C209" s="39" t="s">
        <v>16</v>
      </c>
      <c r="D209" s="38">
        <v>1</v>
      </c>
      <c r="E209" s="26">
        <v>733032</v>
      </c>
      <c r="F209" s="342" t="s">
        <v>1450</v>
      </c>
      <c r="G209" s="342" t="s">
        <v>1451</v>
      </c>
      <c r="H209" s="345" t="s">
        <v>1452</v>
      </c>
    </row>
    <row r="210" spans="1:8" s="35" customFormat="1" ht="45.75" x14ac:dyDescent="0.65">
      <c r="A210" s="349"/>
      <c r="B210" s="36" t="s">
        <v>1453</v>
      </c>
      <c r="C210" s="39" t="s">
        <v>16</v>
      </c>
      <c r="D210" s="38">
        <v>1</v>
      </c>
      <c r="E210" s="26">
        <v>1191178</v>
      </c>
      <c r="F210" s="343"/>
      <c r="G210" s="343"/>
      <c r="H210" s="346"/>
    </row>
    <row r="211" spans="1:8" s="35" customFormat="1" ht="45.75" x14ac:dyDescent="0.65">
      <c r="A211" s="349"/>
      <c r="B211" s="36" t="s">
        <v>1454</v>
      </c>
      <c r="C211" s="39" t="s">
        <v>16</v>
      </c>
      <c r="D211" s="38">
        <v>2</v>
      </c>
      <c r="E211" s="26">
        <v>2382356</v>
      </c>
      <c r="F211" s="343"/>
      <c r="G211" s="343"/>
      <c r="H211" s="346"/>
    </row>
    <row r="212" spans="1:8" s="35" customFormat="1" ht="45.75" x14ac:dyDescent="0.65">
      <c r="A212" s="349"/>
      <c r="B212" s="36" t="s">
        <v>1455</v>
      </c>
      <c r="C212" s="39" t="s">
        <v>16</v>
      </c>
      <c r="D212" s="38">
        <v>1</v>
      </c>
      <c r="E212" s="26">
        <v>1018436</v>
      </c>
      <c r="F212" s="343"/>
      <c r="G212" s="343"/>
      <c r="H212" s="346"/>
    </row>
    <row r="213" spans="1:8" s="35" customFormat="1" ht="45.75" x14ac:dyDescent="0.65">
      <c r="A213" s="349"/>
      <c r="B213" s="36" t="s">
        <v>1456</v>
      </c>
      <c r="C213" s="39" t="s">
        <v>16</v>
      </c>
      <c r="D213" s="38">
        <v>1</v>
      </c>
      <c r="E213" s="26">
        <v>641403</v>
      </c>
      <c r="F213" s="343"/>
      <c r="G213" s="343"/>
      <c r="H213" s="346"/>
    </row>
    <row r="214" spans="1:8" s="35" customFormat="1" ht="45.75" x14ac:dyDescent="0.65">
      <c r="A214" s="349"/>
      <c r="B214" s="36" t="s">
        <v>1399</v>
      </c>
      <c r="C214" s="39" t="s">
        <v>16</v>
      </c>
      <c r="D214" s="38">
        <v>1</v>
      </c>
      <c r="E214" s="26">
        <v>916291</v>
      </c>
      <c r="F214" s="343"/>
      <c r="G214" s="343"/>
      <c r="H214" s="346"/>
    </row>
    <row r="215" spans="1:8" s="35" customFormat="1" ht="45.75" x14ac:dyDescent="0.65">
      <c r="A215" s="349"/>
      <c r="B215" s="44" t="s">
        <v>1457</v>
      </c>
      <c r="C215" s="39" t="s">
        <v>16</v>
      </c>
      <c r="D215" s="38">
        <v>2</v>
      </c>
      <c r="E215" s="26">
        <v>2748873</v>
      </c>
      <c r="F215" s="343"/>
      <c r="G215" s="343"/>
      <c r="H215" s="346"/>
    </row>
    <row r="216" spans="1:8" s="35" customFormat="1" ht="45.75" x14ac:dyDescent="0.65">
      <c r="A216" s="350"/>
      <c r="B216" s="44" t="s">
        <v>1458</v>
      </c>
      <c r="C216" s="39" t="s">
        <v>16</v>
      </c>
      <c r="D216" s="38">
        <v>1</v>
      </c>
      <c r="E216" s="26">
        <v>1598436</v>
      </c>
      <c r="F216" s="344"/>
      <c r="G216" s="344"/>
      <c r="H216" s="347"/>
    </row>
    <row r="217" spans="1:8" s="35" customFormat="1" ht="45.75" x14ac:dyDescent="0.65">
      <c r="A217" s="341">
        <v>42</v>
      </c>
      <c r="B217" s="36" t="s">
        <v>1459</v>
      </c>
      <c r="C217" s="39" t="s">
        <v>16</v>
      </c>
      <c r="D217" s="38">
        <v>1</v>
      </c>
      <c r="E217" s="26">
        <v>641403</v>
      </c>
      <c r="F217" s="342" t="s">
        <v>1460</v>
      </c>
      <c r="G217" s="342" t="s">
        <v>1461</v>
      </c>
      <c r="H217" s="345" t="s">
        <v>1462</v>
      </c>
    </row>
    <row r="218" spans="1:8" s="35" customFormat="1" ht="45.75" x14ac:dyDescent="0.65">
      <c r="A218" s="341"/>
      <c r="B218" s="36" t="s">
        <v>1463</v>
      </c>
      <c r="C218" s="39" t="s">
        <v>16</v>
      </c>
      <c r="D218" s="38">
        <v>1</v>
      </c>
      <c r="E218" s="26">
        <v>1466065</v>
      </c>
      <c r="F218" s="343"/>
      <c r="G218" s="343"/>
      <c r="H218" s="346"/>
    </row>
    <row r="219" spans="1:8" s="35" customFormat="1" ht="45.75" x14ac:dyDescent="0.65">
      <c r="A219" s="341"/>
      <c r="B219" s="36" t="s">
        <v>1464</v>
      </c>
      <c r="C219" s="39" t="s">
        <v>16</v>
      </c>
      <c r="D219" s="38">
        <v>1</v>
      </c>
      <c r="E219" s="26">
        <v>1374436</v>
      </c>
      <c r="F219" s="343"/>
      <c r="G219" s="343"/>
      <c r="H219" s="346"/>
    </row>
    <row r="220" spans="1:8" s="35" customFormat="1" ht="45.75" x14ac:dyDescent="0.65">
      <c r="A220" s="341"/>
      <c r="B220" s="36" t="s">
        <v>1465</v>
      </c>
      <c r="C220" s="39" t="s">
        <v>16</v>
      </c>
      <c r="D220" s="38">
        <v>1</v>
      </c>
      <c r="E220" s="26">
        <v>1099549</v>
      </c>
      <c r="F220" s="343"/>
      <c r="G220" s="343"/>
      <c r="H220" s="346"/>
    </row>
    <row r="221" spans="1:8" s="35" customFormat="1" ht="45.75" x14ac:dyDescent="0.65">
      <c r="A221" s="341"/>
      <c r="B221" s="36" t="s">
        <v>1425</v>
      </c>
      <c r="C221" s="39" t="s">
        <v>16</v>
      </c>
      <c r="D221" s="38">
        <v>1</v>
      </c>
      <c r="E221" s="26">
        <v>549774</v>
      </c>
      <c r="F221" s="343"/>
      <c r="G221" s="343"/>
      <c r="H221" s="346"/>
    </row>
    <row r="222" spans="1:8" s="35" customFormat="1" ht="45.75" x14ac:dyDescent="0.65">
      <c r="A222" s="341"/>
      <c r="B222" s="44" t="s">
        <v>1466</v>
      </c>
      <c r="C222" s="39" t="s">
        <v>16</v>
      </c>
      <c r="D222" s="38">
        <v>1</v>
      </c>
      <c r="E222" s="26">
        <v>1374436</v>
      </c>
      <c r="F222" s="343"/>
      <c r="G222" s="343"/>
      <c r="H222" s="346"/>
    </row>
    <row r="223" spans="1:8" s="35" customFormat="1" ht="45.75" x14ac:dyDescent="0.65">
      <c r="A223" s="341"/>
      <c r="B223" s="36" t="s">
        <v>1467</v>
      </c>
      <c r="C223" s="39" t="s">
        <v>16</v>
      </c>
      <c r="D223" s="38">
        <v>1</v>
      </c>
      <c r="E223" s="26">
        <v>733032</v>
      </c>
      <c r="F223" s="343"/>
      <c r="G223" s="343"/>
      <c r="H223" s="346"/>
    </row>
    <row r="224" spans="1:8" s="35" customFormat="1" ht="45.75" x14ac:dyDescent="0.65">
      <c r="A224" s="341"/>
      <c r="B224" s="36" t="s">
        <v>1334</v>
      </c>
      <c r="C224" s="39" t="s">
        <v>16</v>
      </c>
      <c r="D224" s="38">
        <v>1</v>
      </c>
      <c r="E224" s="26">
        <v>916291</v>
      </c>
      <c r="F224" s="343"/>
      <c r="G224" s="343"/>
      <c r="H224" s="346"/>
    </row>
    <row r="225" spans="1:8" s="35" customFormat="1" ht="45.75" x14ac:dyDescent="0.65">
      <c r="A225" s="341"/>
      <c r="B225" s="36" t="s">
        <v>1404</v>
      </c>
      <c r="C225" s="39" t="s">
        <v>16</v>
      </c>
      <c r="D225" s="38">
        <v>1</v>
      </c>
      <c r="E225" s="26">
        <v>274887</v>
      </c>
      <c r="F225" s="344"/>
      <c r="G225" s="344"/>
      <c r="H225" s="347"/>
    </row>
    <row r="226" spans="1:8" s="35" customFormat="1" ht="45.75" x14ac:dyDescent="0.65">
      <c r="A226" s="341">
        <v>43</v>
      </c>
      <c r="B226" s="44" t="s">
        <v>1468</v>
      </c>
      <c r="C226" s="39" t="s">
        <v>16</v>
      </c>
      <c r="D226" s="38">
        <v>1</v>
      </c>
      <c r="E226" s="26">
        <v>1672319</v>
      </c>
      <c r="F226" s="342" t="s">
        <v>1469</v>
      </c>
      <c r="G226" s="342" t="s">
        <v>1470</v>
      </c>
      <c r="H226" s="345" t="s">
        <v>1471</v>
      </c>
    </row>
    <row r="227" spans="1:8" s="35" customFormat="1" ht="45.75" x14ac:dyDescent="0.65">
      <c r="A227" s="341"/>
      <c r="B227" s="44" t="s">
        <v>1472</v>
      </c>
      <c r="C227" s="39" t="s">
        <v>16</v>
      </c>
      <c r="D227" s="38">
        <v>1</v>
      </c>
      <c r="E227" s="26">
        <v>1672319</v>
      </c>
      <c r="F227" s="343"/>
      <c r="G227" s="343"/>
      <c r="H227" s="346"/>
    </row>
    <row r="228" spans="1:8" s="35" customFormat="1" ht="45.75" x14ac:dyDescent="0.65">
      <c r="A228" s="341"/>
      <c r="B228" s="36" t="s">
        <v>1473</v>
      </c>
      <c r="C228" s="39" t="s">
        <v>16</v>
      </c>
      <c r="D228" s="38">
        <v>1</v>
      </c>
      <c r="E228" s="26">
        <v>1045190</v>
      </c>
      <c r="F228" s="343"/>
      <c r="G228" s="343"/>
      <c r="H228" s="346"/>
    </row>
    <row r="229" spans="1:8" s="35" customFormat="1" ht="45.75" x14ac:dyDescent="0.65">
      <c r="A229" s="341"/>
      <c r="B229" s="36" t="s">
        <v>1474</v>
      </c>
      <c r="C229" s="39" t="s">
        <v>16</v>
      </c>
      <c r="D229" s="38">
        <v>1</v>
      </c>
      <c r="E229" s="26">
        <v>836167</v>
      </c>
      <c r="F229" s="343"/>
      <c r="G229" s="343"/>
      <c r="H229" s="346"/>
    </row>
    <row r="230" spans="1:8" s="35" customFormat="1" ht="45.75" x14ac:dyDescent="0.65">
      <c r="A230" s="341"/>
      <c r="B230" s="36" t="s">
        <v>1475</v>
      </c>
      <c r="C230" s="39" t="s">
        <v>16</v>
      </c>
      <c r="D230" s="38">
        <v>1</v>
      </c>
      <c r="E230" s="26">
        <v>418078</v>
      </c>
      <c r="F230" s="343"/>
      <c r="G230" s="343"/>
      <c r="H230" s="346"/>
    </row>
    <row r="231" spans="1:8" s="35" customFormat="1" ht="45.75" x14ac:dyDescent="0.65">
      <c r="A231" s="341"/>
      <c r="B231" s="36" t="s">
        <v>1476</v>
      </c>
      <c r="C231" s="39" t="s">
        <v>16</v>
      </c>
      <c r="D231" s="38">
        <v>1</v>
      </c>
      <c r="E231" s="26">
        <v>313559</v>
      </c>
      <c r="F231" s="344"/>
      <c r="G231" s="344"/>
      <c r="H231" s="347"/>
    </row>
    <row r="232" spans="1:8" s="35" customFormat="1" ht="45.75" x14ac:dyDescent="0.65">
      <c r="A232" s="38">
        <v>44</v>
      </c>
      <c r="B232" s="39" t="s">
        <v>1477</v>
      </c>
      <c r="C232" s="36" t="s">
        <v>19</v>
      </c>
      <c r="D232" s="38">
        <v>1</v>
      </c>
      <c r="E232" s="26">
        <v>948000</v>
      </c>
      <c r="F232" s="45" t="s">
        <v>1478</v>
      </c>
      <c r="G232" s="46" t="s">
        <v>1479</v>
      </c>
      <c r="H232" s="46" t="s">
        <v>1480</v>
      </c>
    </row>
    <row r="233" spans="1:8" s="35" customFormat="1" ht="45.75" x14ac:dyDescent="0.65">
      <c r="A233" s="341">
        <v>45</v>
      </c>
      <c r="B233" s="39" t="s">
        <v>223</v>
      </c>
      <c r="C233" s="36" t="s">
        <v>19</v>
      </c>
      <c r="D233" s="38">
        <v>2</v>
      </c>
      <c r="E233" s="26">
        <v>1603710</v>
      </c>
      <c r="F233" s="330" t="s">
        <v>1481</v>
      </c>
      <c r="G233" s="330" t="s">
        <v>1479</v>
      </c>
      <c r="H233" s="332" t="s">
        <v>1482</v>
      </c>
    </row>
    <row r="234" spans="1:8" s="35" customFormat="1" ht="45.75" x14ac:dyDescent="0.65">
      <c r="A234" s="341"/>
      <c r="B234" s="39" t="s">
        <v>1483</v>
      </c>
      <c r="C234" s="36" t="s">
        <v>22</v>
      </c>
      <c r="D234" s="38">
        <v>1</v>
      </c>
      <c r="E234" s="26">
        <v>747300</v>
      </c>
      <c r="F234" s="334"/>
      <c r="G234" s="334"/>
      <c r="H234" s="335"/>
    </row>
    <row r="235" spans="1:8" s="35" customFormat="1" ht="45.75" x14ac:dyDescent="0.65">
      <c r="A235" s="341"/>
      <c r="B235" s="39" t="s">
        <v>1484</v>
      </c>
      <c r="C235" s="36" t="s">
        <v>22</v>
      </c>
      <c r="D235" s="38">
        <v>1</v>
      </c>
      <c r="E235" s="26">
        <v>868692</v>
      </c>
      <c r="F235" s="331"/>
      <c r="G235" s="331"/>
      <c r="H235" s="333"/>
    </row>
    <row r="236" spans="1:8" s="35" customFormat="1" ht="45.75" x14ac:dyDescent="0.65">
      <c r="A236" s="341">
        <v>46</v>
      </c>
      <c r="B236" s="39" t="s">
        <v>1485</v>
      </c>
      <c r="C236" s="39" t="s">
        <v>16</v>
      </c>
      <c r="D236" s="38">
        <v>2</v>
      </c>
      <c r="E236" s="26">
        <v>1781907</v>
      </c>
      <c r="F236" s="330" t="s">
        <v>1486</v>
      </c>
      <c r="G236" s="330" t="s">
        <v>1487</v>
      </c>
      <c r="H236" s="332" t="s">
        <v>1488</v>
      </c>
    </row>
    <row r="237" spans="1:8" s="35" customFormat="1" ht="45.75" x14ac:dyDescent="0.65">
      <c r="A237" s="341"/>
      <c r="B237" s="39" t="s">
        <v>1489</v>
      </c>
      <c r="C237" s="39" t="s">
        <v>16</v>
      </c>
      <c r="D237" s="38">
        <v>1</v>
      </c>
      <c r="E237" s="26">
        <v>1781907</v>
      </c>
      <c r="F237" s="331"/>
      <c r="G237" s="331"/>
      <c r="H237" s="333"/>
    </row>
    <row r="238" spans="1:8" s="35" customFormat="1" ht="45.75" x14ac:dyDescent="0.65">
      <c r="A238" s="341">
        <v>47</v>
      </c>
      <c r="B238" s="39" t="s">
        <v>1485</v>
      </c>
      <c r="C238" s="39" t="s">
        <v>16</v>
      </c>
      <c r="D238" s="38">
        <v>2</v>
      </c>
      <c r="E238" s="26">
        <v>1619915</v>
      </c>
      <c r="F238" s="342" t="s">
        <v>1490</v>
      </c>
      <c r="G238" s="342" t="s">
        <v>1491</v>
      </c>
      <c r="H238" s="345" t="s">
        <v>1492</v>
      </c>
    </row>
    <row r="239" spans="1:8" s="35" customFormat="1" ht="45.75" x14ac:dyDescent="0.65">
      <c r="A239" s="341"/>
      <c r="B239" s="39" t="s">
        <v>1493</v>
      </c>
      <c r="C239" s="39" t="s">
        <v>16</v>
      </c>
      <c r="D239" s="38">
        <v>1</v>
      </c>
      <c r="E239" s="26">
        <v>1619915</v>
      </c>
      <c r="F239" s="343"/>
      <c r="G239" s="343"/>
      <c r="H239" s="346"/>
    </row>
    <row r="240" spans="1:8" s="35" customFormat="1" ht="45.75" x14ac:dyDescent="0.65">
      <c r="A240" s="341"/>
      <c r="B240" s="39" t="s">
        <v>1494</v>
      </c>
      <c r="C240" s="39" t="s">
        <v>16</v>
      </c>
      <c r="D240" s="38">
        <v>1</v>
      </c>
      <c r="E240" s="26">
        <v>1619915</v>
      </c>
      <c r="F240" s="344"/>
      <c r="G240" s="344"/>
      <c r="H240" s="347"/>
    </row>
    <row r="241" spans="1:8" s="35" customFormat="1" ht="45.75" x14ac:dyDescent="0.65">
      <c r="A241" s="341">
        <v>48</v>
      </c>
      <c r="B241" s="36" t="s">
        <v>1495</v>
      </c>
      <c r="C241" s="39" t="s">
        <v>16</v>
      </c>
      <c r="D241" s="38">
        <v>1</v>
      </c>
      <c r="E241" s="26">
        <v>209038</v>
      </c>
      <c r="F241" s="342" t="s">
        <v>1496</v>
      </c>
      <c r="G241" s="342" t="s">
        <v>1224</v>
      </c>
      <c r="H241" s="345" t="s">
        <v>1497</v>
      </c>
    </row>
    <row r="242" spans="1:8" s="35" customFormat="1" ht="45.75" x14ac:dyDescent="0.65">
      <c r="A242" s="341"/>
      <c r="B242" s="36" t="s">
        <v>1498</v>
      </c>
      <c r="C242" s="39" t="s">
        <v>16</v>
      </c>
      <c r="D242" s="33">
        <v>1</v>
      </c>
      <c r="E242" s="26">
        <v>313557</v>
      </c>
      <c r="F242" s="343"/>
      <c r="G242" s="343"/>
      <c r="H242" s="346"/>
    </row>
    <row r="243" spans="1:8" s="35" customFormat="1" ht="45.75" x14ac:dyDescent="0.65">
      <c r="A243" s="341"/>
      <c r="B243" s="36" t="s">
        <v>1499</v>
      </c>
      <c r="C243" s="39" t="s">
        <v>16</v>
      </c>
      <c r="D243" s="33">
        <v>1</v>
      </c>
      <c r="E243" s="26">
        <v>627114</v>
      </c>
      <c r="F243" s="343"/>
      <c r="G243" s="343"/>
      <c r="H243" s="346"/>
    </row>
    <row r="244" spans="1:8" s="35" customFormat="1" ht="45.75" x14ac:dyDescent="0.65">
      <c r="A244" s="341"/>
      <c r="B244" s="36" t="s">
        <v>1500</v>
      </c>
      <c r="C244" s="39" t="s">
        <v>16</v>
      </c>
      <c r="D244" s="33">
        <v>1</v>
      </c>
      <c r="E244" s="26">
        <v>418076</v>
      </c>
      <c r="F244" s="343"/>
      <c r="G244" s="343"/>
      <c r="H244" s="346"/>
    </row>
    <row r="245" spans="1:8" s="35" customFormat="1" ht="45.75" x14ac:dyDescent="0.65">
      <c r="A245" s="341"/>
      <c r="B245" s="36" t="s">
        <v>1501</v>
      </c>
      <c r="C245" s="39" t="s">
        <v>16</v>
      </c>
      <c r="D245" s="33">
        <v>1</v>
      </c>
      <c r="E245" s="26">
        <v>209038</v>
      </c>
      <c r="F245" s="343"/>
      <c r="G245" s="343"/>
      <c r="H245" s="346"/>
    </row>
    <row r="246" spans="1:8" s="35" customFormat="1" ht="45.75" x14ac:dyDescent="0.65">
      <c r="A246" s="341"/>
      <c r="B246" s="44" t="s">
        <v>1502</v>
      </c>
      <c r="C246" s="39" t="s">
        <v>16</v>
      </c>
      <c r="D246" s="33">
        <v>1</v>
      </c>
      <c r="E246" s="26">
        <v>1045190</v>
      </c>
      <c r="F246" s="343"/>
      <c r="G246" s="343"/>
      <c r="H246" s="346"/>
    </row>
    <row r="247" spans="1:8" s="35" customFormat="1" ht="45.75" x14ac:dyDescent="0.65">
      <c r="A247" s="341"/>
      <c r="B247" s="44" t="s">
        <v>1503</v>
      </c>
      <c r="C247" s="39" t="s">
        <v>19</v>
      </c>
      <c r="D247" s="33">
        <v>1</v>
      </c>
      <c r="E247" s="26">
        <v>520000</v>
      </c>
      <c r="F247" s="343"/>
      <c r="G247" s="343"/>
      <c r="H247" s="346"/>
    </row>
    <row r="248" spans="1:8" s="35" customFormat="1" ht="45.75" x14ac:dyDescent="0.65">
      <c r="A248" s="341"/>
      <c r="B248" s="36" t="s">
        <v>1504</v>
      </c>
      <c r="C248" s="39" t="s">
        <v>16</v>
      </c>
      <c r="D248" s="33">
        <v>1</v>
      </c>
      <c r="E248" s="26">
        <v>940680</v>
      </c>
      <c r="F248" s="343"/>
      <c r="G248" s="343"/>
      <c r="H248" s="346"/>
    </row>
    <row r="249" spans="1:8" s="35" customFormat="1" ht="45.75" x14ac:dyDescent="0.65">
      <c r="A249" s="341"/>
      <c r="B249" s="36" t="s">
        <v>1505</v>
      </c>
      <c r="C249" s="39" t="s">
        <v>16</v>
      </c>
      <c r="D249" s="33">
        <v>1</v>
      </c>
      <c r="E249" s="26">
        <v>209038</v>
      </c>
      <c r="F249" s="344"/>
      <c r="G249" s="344"/>
      <c r="H249" s="347"/>
    </row>
    <row r="250" spans="1:8" s="35" customFormat="1" ht="45.75" x14ac:dyDescent="0.65">
      <c r="A250" s="341">
        <v>49</v>
      </c>
      <c r="B250" s="36" t="s">
        <v>1506</v>
      </c>
      <c r="C250" s="39" t="s">
        <v>16</v>
      </c>
      <c r="D250" s="33">
        <v>1</v>
      </c>
      <c r="E250" s="26">
        <v>741000</v>
      </c>
      <c r="F250" s="342" t="s">
        <v>1507</v>
      </c>
      <c r="G250" s="342" t="s">
        <v>1508</v>
      </c>
      <c r="H250" s="345" t="s">
        <v>1509</v>
      </c>
    </row>
    <row r="251" spans="1:8" s="35" customFormat="1" ht="45.75" x14ac:dyDescent="0.65">
      <c r="A251" s="341"/>
      <c r="B251" s="36" t="s">
        <v>1510</v>
      </c>
      <c r="C251" s="39" t="s">
        <v>16</v>
      </c>
      <c r="D251" s="33">
        <v>1</v>
      </c>
      <c r="E251" s="26">
        <v>1100000</v>
      </c>
      <c r="F251" s="343"/>
      <c r="G251" s="343"/>
      <c r="H251" s="346"/>
    </row>
    <row r="252" spans="1:8" s="35" customFormat="1" ht="45.75" x14ac:dyDescent="0.65">
      <c r="A252" s="341"/>
      <c r="B252" s="36" t="s">
        <v>1511</v>
      </c>
      <c r="C252" s="39" t="s">
        <v>16</v>
      </c>
      <c r="D252" s="33">
        <v>1</v>
      </c>
      <c r="E252" s="26">
        <v>1200000</v>
      </c>
      <c r="F252" s="343"/>
      <c r="G252" s="343"/>
      <c r="H252" s="346"/>
    </row>
    <row r="253" spans="1:8" s="35" customFormat="1" ht="45.75" x14ac:dyDescent="0.65">
      <c r="A253" s="341"/>
      <c r="B253" s="36" t="s">
        <v>1512</v>
      </c>
      <c r="C253" s="39" t="s">
        <v>16</v>
      </c>
      <c r="D253" s="33">
        <v>1</v>
      </c>
      <c r="E253" s="26">
        <v>741000</v>
      </c>
      <c r="F253" s="343"/>
      <c r="G253" s="343"/>
      <c r="H253" s="346"/>
    </row>
    <row r="254" spans="1:8" s="35" customFormat="1" ht="45.75" x14ac:dyDescent="0.65">
      <c r="A254" s="341"/>
      <c r="B254" s="36" t="s">
        <v>1513</v>
      </c>
      <c r="C254" s="39" t="s">
        <v>16</v>
      </c>
      <c r="D254" s="33">
        <v>1</v>
      </c>
      <c r="E254" s="26">
        <v>741000</v>
      </c>
      <c r="F254" s="343"/>
      <c r="G254" s="343"/>
      <c r="H254" s="346"/>
    </row>
    <row r="255" spans="1:8" s="35" customFormat="1" ht="45.75" x14ac:dyDescent="0.65">
      <c r="A255" s="341"/>
      <c r="B255" s="36" t="s">
        <v>1514</v>
      </c>
      <c r="C255" s="39" t="s">
        <v>16</v>
      </c>
      <c r="D255" s="33">
        <v>1</v>
      </c>
      <c r="E255" s="26">
        <v>741000</v>
      </c>
      <c r="F255" s="343"/>
      <c r="G255" s="343"/>
      <c r="H255" s="346"/>
    </row>
    <row r="256" spans="1:8" s="35" customFormat="1" ht="45.75" x14ac:dyDescent="0.65">
      <c r="A256" s="341"/>
      <c r="B256" s="36" t="s">
        <v>1515</v>
      </c>
      <c r="C256" s="39" t="s">
        <v>16</v>
      </c>
      <c r="D256" s="33">
        <v>1</v>
      </c>
      <c r="E256" s="26">
        <v>741000</v>
      </c>
      <c r="F256" s="343"/>
      <c r="G256" s="343"/>
      <c r="H256" s="346"/>
    </row>
    <row r="257" spans="1:8" s="35" customFormat="1" ht="45.75" x14ac:dyDescent="0.65">
      <c r="A257" s="341"/>
      <c r="B257" s="36" t="s">
        <v>1516</v>
      </c>
      <c r="C257" s="39" t="s">
        <v>16</v>
      </c>
      <c r="D257" s="33">
        <v>1</v>
      </c>
      <c r="E257" s="26">
        <v>1300000</v>
      </c>
      <c r="F257" s="343"/>
      <c r="G257" s="343"/>
      <c r="H257" s="346"/>
    </row>
    <row r="258" spans="1:8" s="35" customFormat="1" ht="45.75" x14ac:dyDescent="0.65">
      <c r="A258" s="341"/>
      <c r="B258" s="36" t="s">
        <v>1517</v>
      </c>
      <c r="C258" s="39" t="s">
        <v>16</v>
      </c>
      <c r="D258" s="33">
        <v>1</v>
      </c>
      <c r="E258" s="26">
        <v>1500000</v>
      </c>
      <c r="F258" s="344"/>
      <c r="G258" s="344"/>
      <c r="H258" s="347"/>
    </row>
    <row r="259" spans="1:8" s="35" customFormat="1" ht="45.75" x14ac:dyDescent="0.65">
      <c r="A259" s="341">
        <v>50</v>
      </c>
      <c r="B259" s="36" t="s">
        <v>1383</v>
      </c>
      <c r="C259" s="39" t="s">
        <v>16</v>
      </c>
      <c r="D259" s="33">
        <v>1</v>
      </c>
      <c r="E259" s="26">
        <v>733032</v>
      </c>
      <c r="F259" s="330" t="s">
        <v>1518</v>
      </c>
      <c r="G259" s="330" t="s">
        <v>1370</v>
      </c>
      <c r="H259" s="332" t="s">
        <v>1519</v>
      </c>
    </row>
    <row r="260" spans="1:8" s="35" customFormat="1" ht="45.75" x14ac:dyDescent="0.65">
      <c r="A260" s="341"/>
      <c r="B260" s="36" t="s">
        <v>1520</v>
      </c>
      <c r="C260" s="39" t="s">
        <v>16</v>
      </c>
      <c r="D260" s="33">
        <v>1</v>
      </c>
      <c r="E260" s="26">
        <v>641403</v>
      </c>
      <c r="F260" s="334"/>
      <c r="G260" s="334"/>
      <c r="H260" s="335"/>
    </row>
    <row r="261" spans="1:8" s="35" customFormat="1" ht="45.75" x14ac:dyDescent="0.65">
      <c r="A261" s="341"/>
      <c r="B261" s="36" t="s">
        <v>1521</v>
      </c>
      <c r="C261" s="39" t="s">
        <v>16</v>
      </c>
      <c r="D261" s="33">
        <v>1</v>
      </c>
      <c r="E261" s="26">
        <v>916291</v>
      </c>
      <c r="F261" s="334"/>
      <c r="G261" s="334"/>
      <c r="H261" s="335"/>
    </row>
    <row r="262" spans="1:8" s="35" customFormat="1" ht="45.75" x14ac:dyDescent="0.65">
      <c r="A262" s="341"/>
      <c r="B262" s="36" t="s">
        <v>1522</v>
      </c>
      <c r="C262" s="39" t="s">
        <v>16</v>
      </c>
      <c r="D262" s="33">
        <v>1</v>
      </c>
      <c r="E262" s="26">
        <v>916291</v>
      </c>
      <c r="F262" s="334"/>
      <c r="G262" s="334"/>
      <c r="H262" s="335"/>
    </row>
    <row r="263" spans="1:8" s="35" customFormat="1" ht="45.75" x14ac:dyDescent="0.65">
      <c r="A263" s="341"/>
      <c r="B263" s="36" t="s">
        <v>1523</v>
      </c>
      <c r="C263" s="39" t="s">
        <v>16</v>
      </c>
      <c r="D263" s="33">
        <v>1</v>
      </c>
      <c r="E263" s="26">
        <v>640403</v>
      </c>
      <c r="F263" s="334"/>
      <c r="G263" s="334"/>
      <c r="H263" s="335"/>
    </row>
    <row r="264" spans="1:8" s="35" customFormat="1" ht="45.75" x14ac:dyDescent="0.65">
      <c r="A264" s="341"/>
      <c r="B264" s="36" t="s">
        <v>1524</v>
      </c>
      <c r="C264" s="39" t="s">
        <v>16</v>
      </c>
      <c r="D264" s="33">
        <v>1</v>
      </c>
      <c r="E264" s="26">
        <v>734032</v>
      </c>
      <c r="F264" s="331"/>
      <c r="G264" s="331"/>
      <c r="H264" s="333"/>
    </row>
    <row r="265" spans="1:8" s="35" customFormat="1" ht="45.75" x14ac:dyDescent="0.65">
      <c r="A265" s="341">
        <v>51</v>
      </c>
      <c r="B265" s="36" t="s">
        <v>1525</v>
      </c>
      <c r="C265" s="39" t="s">
        <v>16</v>
      </c>
      <c r="D265" s="33">
        <v>1</v>
      </c>
      <c r="E265" s="26">
        <v>1832582</v>
      </c>
      <c r="F265" s="330" t="s">
        <v>1526</v>
      </c>
      <c r="G265" s="330" t="s">
        <v>1527</v>
      </c>
      <c r="H265" s="332" t="s">
        <v>1528</v>
      </c>
    </row>
    <row r="266" spans="1:8" s="35" customFormat="1" ht="45.75" x14ac:dyDescent="0.65">
      <c r="A266" s="341"/>
      <c r="B266" s="36" t="s">
        <v>1529</v>
      </c>
      <c r="C266" s="39" t="s">
        <v>16</v>
      </c>
      <c r="D266" s="33">
        <v>1</v>
      </c>
      <c r="E266" s="26">
        <v>916291</v>
      </c>
      <c r="F266" s="334"/>
      <c r="G266" s="334"/>
      <c r="H266" s="335"/>
    </row>
    <row r="267" spans="1:8" s="35" customFormat="1" ht="45.75" x14ac:dyDescent="0.65">
      <c r="A267" s="341"/>
      <c r="B267" s="36" t="s">
        <v>1530</v>
      </c>
      <c r="C267" s="39" t="s">
        <v>16</v>
      </c>
      <c r="D267" s="33">
        <v>1</v>
      </c>
      <c r="E267" s="26">
        <v>1833582</v>
      </c>
      <c r="F267" s="334"/>
      <c r="G267" s="334"/>
      <c r="H267" s="335"/>
    </row>
    <row r="268" spans="1:8" s="35" customFormat="1" ht="45.75" x14ac:dyDescent="0.65">
      <c r="A268" s="341"/>
      <c r="B268" s="36" t="s">
        <v>1531</v>
      </c>
      <c r="C268" s="39" t="s">
        <v>16</v>
      </c>
      <c r="D268" s="33">
        <v>1</v>
      </c>
      <c r="E268" s="26">
        <v>1831582</v>
      </c>
      <c r="F268" s="334"/>
      <c r="G268" s="334"/>
      <c r="H268" s="335"/>
    </row>
    <row r="269" spans="1:8" s="35" customFormat="1" ht="45.75" x14ac:dyDescent="0.65">
      <c r="A269" s="341"/>
      <c r="B269" s="36" t="s">
        <v>1532</v>
      </c>
      <c r="C269" s="39" t="s">
        <v>16</v>
      </c>
      <c r="D269" s="33">
        <v>1</v>
      </c>
      <c r="E269" s="26">
        <v>824661</v>
      </c>
      <c r="F269" s="334"/>
      <c r="G269" s="334"/>
      <c r="H269" s="335"/>
    </row>
    <row r="270" spans="1:8" s="35" customFormat="1" ht="45.75" x14ac:dyDescent="0.65">
      <c r="A270" s="341"/>
      <c r="B270" s="36" t="s">
        <v>1533</v>
      </c>
      <c r="C270" s="39" t="s">
        <v>16</v>
      </c>
      <c r="D270" s="38">
        <v>2</v>
      </c>
      <c r="E270" s="26">
        <v>2107469</v>
      </c>
      <c r="F270" s="334"/>
      <c r="G270" s="334"/>
      <c r="H270" s="335"/>
    </row>
    <row r="271" spans="1:8" s="35" customFormat="1" ht="45.75" x14ac:dyDescent="0.65">
      <c r="A271" s="341"/>
      <c r="B271" s="36" t="s">
        <v>1534</v>
      </c>
      <c r="C271" s="39" t="s">
        <v>16</v>
      </c>
      <c r="D271" s="38">
        <v>1</v>
      </c>
      <c r="E271" s="26">
        <v>915291</v>
      </c>
      <c r="F271" s="334"/>
      <c r="G271" s="334"/>
      <c r="H271" s="335"/>
    </row>
    <row r="272" spans="1:8" s="35" customFormat="1" ht="45.75" x14ac:dyDescent="0.65">
      <c r="A272" s="341"/>
      <c r="B272" s="36" t="s">
        <v>1535</v>
      </c>
      <c r="C272" s="39" t="s">
        <v>16</v>
      </c>
      <c r="D272" s="38">
        <v>1</v>
      </c>
      <c r="E272" s="26">
        <v>1924211</v>
      </c>
      <c r="F272" s="334"/>
      <c r="G272" s="334"/>
      <c r="H272" s="335"/>
    </row>
    <row r="273" spans="1:8" s="35" customFormat="1" ht="45.75" x14ac:dyDescent="0.65">
      <c r="A273" s="341"/>
      <c r="B273" s="36" t="s">
        <v>1536</v>
      </c>
      <c r="C273" s="39" t="s">
        <v>16</v>
      </c>
      <c r="D273" s="38">
        <v>1</v>
      </c>
      <c r="E273" s="26">
        <v>1649323</v>
      </c>
      <c r="F273" s="334"/>
      <c r="G273" s="334"/>
      <c r="H273" s="335"/>
    </row>
    <row r="274" spans="1:8" s="35" customFormat="1" ht="45.75" x14ac:dyDescent="0.65">
      <c r="A274" s="341"/>
      <c r="B274" s="36" t="s">
        <v>1537</v>
      </c>
      <c r="C274" s="39" t="s">
        <v>16</v>
      </c>
      <c r="D274" s="38">
        <v>1</v>
      </c>
      <c r="E274" s="26">
        <v>1832382</v>
      </c>
      <c r="F274" s="334"/>
      <c r="G274" s="334"/>
      <c r="H274" s="335"/>
    </row>
    <row r="275" spans="1:8" s="35" customFormat="1" ht="45.75" x14ac:dyDescent="0.65">
      <c r="A275" s="341"/>
      <c r="B275" s="36" t="s">
        <v>1538</v>
      </c>
      <c r="C275" s="39" t="s">
        <v>16</v>
      </c>
      <c r="D275" s="38">
        <v>1</v>
      </c>
      <c r="E275" s="26">
        <v>1812382</v>
      </c>
      <c r="F275" s="334"/>
      <c r="G275" s="334"/>
      <c r="H275" s="335"/>
    </row>
    <row r="276" spans="1:8" s="35" customFormat="1" ht="45.75" x14ac:dyDescent="0.65">
      <c r="A276" s="341"/>
      <c r="B276" s="43" t="s">
        <v>1539</v>
      </c>
      <c r="C276" s="39" t="s">
        <v>16</v>
      </c>
      <c r="D276" s="38">
        <v>1</v>
      </c>
      <c r="E276" s="26">
        <v>1598436</v>
      </c>
      <c r="F276" s="334"/>
      <c r="G276" s="334"/>
      <c r="H276" s="335"/>
    </row>
    <row r="277" spans="1:8" s="35" customFormat="1" ht="45.75" x14ac:dyDescent="0.65">
      <c r="A277" s="341"/>
      <c r="B277" s="36" t="s">
        <v>1540</v>
      </c>
      <c r="C277" s="39" t="s">
        <v>16</v>
      </c>
      <c r="D277" s="38">
        <v>1</v>
      </c>
      <c r="E277" s="26">
        <v>1598436</v>
      </c>
      <c r="F277" s="331"/>
      <c r="G277" s="331"/>
      <c r="H277" s="333"/>
    </row>
    <row r="278" spans="1:8" s="35" customFormat="1" ht="45.75" x14ac:dyDescent="0.65">
      <c r="A278" s="341">
        <v>52</v>
      </c>
      <c r="B278" s="36" t="s">
        <v>1541</v>
      </c>
      <c r="C278" s="39" t="s">
        <v>16</v>
      </c>
      <c r="D278" s="38">
        <v>1</v>
      </c>
      <c r="E278" s="26">
        <v>522599</v>
      </c>
      <c r="F278" s="330" t="s">
        <v>1542</v>
      </c>
      <c r="G278" s="330" t="s">
        <v>1543</v>
      </c>
      <c r="H278" s="332" t="s">
        <v>1544</v>
      </c>
    </row>
    <row r="279" spans="1:8" s="35" customFormat="1" ht="45.75" x14ac:dyDescent="0.65">
      <c r="A279" s="341"/>
      <c r="B279" s="36" t="s">
        <v>1545</v>
      </c>
      <c r="C279" s="39" t="s">
        <v>16</v>
      </c>
      <c r="D279" s="38">
        <v>1</v>
      </c>
      <c r="E279" s="26">
        <v>836159</v>
      </c>
      <c r="F279" s="334"/>
      <c r="G279" s="334"/>
      <c r="H279" s="335"/>
    </row>
    <row r="280" spans="1:8" s="35" customFormat="1" ht="45.75" x14ac:dyDescent="0.65">
      <c r="A280" s="341"/>
      <c r="B280" s="36" t="s">
        <v>1546</v>
      </c>
      <c r="C280" s="39" t="s">
        <v>16</v>
      </c>
      <c r="D280" s="38">
        <v>1</v>
      </c>
      <c r="E280" s="26">
        <v>836159</v>
      </c>
      <c r="F280" s="334"/>
      <c r="G280" s="334"/>
      <c r="H280" s="335"/>
    </row>
    <row r="281" spans="1:8" s="35" customFormat="1" ht="45.75" x14ac:dyDescent="0.65">
      <c r="A281" s="341"/>
      <c r="B281" s="36" t="s">
        <v>1547</v>
      </c>
      <c r="C281" s="39" t="s">
        <v>16</v>
      </c>
      <c r="D281" s="38">
        <v>1</v>
      </c>
      <c r="E281" s="26">
        <v>522599</v>
      </c>
      <c r="F281" s="334"/>
      <c r="G281" s="334"/>
      <c r="H281" s="335"/>
    </row>
    <row r="282" spans="1:8" s="35" customFormat="1" ht="45.75" x14ac:dyDescent="0.65">
      <c r="A282" s="341"/>
      <c r="B282" s="36" t="s">
        <v>1548</v>
      </c>
      <c r="C282" s="39" t="s">
        <v>16</v>
      </c>
      <c r="D282" s="38">
        <v>1</v>
      </c>
      <c r="E282" s="26">
        <v>522599</v>
      </c>
      <c r="F282" s="334"/>
      <c r="G282" s="334"/>
      <c r="H282" s="335"/>
    </row>
    <row r="283" spans="1:8" s="35" customFormat="1" ht="45.75" x14ac:dyDescent="0.65">
      <c r="A283" s="341"/>
      <c r="B283" s="36" t="s">
        <v>1549</v>
      </c>
      <c r="C283" s="39" t="s">
        <v>16</v>
      </c>
      <c r="D283" s="38">
        <v>1</v>
      </c>
      <c r="E283" s="26">
        <v>836159</v>
      </c>
      <c r="F283" s="331"/>
      <c r="G283" s="331"/>
      <c r="H283" s="333"/>
    </row>
    <row r="284" spans="1:8" s="35" customFormat="1" ht="45.75" x14ac:dyDescent="0.65">
      <c r="A284" s="336">
        <v>53</v>
      </c>
      <c r="B284" s="36" t="s">
        <v>1550</v>
      </c>
      <c r="C284" s="39" t="s">
        <v>16</v>
      </c>
      <c r="D284" s="38">
        <v>1</v>
      </c>
      <c r="E284" s="26">
        <v>1076749</v>
      </c>
      <c r="F284" s="336" t="s">
        <v>1551</v>
      </c>
      <c r="G284" s="336" t="s">
        <v>1552</v>
      </c>
      <c r="H284" s="337" t="s">
        <v>1553</v>
      </c>
    </row>
    <row r="285" spans="1:8" s="35" customFormat="1" ht="45.75" x14ac:dyDescent="0.65">
      <c r="A285" s="336"/>
      <c r="B285" s="36" t="s">
        <v>1554</v>
      </c>
      <c r="C285" s="39" t="s">
        <v>16</v>
      </c>
      <c r="D285" s="38">
        <v>1</v>
      </c>
      <c r="E285" s="26">
        <v>1076749</v>
      </c>
      <c r="F285" s="336"/>
      <c r="G285" s="336"/>
      <c r="H285" s="337"/>
    </row>
    <row r="286" spans="1:8" s="35" customFormat="1" ht="45.75" x14ac:dyDescent="0.65">
      <c r="A286" s="336"/>
      <c r="B286" s="36" t="s">
        <v>1555</v>
      </c>
      <c r="C286" s="39" t="s">
        <v>16</v>
      </c>
      <c r="D286" s="38">
        <v>1</v>
      </c>
      <c r="E286" s="26">
        <v>1076749</v>
      </c>
      <c r="F286" s="336"/>
      <c r="G286" s="336"/>
      <c r="H286" s="337"/>
    </row>
    <row r="287" spans="1:8" s="35" customFormat="1" ht="45.75" x14ac:dyDescent="0.65">
      <c r="A287" s="336"/>
      <c r="B287" s="36" t="s">
        <v>1556</v>
      </c>
      <c r="C287" s="39" t="s">
        <v>16</v>
      </c>
      <c r="D287" s="38">
        <v>1</v>
      </c>
      <c r="E287" s="26">
        <v>1076749</v>
      </c>
      <c r="F287" s="336"/>
      <c r="G287" s="336"/>
      <c r="H287" s="337"/>
    </row>
    <row r="288" spans="1:8" s="35" customFormat="1" ht="45.75" x14ac:dyDescent="0.65">
      <c r="A288" s="336"/>
      <c r="B288" s="36" t="s">
        <v>1557</v>
      </c>
      <c r="C288" s="39" t="s">
        <v>16</v>
      </c>
      <c r="D288" s="38">
        <v>1</v>
      </c>
      <c r="E288" s="26">
        <v>450000</v>
      </c>
      <c r="F288" s="336"/>
      <c r="G288" s="336"/>
      <c r="H288" s="337"/>
    </row>
    <row r="289" spans="1:8" s="35" customFormat="1" ht="45.75" x14ac:dyDescent="0.65">
      <c r="A289" s="336"/>
      <c r="B289" s="36" t="s">
        <v>1315</v>
      </c>
      <c r="C289" s="39" t="s">
        <v>16</v>
      </c>
      <c r="D289" s="38">
        <v>1</v>
      </c>
      <c r="E289" s="26">
        <v>250000</v>
      </c>
      <c r="F289" s="336"/>
      <c r="G289" s="336"/>
      <c r="H289" s="337"/>
    </row>
    <row r="290" spans="1:8" s="35" customFormat="1" ht="45.75" x14ac:dyDescent="0.65">
      <c r="A290" s="336"/>
      <c r="B290" s="36" t="s">
        <v>1558</v>
      </c>
      <c r="C290" s="39" t="s">
        <v>16</v>
      </c>
      <c r="D290" s="38">
        <v>1</v>
      </c>
      <c r="E290" s="26">
        <v>450000</v>
      </c>
      <c r="F290" s="336"/>
      <c r="G290" s="336"/>
      <c r="H290" s="337"/>
    </row>
    <row r="291" spans="1:8" s="35" customFormat="1" ht="45.75" x14ac:dyDescent="0.65">
      <c r="A291" s="336"/>
      <c r="B291" s="36" t="s">
        <v>1559</v>
      </c>
      <c r="C291" s="39" t="s">
        <v>16</v>
      </c>
      <c r="D291" s="38">
        <v>1</v>
      </c>
      <c r="E291" s="26">
        <v>1076749</v>
      </c>
      <c r="F291" s="336"/>
      <c r="G291" s="336"/>
      <c r="H291" s="337"/>
    </row>
    <row r="292" spans="1:8" s="35" customFormat="1" ht="45.75" x14ac:dyDescent="0.65">
      <c r="A292" s="330">
        <v>54</v>
      </c>
      <c r="B292" s="40" t="s">
        <v>1346</v>
      </c>
      <c r="C292" s="39" t="s">
        <v>16</v>
      </c>
      <c r="D292" s="38">
        <v>1</v>
      </c>
      <c r="E292" s="26">
        <v>458145</v>
      </c>
      <c r="F292" s="330" t="s">
        <v>1560</v>
      </c>
      <c r="G292" s="330" t="s">
        <v>1561</v>
      </c>
      <c r="H292" s="332" t="s">
        <v>1562</v>
      </c>
    </row>
    <row r="293" spans="1:8" s="35" customFormat="1" ht="45.75" x14ac:dyDescent="0.65">
      <c r="A293" s="334"/>
      <c r="B293" s="40" t="s">
        <v>1563</v>
      </c>
      <c r="C293" s="39" t="s">
        <v>16</v>
      </c>
      <c r="D293" s="38">
        <v>1</v>
      </c>
      <c r="E293" s="26">
        <v>138037</v>
      </c>
      <c r="F293" s="334"/>
      <c r="G293" s="334"/>
      <c r="H293" s="335"/>
    </row>
    <row r="294" spans="1:8" s="35" customFormat="1" ht="45.75" x14ac:dyDescent="0.65">
      <c r="A294" s="331"/>
      <c r="B294" s="40" t="s">
        <v>1222</v>
      </c>
      <c r="C294" s="40" t="s">
        <v>16</v>
      </c>
      <c r="D294" s="32">
        <v>1</v>
      </c>
      <c r="E294" s="26">
        <v>549774</v>
      </c>
      <c r="F294" s="331"/>
      <c r="G294" s="331"/>
      <c r="H294" s="333"/>
    </row>
    <row r="295" spans="1:8" s="35" customFormat="1" ht="45.75" x14ac:dyDescent="0.65">
      <c r="A295" s="336">
        <v>55</v>
      </c>
      <c r="B295" s="40" t="s">
        <v>1564</v>
      </c>
      <c r="C295" s="39" t="s">
        <v>16</v>
      </c>
      <c r="D295" s="38">
        <v>1</v>
      </c>
      <c r="E295" s="26">
        <v>925000</v>
      </c>
      <c r="F295" s="336" t="s">
        <v>1565</v>
      </c>
      <c r="G295" s="336" t="s">
        <v>1566</v>
      </c>
      <c r="H295" s="337" t="s">
        <v>1567</v>
      </c>
    </row>
    <row r="296" spans="1:8" s="35" customFormat="1" ht="45.75" x14ac:dyDescent="0.65">
      <c r="A296" s="336"/>
      <c r="B296" s="40" t="s">
        <v>1568</v>
      </c>
      <c r="C296" s="39" t="s">
        <v>16</v>
      </c>
      <c r="D296" s="38">
        <v>1</v>
      </c>
      <c r="E296" s="26">
        <v>925000</v>
      </c>
      <c r="F296" s="336"/>
      <c r="G296" s="336"/>
      <c r="H296" s="337"/>
    </row>
    <row r="297" spans="1:8" s="35" customFormat="1" ht="45.75" x14ac:dyDescent="0.65">
      <c r="A297" s="336"/>
      <c r="B297" s="40" t="s">
        <v>1569</v>
      </c>
      <c r="C297" s="39" t="s">
        <v>16</v>
      </c>
      <c r="D297" s="38">
        <v>1</v>
      </c>
      <c r="E297" s="26">
        <v>480000</v>
      </c>
      <c r="F297" s="336"/>
      <c r="G297" s="336"/>
      <c r="H297" s="337"/>
    </row>
    <row r="298" spans="1:8" s="35" customFormat="1" ht="45.75" x14ac:dyDescent="0.65">
      <c r="A298" s="336"/>
      <c r="B298" s="40" t="s">
        <v>1570</v>
      </c>
      <c r="C298" s="39" t="s">
        <v>16</v>
      </c>
      <c r="D298" s="38">
        <v>1</v>
      </c>
      <c r="E298" s="26">
        <v>725000</v>
      </c>
      <c r="F298" s="336"/>
      <c r="G298" s="336"/>
      <c r="H298" s="337"/>
    </row>
    <row r="299" spans="1:8" s="35" customFormat="1" ht="45.75" x14ac:dyDescent="0.65">
      <c r="A299" s="336"/>
      <c r="B299" s="40" t="s">
        <v>1316</v>
      </c>
      <c r="C299" s="39" t="s">
        <v>16</v>
      </c>
      <c r="D299" s="38">
        <v>1</v>
      </c>
      <c r="E299" s="26">
        <v>1076749</v>
      </c>
      <c r="F299" s="336"/>
      <c r="G299" s="336"/>
      <c r="H299" s="337"/>
    </row>
    <row r="300" spans="1:8" s="35" customFormat="1" ht="45.75" x14ac:dyDescent="0.65">
      <c r="A300" s="336"/>
      <c r="B300" s="40" t="s">
        <v>1571</v>
      </c>
      <c r="C300" s="39" t="s">
        <v>16</v>
      </c>
      <c r="D300" s="38">
        <v>1</v>
      </c>
      <c r="E300" s="26">
        <v>725000</v>
      </c>
      <c r="F300" s="336"/>
      <c r="G300" s="336"/>
      <c r="H300" s="337"/>
    </row>
    <row r="301" spans="1:8" s="35" customFormat="1" ht="45.75" x14ac:dyDescent="0.65">
      <c r="A301" s="336"/>
      <c r="B301" s="40" t="s">
        <v>1572</v>
      </c>
      <c r="C301" s="39" t="s">
        <v>16</v>
      </c>
      <c r="D301" s="38">
        <v>1</v>
      </c>
      <c r="E301" s="26">
        <v>480000</v>
      </c>
      <c r="F301" s="336"/>
      <c r="G301" s="336"/>
      <c r="H301" s="337"/>
    </row>
    <row r="302" spans="1:8" s="35" customFormat="1" ht="45.75" x14ac:dyDescent="0.65">
      <c r="A302" s="336"/>
      <c r="B302" s="40" t="s">
        <v>1573</v>
      </c>
      <c r="C302" s="39" t="s">
        <v>16</v>
      </c>
      <c r="D302" s="38">
        <v>1</v>
      </c>
      <c r="E302" s="26">
        <v>1076749</v>
      </c>
      <c r="F302" s="336"/>
      <c r="G302" s="336"/>
      <c r="H302" s="337"/>
    </row>
    <row r="303" spans="1:8" s="35" customFormat="1" ht="45.75" x14ac:dyDescent="0.65">
      <c r="A303" s="336"/>
      <c r="B303" s="40" t="s">
        <v>1574</v>
      </c>
      <c r="C303" s="39" t="s">
        <v>16</v>
      </c>
      <c r="D303" s="38">
        <v>1</v>
      </c>
      <c r="E303" s="26">
        <v>780000</v>
      </c>
      <c r="F303" s="336"/>
      <c r="G303" s="336"/>
      <c r="H303" s="337"/>
    </row>
    <row r="304" spans="1:8" s="35" customFormat="1" ht="45.75" x14ac:dyDescent="0.65">
      <c r="A304" s="32">
        <v>56</v>
      </c>
      <c r="B304" s="36" t="s">
        <v>1575</v>
      </c>
      <c r="C304" s="39" t="s">
        <v>16</v>
      </c>
      <c r="D304" s="38">
        <v>1</v>
      </c>
      <c r="E304" s="26">
        <v>1598436</v>
      </c>
      <c r="F304" s="32" t="s">
        <v>1576</v>
      </c>
      <c r="G304" s="32" t="s">
        <v>1577</v>
      </c>
      <c r="H304" s="40" t="s">
        <v>1578</v>
      </c>
    </row>
    <row r="305" spans="1:8" s="35" customFormat="1" ht="45.75" x14ac:dyDescent="0.65">
      <c r="A305" s="336">
        <v>57</v>
      </c>
      <c r="B305" s="44" t="s">
        <v>1579</v>
      </c>
      <c r="C305" s="39" t="s">
        <v>16</v>
      </c>
      <c r="D305" s="38">
        <v>1</v>
      </c>
      <c r="E305" s="26">
        <v>1119905</v>
      </c>
      <c r="F305" s="330" t="s">
        <v>1580</v>
      </c>
      <c r="G305" s="330" t="s">
        <v>1581</v>
      </c>
      <c r="H305" s="332" t="s">
        <v>1582</v>
      </c>
    </row>
    <row r="306" spans="1:8" s="35" customFormat="1" ht="45.75" x14ac:dyDescent="0.65">
      <c r="A306" s="336"/>
      <c r="B306" s="36" t="s">
        <v>1583</v>
      </c>
      <c r="C306" s="39" t="s">
        <v>16</v>
      </c>
      <c r="D306" s="38">
        <v>1</v>
      </c>
      <c r="E306" s="26">
        <v>746603</v>
      </c>
      <c r="F306" s="334"/>
      <c r="G306" s="334"/>
      <c r="H306" s="335"/>
    </row>
    <row r="307" spans="1:8" s="35" customFormat="1" ht="45.75" x14ac:dyDescent="0.65">
      <c r="A307" s="336"/>
      <c r="B307" s="36" t="s">
        <v>1584</v>
      </c>
      <c r="C307" s="39" t="s">
        <v>16</v>
      </c>
      <c r="D307" s="38">
        <v>1</v>
      </c>
      <c r="E307" s="26">
        <v>746603</v>
      </c>
      <c r="F307" s="334"/>
      <c r="G307" s="334"/>
      <c r="H307" s="335"/>
    </row>
    <row r="308" spans="1:8" s="35" customFormat="1" ht="45.75" x14ac:dyDescent="0.65">
      <c r="A308" s="336"/>
      <c r="B308" s="36" t="s">
        <v>1585</v>
      </c>
      <c r="C308" s="39" t="s">
        <v>16</v>
      </c>
      <c r="D308" s="38">
        <v>1</v>
      </c>
      <c r="E308" s="26">
        <v>1493000</v>
      </c>
      <c r="F308" s="331"/>
      <c r="G308" s="331"/>
      <c r="H308" s="333"/>
    </row>
    <row r="309" spans="1:8" s="35" customFormat="1" ht="45.75" x14ac:dyDescent="0.65">
      <c r="A309" s="336">
        <v>58</v>
      </c>
      <c r="B309" s="36" t="s">
        <v>1586</v>
      </c>
      <c r="C309" s="39" t="s">
        <v>16</v>
      </c>
      <c r="D309" s="38">
        <v>1</v>
      </c>
      <c r="E309" s="26">
        <v>450000</v>
      </c>
      <c r="F309" s="330" t="s">
        <v>1587</v>
      </c>
      <c r="G309" s="330" t="s">
        <v>1470</v>
      </c>
      <c r="H309" s="332" t="s">
        <v>1588</v>
      </c>
    </row>
    <row r="310" spans="1:8" s="35" customFormat="1" ht="45.75" x14ac:dyDescent="0.65">
      <c r="A310" s="336"/>
      <c r="B310" s="36" t="s">
        <v>1326</v>
      </c>
      <c r="C310" s="39" t="s">
        <v>16</v>
      </c>
      <c r="D310" s="38">
        <v>1</v>
      </c>
      <c r="E310" s="26">
        <v>381000</v>
      </c>
      <c r="F310" s="334"/>
      <c r="G310" s="334"/>
      <c r="H310" s="335"/>
    </row>
    <row r="311" spans="1:8" s="35" customFormat="1" ht="45.75" x14ac:dyDescent="0.65">
      <c r="A311" s="336"/>
      <c r="B311" s="36" t="s">
        <v>1589</v>
      </c>
      <c r="C311" s="39" t="s">
        <v>16</v>
      </c>
      <c r="D311" s="38">
        <v>1</v>
      </c>
      <c r="E311" s="26">
        <v>724000</v>
      </c>
      <c r="F311" s="331"/>
      <c r="G311" s="331"/>
      <c r="H311" s="333"/>
    </row>
    <row r="312" spans="1:8" s="35" customFormat="1" ht="45.75" x14ac:dyDescent="0.65">
      <c r="A312" s="336">
        <v>59</v>
      </c>
      <c r="B312" s="36" t="s">
        <v>1590</v>
      </c>
      <c r="C312" s="39" t="s">
        <v>16</v>
      </c>
      <c r="D312" s="38">
        <v>1</v>
      </c>
      <c r="E312" s="26">
        <v>522599</v>
      </c>
      <c r="F312" s="330" t="s">
        <v>1591</v>
      </c>
      <c r="G312" s="330" t="s">
        <v>1543</v>
      </c>
      <c r="H312" s="332" t="s">
        <v>1592</v>
      </c>
    </row>
    <row r="313" spans="1:8" s="35" customFormat="1" ht="45.75" x14ac:dyDescent="0.65">
      <c r="A313" s="336"/>
      <c r="B313" s="36" t="s">
        <v>1593</v>
      </c>
      <c r="C313" s="39" t="s">
        <v>16</v>
      </c>
      <c r="D313" s="38">
        <v>1</v>
      </c>
      <c r="E313" s="26">
        <v>1567800</v>
      </c>
      <c r="F313" s="334"/>
      <c r="G313" s="334"/>
      <c r="H313" s="335"/>
    </row>
    <row r="314" spans="1:8" s="35" customFormat="1" ht="45.75" x14ac:dyDescent="0.65">
      <c r="A314" s="336"/>
      <c r="B314" s="36" t="s">
        <v>1594</v>
      </c>
      <c r="C314" s="39" t="s">
        <v>16</v>
      </c>
      <c r="D314" s="38">
        <v>1</v>
      </c>
      <c r="E314" s="26">
        <v>522599</v>
      </c>
      <c r="F314" s="334"/>
      <c r="G314" s="334"/>
      <c r="H314" s="335"/>
    </row>
    <row r="315" spans="1:8" s="35" customFormat="1" ht="45.75" x14ac:dyDescent="0.65">
      <c r="A315" s="336"/>
      <c r="B315" s="36" t="s">
        <v>1595</v>
      </c>
      <c r="C315" s="39" t="s">
        <v>16</v>
      </c>
      <c r="D315" s="38">
        <v>1</v>
      </c>
      <c r="E315" s="26">
        <v>836159</v>
      </c>
      <c r="F315" s="334"/>
      <c r="G315" s="334"/>
      <c r="H315" s="335"/>
    </row>
    <row r="316" spans="1:8" s="35" customFormat="1" ht="45.75" x14ac:dyDescent="0.65">
      <c r="A316" s="336"/>
      <c r="B316" s="36" t="s">
        <v>1596</v>
      </c>
      <c r="C316" s="39" t="s">
        <v>16</v>
      </c>
      <c r="D316" s="38">
        <v>1</v>
      </c>
      <c r="E316" s="26">
        <v>522599</v>
      </c>
      <c r="F316" s="334"/>
      <c r="G316" s="334"/>
      <c r="H316" s="335"/>
    </row>
    <row r="317" spans="1:8" s="35" customFormat="1" ht="45.75" x14ac:dyDescent="0.65">
      <c r="A317" s="336"/>
      <c r="B317" s="36" t="s">
        <v>1597</v>
      </c>
      <c r="C317" s="39" t="s">
        <v>16</v>
      </c>
      <c r="D317" s="38">
        <v>1</v>
      </c>
      <c r="E317" s="26">
        <v>522599</v>
      </c>
      <c r="F317" s="334"/>
      <c r="G317" s="334"/>
      <c r="H317" s="335"/>
    </row>
    <row r="318" spans="1:8" s="35" customFormat="1" ht="45.75" x14ac:dyDescent="0.65">
      <c r="A318" s="336"/>
      <c r="B318" s="36" t="s">
        <v>1598</v>
      </c>
      <c r="C318" s="39" t="s">
        <v>16</v>
      </c>
      <c r="D318" s="38">
        <v>1</v>
      </c>
      <c r="E318" s="26">
        <v>522599</v>
      </c>
      <c r="F318" s="331"/>
      <c r="G318" s="331"/>
      <c r="H318" s="333"/>
    </row>
    <row r="319" spans="1:8" s="35" customFormat="1" ht="45.75" x14ac:dyDescent="0.65">
      <c r="A319" s="32">
        <v>60</v>
      </c>
      <c r="B319" s="36" t="s">
        <v>1599</v>
      </c>
      <c r="C319" s="39" t="s">
        <v>16</v>
      </c>
      <c r="D319" s="38">
        <v>1</v>
      </c>
      <c r="E319" s="26">
        <v>878000</v>
      </c>
      <c r="F319" s="32" t="s">
        <v>1600</v>
      </c>
      <c r="G319" s="32" t="s">
        <v>1601</v>
      </c>
      <c r="H319" s="40" t="s">
        <v>1602</v>
      </c>
    </row>
    <row r="320" spans="1:8" s="35" customFormat="1" ht="45.75" x14ac:dyDescent="0.65">
      <c r="A320" s="336">
        <v>61</v>
      </c>
      <c r="B320" s="36" t="s">
        <v>545</v>
      </c>
      <c r="C320" s="36" t="s">
        <v>19</v>
      </c>
      <c r="D320" s="38">
        <v>1</v>
      </c>
      <c r="E320" s="26">
        <v>900000</v>
      </c>
      <c r="F320" s="330" t="s">
        <v>1603</v>
      </c>
      <c r="G320" s="330" t="s">
        <v>1604</v>
      </c>
      <c r="H320" s="332" t="s">
        <v>1605</v>
      </c>
    </row>
    <row r="321" spans="1:8" s="35" customFormat="1" ht="45.75" x14ac:dyDescent="0.65">
      <c r="A321" s="336"/>
      <c r="B321" s="36" t="s">
        <v>1606</v>
      </c>
      <c r="C321" s="36" t="s">
        <v>22</v>
      </c>
      <c r="D321" s="38">
        <v>1</v>
      </c>
      <c r="E321" s="26">
        <v>747300</v>
      </c>
      <c r="F321" s="334"/>
      <c r="G321" s="334"/>
      <c r="H321" s="335"/>
    </row>
    <row r="322" spans="1:8" s="35" customFormat="1" ht="45.75" x14ac:dyDescent="0.65">
      <c r="A322" s="336"/>
      <c r="B322" s="36" t="s">
        <v>1607</v>
      </c>
      <c r="C322" s="39" t="s">
        <v>16</v>
      </c>
      <c r="D322" s="38">
        <v>1</v>
      </c>
      <c r="E322" s="26">
        <v>1200000</v>
      </c>
      <c r="F322" s="331"/>
      <c r="G322" s="331"/>
      <c r="H322" s="333"/>
    </row>
    <row r="323" spans="1:8" s="35" customFormat="1" ht="45.75" x14ac:dyDescent="0.65">
      <c r="A323" s="336">
        <v>62</v>
      </c>
      <c r="B323" s="36" t="s">
        <v>1484</v>
      </c>
      <c r="C323" s="39" t="s">
        <v>1608</v>
      </c>
      <c r="D323" s="38">
        <v>1</v>
      </c>
      <c r="E323" s="26">
        <v>747300</v>
      </c>
      <c r="F323" s="330" t="s">
        <v>1609</v>
      </c>
      <c r="G323" s="330" t="s">
        <v>1610</v>
      </c>
      <c r="H323" s="332" t="s">
        <v>1611</v>
      </c>
    </row>
    <row r="324" spans="1:8" s="35" customFormat="1" ht="45.75" x14ac:dyDescent="0.65">
      <c r="A324" s="336"/>
      <c r="B324" s="36" t="s">
        <v>1612</v>
      </c>
      <c r="C324" s="36" t="s">
        <v>19</v>
      </c>
      <c r="D324" s="38">
        <v>1</v>
      </c>
      <c r="E324" s="26">
        <v>767499</v>
      </c>
      <c r="F324" s="331"/>
      <c r="G324" s="331"/>
      <c r="H324" s="333"/>
    </row>
    <row r="325" spans="1:8" s="35" customFormat="1" ht="45.75" x14ac:dyDescent="0.65">
      <c r="A325" s="336">
        <v>63</v>
      </c>
      <c r="B325" s="36" t="s">
        <v>1613</v>
      </c>
      <c r="C325" s="39" t="s">
        <v>16</v>
      </c>
      <c r="D325" s="38">
        <v>1</v>
      </c>
      <c r="E325" s="26">
        <v>950182</v>
      </c>
      <c r="F325" s="330" t="s">
        <v>1614</v>
      </c>
      <c r="G325" s="330" t="s">
        <v>1615</v>
      </c>
      <c r="H325" s="332" t="s">
        <v>1616</v>
      </c>
    </row>
    <row r="326" spans="1:8" s="35" customFormat="1" ht="45.75" x14ac:dyDescent="0.65">
      <c r="A326" s="336"/>
      <c r="B326" s="36" t="s">
        <v>212</v>
      </c>
      <c r="C326" s="36" t="s">
        <v>19</v>
      </c>
      <c r="D326" s="38">
        <v>1</v>
      </c>
      <c r="E326" s="26">
        <v>562344</v>
      </c>
      <c r="F326" s="334"/>
      <c r="G326" s="334"/>
      <c r="H326" s="335"/>
    </row>
    <row r="327" spans="1:8" s="35" customFormat="1" ht="45.75" x14ac:dyDescent="0.65">
      <c r="A327" s="336"/>
      <c r="B327" s="36" t="s">
        <v>297</v>
      </c>
      <c r="C327" s="39" t="s">
        <v>16</v>
      </c>
      <c r="D327" s="38">
        <v>1</v>
      </c>
      <c r="E327" s="26">
        <v>66201</v>
      </c>
      <c r="F327" s="334"/>
      <c r="G327" s="334"/>
      <c r="H327" s="335"/>
    </row>
    <row r="328" spans="1:8" s="35" customFormat="1" ht="45.75" x14ac:dyDescent="0.65">
      <c r="A328" s="336"/>
      <c r="B328" s="36" t="s">
        <v>1617</v>
      </c>
      <c r="C328" s="39" t="s">
        <v>16</v>
      </c>
      <c r="D328" s="38">
        <v>1</v>
      </c>
      <c r="E328" s="26">
        <v>281329</v>
      </c>
      <c r="F328" s="331"/>
      <c r="G328" s="331"/>
      <c r="H328" s="333"/>
    </row>
    <row r="329" spans="1:8" s="35" customFormat="1" ht="45.75" x14ac:dyDescent="0.65">
      <c r="A329" s="336">
        <v>64</v>
      </c>
      <c r="B329" s="36" t="s">
        <v>1618</v>
      </c>
      <c r="C329" s="36" t="s">
        <v>19</v>
      </c>
      <c r="D329" s="38">
        <v>1</v>
      </c>
      <c r="E329" s="26">
        <v>313679</v>
      </c>
      <c r="F329" s="336" t="s">
        <v>1619</v>
      </c>
      <c r="G329" s="336" t="s">
        <v>1620</v>
      </c>
      <c r="H329" s="337" t="s">
        <v>1621</v>
      </c>
    </row>
    <row r="330" spans="1:8" s="35" customFormat="1" ht="45.75" x14ac:dyDescent="0.65">
      <c r="A330" s="336"/>
      <c r="B330" s="36" t="s">
        <v>297</v>
      </c>
      <c r="C330" s="39" t="s">
        <v>16</v>
      </c>
      <c r="D330" s="38">
        <v>1</v>
      </c>
      <c r="E330" s="26">
        <v>662013</v>
      </c>
      <c r="F330" s="336"/>
      <c r="G330" s="336"/>
      <c r="H330" s="337"/>
    </row>
    <row r="331" spans="1:8" s="35" customFormat="1" ht="45.75" x14ac:dyDescent="0.65">
      <c r="A331" s="336"/>
      <c r="B331" s="36" t="s">
        <v>1622</v>
      </c>
      <c r="C331" s="36" t="s">
        <v>19</v>
      </c>
      <c r="D331" s="38">
        <v>1</v>
      </c>
      <c r="E331" s="26">
        <v>206629</v>
      </c>
      <c r="F331" s="336"/>
      <c r="G331" s="336"/>
      <c r="H331" s="337"/>
    </row>
    <row r="332" spans="1:8" s="35" customFormat="1" ht="45.75" x14ac:dyDescent="0.65">
      <c r="A332" s="336"/>
      <c r="B332" s="36" t="s">
        <v>1612</v>
      </c>
      <c r="C332" s="36" t="s">
        <v>19</v>
      </c>
      <c r="D332" s="38">
        <v>1</v>
      </c>
      <c r="E332" s="26">
        <v>255833</v>
      </c>
      <c r="F332" s="336"/>
      <c r="G332" s="336"/>
      <c r="H332" s="337"/>
    </row>
    <row r="333" spans="1:8" s="35" customFormat="1" ht="45.75" x14ac:dyDescent="0.65">
      <c r="A333" s="336">
        <v>65</v>
      </c>
      <c r="B333" s="36" t="s">
        <v>1617</v>
      </c>
      <c r="C333" s="39" t="s">
        <v>16</v>
      </c>
      <c r="D333" s="38">
        <v>1</v>
      </c>
      <c r="E333" s="26">
        <v>281329</v>
      </c>
      <c r="F333" s="330" t="s">
        <v>1623</v>
      </c>
      <c r="G333" s="330" t="s">
        <v>1624</v>
      </c>
      <c r="H333" s="332" t="s">
        <v>1625</v>
      </c>
    </row>
    <row r="334" spans="1:8" s="35" customFormat="1" ht="45.75" x14ac:dyDescent="0.65">
      <c r="A334" s="336"/>
      <c r="B334" s="36" t="s">
        <v>1613</v>
      </c>
      <c r="C334" s="39" t="s">
        <v>16</v>
      </c>
      <c r="D334" s="38">
        <v>1</v>
      </c>
      <c r="E334" s="26">
        <v>475091</v>
      </c>
      <c r="F334" s="331"/>
      <c r="G334" s="331" t="s">
        <v>1626</v>
      </c>
      <c r="H334" s="333" t="s">
        <v>1627</v>
      </c>
    </row>
    <row r="335" spans="1:8" s="35" customFormat="1" ht="45.75" x14ac:dyDescent="0.65">
      <c r="A335" s="336">
        <v>66</v>
      </c>
      <c r="B335" s="36" t="s">
        <v>1613</v>
      </c>
      <c r="C335" s="39" t="s">
        <v>16</v>
      </c>
      <c r="D335" s="38">
        <v>1</v>
      </c>
      <c r="E335" s="26">
        <v>1900363</v>
      </c>
      <c r="F335" s="330" t="s">
        <v>1628</v>
      </c>
      <c r="G335" s="330" t="s">
        <v>1629</v>
      </c>
      <c r="H335" s="332"/>
    </row>
    <row r="336" spans="1:8" s="35" customFormat="1" ht="45.75" x14ac:dyDescent="0.65">
      <c r="A336" s="336"/>
      <c r="B336" s="36" t="s">
        <v>1630</v>
      </c>
      <c r="C336" s="39" t="s">
        <v>16</v>
      </c>
      <c r="D336" s="38">
        <v>1</v>
      </c>
      <c r="E336" s="26">
        <v>950182</v>
      </c>
      <c r="F336" s="334"/>
      <c r="G336" s="334"/>
      <c r="H336" s="335"/>
    </row>
    <row r="337" spans="1:8" s="35" customFormat="1" ht="45.75" x14ac:dyDescent="0.65">
      <c r="A337" s="330"/>
      <c r="B337" s="37" t="s">
        <v>1631</v>
      </c>
      <c r="C337" s="39" t="s">
        <v>16</v>
      </c>
      <c r="D337" s="47">
        <v>1</v>
      </c>
      <c r="E337" s="26">
        <v>1324026</v>
      </c>
      <c r="F337" s="334"/>
      <c r="G337" s="334"/>
      <c r="H337" s="335"/>
    </row>
    <row r="338" spans="1:8" s="35" customFormat="1" ht="45.75" x14ac:dyDescent="0.65">
      <c r="A338" s="336">
        <v>67</v>
      </c>
      <c r="B338" s="37" t="s">
        <v>1631</v>
      </c>
      <c r="C338" s="39" t="s">
        <v>16</v>
      </c>
      <c r="D338" s="38">
        <v>1</v>
      </c>
      <c r="E338" s="26">
        <v>662013</v>
      </c>
      <c r="F338" s="330" t="s">
        <v>1632</v>
      </c>
      <c r="G338" s="330" t="s">
        <v>1633</v>
      </c>
      <c r="H338" s="332" t="s">
        <v>1295</v>
      </c>
    </row>
    <row r="339" spans="1:8" s="35" customFormat="1" ht="45.75" x14ac:dyDescent="0.65">
      <c r="A339" s="336"/>
      <c r="B339" s="36" t="s">
        <v>1634</v>
      </c>
      <c r="C339" s="36" t="s">
        <v>19</v>
      </c>
      <c r="D339" s="38">
        <v>1</v>
      </c>
      <c r="E339" s="26">
        <v>562659</v>
      </c>
      <c r="F339" s="334"/>
      <c r="G339" s="334"/>
      <c r="H339" s="335"/>
    </row>
    <row r="340" spans="1:8" s="35" customFormat="1" ht="45.75" x14ac:dyDescent="0.65">
      <c r="A340" s="336"/>
      <c r="B340" s="36" t="s">
        <v>1613</v>
      </c>
      <c r="C340" s="39" t="s">
        <v>16</v>
      </c>
      <c r="D340" s="38">
        <v>1</v>
      </c>
      <c r="E340" s="26">
        <v>950182</v>
      </c>
      <c r="F340" s="334"/>
      <c r="G340" s="334"/>
      <c r="H340" s="335"/>
    </row>
    <row r="341" spans="1:8" s="35" customFormat="1" ht="45.75" x14ac:dyDescent="0.65">
      <c r="A341" s="336">
        <v>68</v>
      </c>
      <c r="B341" s="36" t="s">
        <v>1635</v>
      </c>
      <c r="C341" s="36" t="s">
        <v>19</v>
      </c>
      <c r="D341" s="38">
        <v>1</v>
      </c>
      <c r="E341" s="26">
        <v>511666</v>
      </c>
      <c r="F341" s="330" t="s">
        <v>1636</v>
      </c>
      <c r="G341" s="330" t="s">
        <v>1637</v>
      </c>
      <c r="H341" s="332"/>
    </row>
    <row r="342" spans="1:8" s="35" customFormat="1" ht="45.75" x14ac:dyDescent="0.65">
      <c r="A342" s="336"/>
      <c r="B342" s="36" t="s">
        <v>51</v>
      </c>
      <c r="C342" s="36" t="s">
        <v>19</v>
      </c>
      <c r="D342" s="38">
        <v>1</v>
      </c>
      <c r="E342" s="26">
        <v>950182</v>
      </c>
      <c r="F342" s="331"/>
      <c r="G342" s="331"/>
      <c r="H342" s="333"/>
    </row>
    <row r="343" spans="1:8" s="35" customFormat="1" ht="45.75" x14ac:dyDescent="0.65">
      <c r="A343" s="336">
        <v>69</v>
      </c>
      <c r="B343" s="36" t="s">
        <v>1635</v>
      </c>
      <c r="C343" s="36" t="s">
        <v>19</v>
      </c>
      <c r="D343" s="38">
        <v>1</v>
      </c>
      <c r="E343" s="26">
        <v>255833</v>
      </c>
      <c r="F343" s="330" t="s">
        <v>1638</v>
      </c>
      <c r="G343" s="330" t="s">
        <v>1205</v>
      </c>
      <c r="H343" s="332" t="s">
        <v>1639</v>
      </c>
    </row>
    <row r="344" spans="1:8" s="35" customFormat="1" ht="45.75" x14ac:dyDescent="0.65">
      <c r="A344" s="336"/>
      <c r="B344" s="36" t="s">
        <v>1618</v>
      </c>
      <c r="C344" s="36" t="s">
        <v>19</v>
      </c>
      <c r="D344" s="38">
        <v>1</v>
      </c>
      <c r="E344" s="26">
        <v>313679</v>
      </c>
      <c r="F344" s="331"/>
      <c r="G344" s="331"/>
      <c r="H344" s="333"/>
    </row>
    <row r="345" spans="1:8" s="35" customFormat="1" ht="45.75" x14ac:dyDescent="0.65">
      <c r="A345" s="48">
        <v>70</v>
      </c>
      <c r="B345" s="37" t="s">
        <v>1635</v>
      </c>
      <c r="C345" s="37" t="s">
        <v>19</v>
      </c>
      <c r="D345" s="49">
        <v>1</v>
      </c>
      <c r="E345" s="26">
        <v>255833</v>
      </c>
      <c r="F345" s="45" t="s">
        <v>1640</v>
      </c>
      <c r="G345" s="45" t="s">
        <v>1641</v>
      </c>
      <c r="H345" s="46" t="s">
        <v>1642</v>
      </c>
    </row>
    <row r="346" spans="1:8" s="35" customFormat="1" ht="45.75" x14ac:dyDescent="0.65">
      <c r="A346" s="336">
        <v>71</v>
      </c>
      <c r="B346" s="36" t="s">
        <v>1630</v>
      </c>
      <c r="C346" s="39" t="s">
        <v>16</v>
      </c>
      <c r="D346" s="38">
        <v>1</v>
      </c>
      <c r="E346" s="26">
        <v>950182</v>
      </c>
      <c r="F346" s="336" t="s">
        <v>1643</v>
      </c>
      <c r="G346" s="336" t="s">
        <v>1644</v>
      </c>
      <c r="H346" s="337" t="s">
        <v>1645</v>
      </c>
    </row>
    <row r="347" spans="1:8" s="35" customFormat="1" ht="45.75" x14ac:dyDescent="0.65">
      <c r="A347" s="336"/>
      <c r="B347" s="36" t="s">
        <v>1612</v>
      </c>
      <c r="C347" s="37" t="s">
        <v>19</v>
      </c>
      <c r="D347" s="38"/>
      <c r="E347" s="26">
        <v>511666</v>
      </c>
      <c r="F347" s="336"/>
      <c r="G347" s="336"/>
      <c r="H347" s="337"/>
    </row>
    <row r="348" spans="1:8" s="35" customFormat="1" ht="45.75" x14ac:dyDescent="0.65">
      <c r="A348" s="336"/>
      <c r="B348" s="36" t="s">
        <v>297</v>
      </c>
      <c r="C348" s="39" t="s">
        <v>16</v>
      </c>
      <c r="D348" s="38">
        <v>1</v>
      </c>
      <c r="E348" s="26">
        <v>662013</v>
      </c>
      <c r="F348" s="336"/>
      <c r="G348" s="336"/>
      <c r="H348" s="337"/>
    </row>
    <row r="349" spans="1:8" s="35" customFormat="1" ht="45.75" x14ac:dyDescent="0.65">
      <c r="A349" s="336"/>
      <c r="B349" s="36" t="s">
        <v>1292</v>
      </c>
      <c r="C349" s="43" t="s">
        <v>19</v>
      </c>
      <c r="D349" s="38">
        <v>2</v>
      </c>
      <c r="E349" s="26">
        <v>1222588</v>
      </c>
      <c r="F349" s="336"/>
      <c r="G349" s="336"/>
      <c r="H349" s="337"/>
    </row>
    <row r="350" spans="1:8" s="35" customFormat="1" ht="45.75" x14ac:dyDescent="0.65">
      <c r="A350" s="338">
        <v>72</v>
      </c>
      <c r="B350" s="36" t="s">
        <v>297</v>
      </c>
      <c r="C350" s="50" t="s">
        <v>16</v>
      </c>
      <c r="D350" s="51">
        <v>1</v>
      </c>
      <c r="E350" s="26">
        <v>662013</v>
      </c>
      <c r="F350" s="336" t="s">
        <v>1646</v>
      </c>
      <c r="G350" s="336" t="s">
        <v>1647</v>
      </c>
      <c r="H350" s="337" t="s">
        <v>1648</v>
      </c>
    </row>
    <row r="351" spans="1:8" s="35" customFormat="1" ht="45.75" x14ac:dyDescent="0.65">
      <c r="A351" s="339"/>
      <c r="B351" s="36" t="s">
        <v>1618</v>
      </c>
      <c r="C351" s="43" t="s">
        <v>19</v>
      </c>
      <c r="D351" s="38">
        <v>1</v>
      </c>
      <c r="E351" s="26">
        <v>627359</v>
      </c>
      <c r="F351" s="336"/>
      <c r="G351" s="336"/>
      <c r="H351" s="337"/>
    </row>
    <row r="352" spans="1:8" s="35" customFormat="1" ht="45.75" x14ac:dyDescent="0.65">
      <c r="A352" s="339"/>
      <c r="B352" s="37" t="s">
        <v>1635</v>
      </c>
      <c r="C352" s="43" t="s">
        <v>19</v>
      </c>
      <c r="D352" s="38">
        <v>1</v>
      </c>
      <c r="E352" s="26">
        <v>255833</v>
      </c>
      <c r="F352" s="336"/>
      <c r="G352" s="336"/>
      <c r="H352" s="337"/>
    </row>
    <row r="353" spans="1:8" s="35" customFormat="1" ht="45.75" x14ac:dyDescent="0.65">
      <c r="A353" s="340"/>
      <c r="B353" s="52" t="s">
        <v>1622</v>
      </c>
      <c r="C353" s="43" t="s">
        <v>19</v>
      </c>
      <c r="D353" s="38">
        <v>1</v>
      </c>
      <c r="E353" s="26">
        <v>206629</v>
      </c>
      <c r="F353" s="336"/>
      <c r="G353" s="336"/>
      <c r="H353" s="337"/>
    </row>
    <row r="354" spans="1:8" s="35" customFormat="1" ht="45.75" x14ac:dyDescent="0.65">
      <c r="A354" s="338">
        <v>73</v>
      </c>
      <c r="B354" s="37" t="s">
        <v>1635</v>
      </c>
      <c r="C354" s="43" t="s">
        <v>19</v>
      </c>
      <c r="D354" s="38">
        <v>1</v>
      </c>
      <c r="E354" s="26">
        <v>767499</v>
      </c>
      <c r="F354" s="330" t="s">
        <v>1649</v>
      </c>
      <c r="G354" s="330" t="s">
        <v>1650</v>
      </c>
      <c r="H354" s="332" t="s">
        <v>1651</v>
      </c>
    </row>
    <row r="355" spans="1:8" s="35" customFormat="1" ht="45.75" x14ac:dyDescent="0.65">
      <c r="A355" s="339"/>
      <c r="B355" s="36" t="s">
        <v>297</v>
      </c>
      <c r="C355" s="43" t="s">
        <v>16</v>
      </c>
      <c r="D355" s="38">
        <v>1</v>
      </c>
      <c r="E355" s="26">
        <v>1324026</v>
      </c>
      <c r="F355" s="334"/>
      <c r="G355" s="334"/>
      <c r="H355" s="335"/>
    </row>
    <row r="356" spans="1:8" s="35" customFormat="1" ht="45.75" x14ac:dyDescent="0.65">
      <c r="A356" s="340"/>
      <c r="B356" s="36" t="s">
        <v>1630</v>
      </c>
      <c r="C356" s="39" t="s">
        <v>16</v>
      </c>
      <c r="D356" s="38">
        <v>1</v>
      </c>
      <c r="E356" s="26">
        <v>950182</v>
      </c>
      <c r="F356" s="331"/>
      <c r="G356" s="331"/>
      <c r="H356" s="333"/>
    </row>
    <row r="357" spans="1:8" s="35" customFormat="1" ht="45.75" x14ac:dyDescent="0.65">
      <c r="A357" s="53">
        <v>74</v>
      </c>
      <c r="B357" s="36" t="s">
        <v>1634</v>
      </c>
      <c r="C357" s="43" t="s">
        <v>19</v>
      </c>
      <c r="D357" s="38">
        <v>1</v>
      </c>
      <c r="E357" s="26">
        <v>281329</v>
      </c>
      <c r="F357" s="45" t="s">
        <v>1652</v>
      </c>
      <c r="G357" s="45" t="s">
        <v>1653</v>
      </c>
      <c r="H357" s="46" t="s">
        <v>1654</v>
      </c>
    </row>
    <row r="358" spans="1:8" s="35" customFormat="1" ht="45.75" x14ac:dyDescent="0.65">
      <c r="A358" s="330">
        <v>75</v>
      </c>
      <c r="B358" s="37" t="s">
        <v>1635</v>
      </c>
      <c r="C358" s="43" t="s">
        <v>19</v>
      </c>
      <c r="D358" s="38">
        <v>1</v>
      </c>
      <c r="E358" s="26">
        <v>255833</v>
      </c>
      <c r="F358" s="336" t="s">
        <v>1655</v>
      </c>
      <c r="G358" s="336" t="s">
        <v>1656</v>
      </c>
      <c r="H358" s="337" t="s">
        <v>1657</v>
      </c>
    </row>
    <row r="359" spans="1:8" s="35" customFormat="1" ht="45.75" x14ac:dyDescent="0.65">
      <c r="A359" s="334"/>
      <c r="B359" s="36" t="s">
        <v>1613</v>
      </c>
      <c r="C359" s="39" t="s">
        <v>16</v>
      </c>
      <c r="D359" s="38">
        <v>1</v>
      </c>
      <c r="E359" s="26">
        <v>475091</v>
      </c>
      <c r="F359" s="336"/>
      <c r="G359" s="336"/>
      <c r="H359" s="337"/>
    </row>
    <row r="360" spans="1:8" s="35" customFormat="1" ht="45.75" x14ac:dyDescent="0.65">
      <c r="A360" s="334"/>
      <c r="B360" s="37" t="s">
        <v>297</v>
      </c>
      <c r="C360" s="31" t="s">
        <v>16</v>
      </c>
      <c r="D360" s="47">
        <v>1</v>
      </c>
      <c r="E360" s="26">
        <v>662013</v>
      </c>
      <c r="F360" s="330"/>
      <c r="G360" s="330"/>
      <c r="H360" s="332"/>
    </row>
    <row r="361" spans="1:8" s="35" customFormat="1" ht="45.75" x14ac:dyDescent="0.65">
      <c r="A361" s="336">
        <v>76</v>
      </c>
      <c r="B361" s="36" t="s">
        <v>297</v>
      </c>
      <c r="C361" s="39" t="s">
        <v>16</v>
      </c>
      <c r="D361" s="38">
        <v>1</v>
      </c>
      <c r="E361" s="26">
        <v>662013</v>
      </c>
      <c r="F361" s="336" t="s">
        <v>1658</v>
      </c>
      <c r="G361" s="336" t="s">
        <v>1659</v>
      </c>
      <c r="H361" s="337" t="s">
        <v>1660</v>
      </c>
    </row>
    <row r="362" spans="1:8" s="35" customFormat="1" ht="45.75" x14ac:dyDescent="0.65">
      <c r="A362" s="336"/>
      <c r="B362" s="36" t="s">
        <v>1634</v>
      </c>
      <c r="C362" s="36" t="s">
        <v>19</v>
      </c>
      <c r="D362" s="38">
        <v>1</v>
      </c>
      <c r="E362" s="26">
        <v>281329</v>
      </c>
      <c r="F362" s="336"/>
      <c r="G362" s="336"/>
      <c r="H362" s="337"/>
    </row>
    <row r="363" spans="1:8" s="35" customFormat="1" ht="45.75" x14ac:dyDescent="0.65">
      <c r="A363" s="330">
        <v>77</v>
      </c>
      <c r="B363" s="36" t="s">
        <v>1618</v>
      </c>
      <c r="C363" s="36" t="s">
        <v>19</v>
      </c>
      <c r="D363" s="38">
        <v>1</v>
      </c>
      <c r="E363" s="26">
        <v>313679</v>
      </c>
      <c r="F363" s="330" t="s">
        <v>1661</v>
      </c>
      <c r="G363" s="330" t="s">
        <v>1662</v>
      </c>
      <c r="H363" s="332" t="s">
        <v>1663</v>
      </c>
    </row>
    <row r="364" spans="1:8" s="35" customFormat="1" ht="45.75" x14ac:dyDescent="0.65">
      <c r="A364" s="331"/>
      <c r="B364" s="36" t="s">
        <v>1634</v>
      </c>
      <c r="C364" s="36" t="s">
        <v>19</v>
      </c>
      <c r="D364" s="38">
        <v>1</v>
      </c>
      <c r="E364" s="26">
        <v>843988</v>
      </c>
      <c r="F364" s="331"/>
      <c r="G364" s="331"/>
      <c r="H364" s="333"/>
    </row>
    <row r="365" spans="1:8" s="35" customFormat="1" ht="45.75" x14ac:dyDescent="0.65">
      <c r="A365" s="336">
        <v>78</v>
      </c>
      <c r="B365" s="36" t="s">
        <v>51</v>
      </c>
      <c r="C365" s="39" t="s">
        <v>16</v>
      </c>
      <c r="D365" s="38">
        <v>1</v>
      </c>
      <c r="E365" s="26">
        <v>950182</v>
      </c>
      <c r="F365" s="336" t="s">
        <v>1664</v>
      </c>
      <c r="G365" s="336" t="s">
        <v>1665</v>
      </c>
      <c r="H365" s="337" t="s">
        <v>1666</v>
      </c>
    </row>
    <row r="366" spans="1:8" s="35" customFormat="1" ht="45.75" x14ac:dyDescent="0.65">
      <c r="A366" s="336"/>
      <c r="B366" s="36" t="s">
        <v>1613</v>
      </c>
      <c r="C366" s="39" t="s">
        <v>16</v>
      </c>
      <c r="D366" s="38">
        <v>1</v>
      </c>
      <c r="E366" s="26">
        <v>950182</v>
      </c>
      <c r="F366" s="336"/>
      <c r="G366" s="336"/>
      <c r="H366" s="337"/>
    </row>
    <row r="367" spans="1:8" s="35" customFormat="1" ht="45.75" x14ac:dyDescent="0.65">
      <c r="A367" s="336"/>
      <c r="B367" s="36" t="s">
        <v>1635</v>
      </c>
      <c r="C367" s="36" t="s">
        <v>19</v>
      </c>
      <c r="D367" s="38">
        <v>1</v>
      </c>
      <c r="E367" s="26">
        <v>767499</v>
      </c>
      <c r="F367" s="336"/>
      <c r="G367" s="336"/>
      <c r="H367" s="337"/>
    </row>
    <row r="368" spans="1:8" s="35" customFormat="1" ht="45.75" x14ac:dyDescent="0.65">
      <c r="A368" s="336">
        <v>79</v>
      </c>
      <c r="B368" s="36" t="s">
        <v>1634</v>
      </c>
      <c r="C368" s="36" t="s">
        <v>19</v>
      </c>
      <c r="D368" s="38">
        <v>1</v>
      </c>
      <c r="E368" s="26">
        <v>281329</v>
      </c>
      <c r="F368" s="336" t="s">
        <v>1667</v>
      </c>
      <c r="G368" s="336" t="s">
        <v>1668</v>
      </c>
      <c r="H368" s="337" t="s">
        <v>1669</v>
      </c>
    </row>
    <row r="369" spans="1:8" s="35" customFormat="1" ht="45.75" x14ac:dyDescent="0.65">
      <c r="A369" s="336"/>
      <c r="B369" s="36" t="s">
        <v>297</v>
      </c>
      <c r="C369" s="39" t="s">
        <v>16</v>
      </c>
      <c r="D369" s="38">
        <v>1</v>
      </c>
      <c r="E369" s="26">
        <v>662013</v>
      </c>
      <c r="F369" s="336"/>
      <c r="G369" s="336"/>
      <c r="H369" s="337"/>
    </row>
    <row r="370" spans="1:8" s="35" customFormat="1" ht="45.75" x14ac:dyDescent="0.65">
      <c r="A370" s="330">
        <v>80</v>
      </c>
      <c r="B370" s="36" t="s">
        <v>1612</v>
      </c>
      <c r="C370" s="39" t="s">
        <v>16</v>
      </c>
      <c r="D370" s="38">
        <v>1</v>
      </c>
      <c r="E370" s="26">
        <v>1023332</v>
      </c>
      <c r="F370" s="330" t="s">
        <v>1670</v>
      </c>
      <c r="G370" s="330" t="s">
        <v>1671</v>
      </c>
      <c r="H370" s="332" t="s">
        <v>1672</v>
      </c>
    </row>
    <row r="371" spans="1:8" s="35" customFormat="1" ht="45.75" x14ac:dyDescent="0.65">
      <c r="A371" s="331"/>
      <c r="B371" s="36" t="s">
        <v>297</v>
      </c>
      <c r="C371" s="39" t="s">
        <v>16</v>
      </c>
      <c r="D371" s="38">
        <v>1</v>
      </c>
      <c r="E371" s="26">
        <v>662013</v>
      </c>
      <c r="F371" s="331"/>
      <c r="G371" s="331"/>
      <c r="H371" s="333"/>
    </row>
    <row r="372" spans="1:8" s="35" customFormat="1" ht="45.75" x14ac:dyDescent="0.65">
      <c r="A372" s="32">
        <v>81</v>
      </c>
      <c r="B372" s="36" t="s">
        <v>1634</v>
      </c>
      <c r="C372" s="36" t="s">
        <v>19</v>
      </c>
      <c r="D372" s="38">
        <v>1</v>
      </c>
      <c r="E372" s="26">
        <v>281329</v>
      </c>
      <c r="F372" s="46" t="s">
        <v>1673</v>
      </c>
      <c r="G372" s="46" t="s">
        <v>1674</v>
      </c>
      <c r="H372" s="46" t="s">
        <v>1675</v>
      </c>
    </row>
    <row r="373" spans="1:8" s="35" customFormat="1" ht="45.75" x14ac:dyDescent="0.65">
      <c r="A373" s="336">
        <v>82</v>
      </c>
      <c r="B373" s="36" t="s">
        <v>1463</v>
      </c>
      <c r="C373" s="39" t="s">
        <v>16</v>
      </c>
      <c r="D373" s="38">
        <v>1</v>
      </c>
      <c r="E373" s="26">
        <v>1466065</v>
      </c>
      <c r="F373" s="336" t="s">
        <v>1676</v>
      </c>
      <c r="G373" s="336" t="s">
        <v>1677</v>
      </c>
      <c r="H373" s="337" t="s">
        <v>1678</v>
      </c>
    </row>
    <row r="374" spans="1:8" s="35" customFormat="1" ht="45.75" x14ac:dyDescent="0.65">
      <c r="A374" s="336"/>
      <c r="B374" s="36" t="s">
        <v>1338</v>
      </c>
      <c r="C374" s="39" t="s">
        <v>16</v>
      </c>
      <c r="D374" s="38">
        <v>1</v>
      </c>
      <c r="E374" s="26">
        <v>916291</v>
      </c>
      <c r="F374" s="336"/>
      <c r="G374" s="336"/>
      <c r="H374" s="337"/>
    </row>
    <row r="375" spans="1:8" s="35" customFormat="1" ht="45.75" x14ac:dyDescent="0.65">
      <c r="A375" s="336"/>
      <c r="B375" s="36" t="s">
        <v>1227</v>
      </c>
      <c r="C375" s="39" t="s">
        <v>16</v>
      </c>
      <c r="D375" s="38">
        <v>1</v>
      </c>
      <c r="E375" s="26">
        <v>1099549</v>
      </c>
      <c r="F375" s="336"/>
      <c r="G375" s="336"/>
      <c r="H375" s="337"/>
    </row>
    <row r="376" spans="1:8" s="35" customFormat="1" ht="45.75" x14ac:dyDescent="0.65">
      <c r="A376" s="336"/>
      <c r="B376" s="36" t="s">
        <v>1679</v>
      </c>
      <c r="C376" s="39" t="s">
        <v>16</v>
      </c>
      <c r="D376" s="38">
        <v>1</v>
      </c>
      <c r="E376" s="26">
        <v>1557694</v>
      </c>
      <c r="F376" s="336"/>
      <c r="G376" s="336"/>
      <c r="H376" s="337"/>
    </row>
    <row r="377" spans="1:8" s="35" customFormat="1" ht="45.75" x14ac:dyDescent="0.65">
      <c r="A377" s="336"/>
      <c r="B377" s="36" t="s">
        <v>1680</v>
      </c>
      <c r="C377" s="39" t="s">
        <v>16</v>
      </c>
      <c r="D377" s="38">
        <v>1</v>
      </c>
      <c r="E377" s="26">
        <v>366516</v>
      </c>
      <c r="F377" s="336"/>
      <c r="G377" s="336"/>
      <c r="H377" s="337"/>
    </row>
    <row r="378" spans="1:8" s="35" customFormat="1" ht="45.75" x14ac:dyDescent="0.65">
      <c r="A378" s="336"/>
      <c r="B378" s="44" t="s">
        <v>1361</v>
      </c>
      <c r="C378" s="39" t="s">
        <v>16</v>
      </c>
      <c r="D378" s="38">
        <v>1</v>
      </c>
      <c r="E378" s="26">
        <v>549774</v>
      </c>
      <c r="F378" s="336"/>
      <c r="G378" s="336"/>
      <c r="H378" s="337"/>
    </row>
    <row r="379" spans="1:8" s="35" customFormat="1" ht="45.75" x14ac:dyDescent="0.65">
      <c r="A379" s="336"/>
      <c r="B379" s="36" t="s">
        <v>1681</v>
      </c>
      <c r="C379" s="39" t="s">
        <v>16</v>
      </c>
      <c r="D379" s="38">
        <v>1</v>
      </c>
      <c r="E379" s="26">
        <v>458145</v>
      </c>
      <c r="F379" s="336"/>
      <c r="G379" s="336"/>
      <c r="H379" s="337"/>
    </row>
    <row r="380" spans="1:8" s="35" customFormat="1" ht="45.75" x14ac:dyDescent="0.65">
      <c r="A380" s="336"/>
      <c r="B380" s="36" t="s">
        <v>1682</v>
      </c>
      <c r="C380" s="39" t="s">
        <v>16</v>
      </c>
      <c r="D380" s="38">
        <v>2</v>
      </c>
      <c r="E380" s="26">
        <v>2657243</v>
      </c>
      <c r="F380" s="336"/>
      <c r="G380" s="336"/>
      <c r="H380" s="337"/>
    </row>
    <row r="381" spans="1:8" s="35" customFormat="1" ht="45.75" x14ac:dyDescent="0.65">
      <c r="A381" s="336"/>
      <c r="B381" s="36" t="s">
        <v>1327</v>
      </c>
      <c r="C381" s="39" t="s">
        <v>16</v>
      </c>
      <c r="D381" s="38">
        <v>1</v>
      </c>
      <c r="E381" s="26">
        <v>366516</v>
      </c>
      <c r="F381" s="336"/>
      <c r="G381" s="336"/>
      <c r="H381" s="337"/>
    </row>
    <row r="382" spans="1:8" s="35" customFormat="1" ht="45.75" x14ac:dyDescent="0.65">
      <c r="A382" s="336"/>
      <c r="B382" s="36" t="s">
        <v>1683</v>
      </c>
      <c r="C382" s="39" t="s">
        <v>16</v>
      </c>
      <c r="D382" s="38">
        <v>1</v>
      </c>
      <c r="E382" s="26">
        <v>458145</v>
      </c>
      <c r="F382" s="336"/>
      <c r="G382" s="336"/>
      <c r="H382" s="337"/>
    </row>
    <row r="383" spans="1:8" s="35" customFormat="1" ht="45.75" x14ac:dyDescent="0.65">
      <c r="A383" s="32">
        <v>83</v>
      </c>
      <c r="B383" s="36" t="s">
        <v>1684</v>
      </c>
      <c r="C383" s="39" t="s">
        <v>16</v>
      </c>
      <c r="D383" s="38">
        <v>1</v>
      </c>
      <c r="E383" s="26">
        <v>950182</v>
      </c>
      <c r="F383" s="32" t="s">
        <v>1685</v>
      </c>
      <c r="G383" s="32" t="s">
        <v>1650</v>
      </c>
      <c r="H383" s="40" t="s">
        <v>1686</v>
      </c>
    </row>
    <row r="384" spans="1:8" s="35" customFormat="1" ht="45.75" x14ac:dyDescent="0.65">
      <c r="A384" s="32">
        <v>84</v>
      </c>
      <c r="B384" s="36" t="s">
        <v>1684</v>
      </c>
      <c r="C384" s="39" t="s">
        <v>16</v>
      </c>
      <c r="D384" s="38">
        <v>1</v>
      </c>
      <c r="E384" s="26">
        <v>475091</v>
      </c>
      <c r="F384" s="32" t="s">
        <v>1687</v>
      </c>
      <c r="G384" s="32" t="s">
        <v>1688</v>
      </c>
      <c r="H384" s="40" t="s">
        <v>1298</v>
      </c>
    </row>
    <row r="385" spans="1:8" s="35" customFormat="1" ht="45.75" x14ac:dyDescent="0.65">
      <c r="A385" s="32">
        <v>85</v>
      </c>
      <c r="B385" s="36" t="s">
        <v>1684</v>
      </c>
      <c r="C385" s="39" t="s">
        <v>16</v>
      </c>
      <c r="D385" s="38">
        <v>1</v>
      </c>
      <c r="E385" s="26" t="s">
        <v>1689</v>
      </c>
      <c r="F385" s="32" t="s">
        <v>1690</v>
      </c>
      <c r="G385" s="32" t="s">
        <v>1691</v>
      </c>
      <c r="H385" s="40" t="s">
        <v>1692</v>
      </c>
    </row>
    <row r="386" spans="1:8" s="35" customFormat="1" ht="45.75" x14ac:dyDescent="0.65">
      <c r="A386" s="32">
        <v>86</v>
      </c>
      <c r="B386" s="36" t="s">
        <v>1613</v>
      </c>
      <c r="C386" s="39" t="s">
        <v>16</v>
      </c>
      <c r="D386" s="38">
        <v>1</v>
      </c>
      <c r="E386" s="26">
        <v>950182</v>
      </c>
      <c r="F386" s="38" t="s">
        <v>1693</v>
      </c>
      <c r="G386" s="39" t="s">
        <v>1694</v>
      </c>
      <c r="H386" s="54" t="s">
        <v>1695</v>
      </c>
    </row>
    <row r="387" spans="1:8" s="35" customFormat="1" ht="45.75" x14ac:dyDescent="0.65">
      <c r="A387" s="32">
        <v>87</v>
      </c>
      <c r="B387" s="36" t="s">
        <v>1684</v>
      </c>
      <c r="C387" s="39" t="s">
        <v>16</v>
      </c>
      <c r="D387" s="38">
        <v>1</v>
      </c>
      <c r="E387" s="26">
        <v>950182</v>
      </c>
      <c r="F387" s="32" t="s">
        <v>1696</v>
      </c>
      <c r="G387" s="32" t="s">
        <v>1697</v>
      </c>
      <c r="H387" s="40" t="s">
        <v>1698</v>
      </c>
    </row>
    <row r="388" spans="1:8" s="35" customFormat="1" ht="45.75" x14ac:dyDescent="0.65">
      <c r="A388" s="336">
        <v>88</v>
      </c>
      <c r="B388" s="36" t="s">
        <v>1699</v>
      </c>
      <c r="C388" s="39" t="s">
        <v>16</v>
      </c>
      <c r="D388" s="38">
        <v>1</v>
      </c>
      <c r="E388" s="26">
        <v>2100000</v>
      </c>
      <c r="F388" s="336" t="s">
        <v>1700</v>
      </c>
      <c r="G388" s="336" t="s">
        <v>1701</v>
      </c>
      <c r="H388" s="337" t="s">
        <v>1702</v>
      </c>
    </row>
    <row r="389" spans="1:8" s="35" customFormat="1" ht="45.75" x14ac:dyDescent="0.65">
      <c r="A389" s="336"/>
      <c r="B389" s="36" t="s">
        <v>1703</v>
      </c>
      <c r="C389" s="39" t="s">
        <v>16</v>
      </c>
      <c r="D389" s="38">
        <v>1</v>
      </c>
      <c r="E389" s="26">
        <v>681000</v>
      </c>
      <c r="F389" s="336"/>
      <c r="G389" s="336"/>
      <c r="H389" s="337"/>
    </row>
    <row r="390" spans="1:8" s="35" customFormat="1" ht="45.75" x14ac:dyDescent="0.65">
      <c r="A390" s="336"/>
      <c r="B390" s="36" t="s">
        <v>1704</v>
      </c>
      <c r="C390" s="39" t="s">
        <v>16</v>
      </c>
      <c r="D390" s="38">
        <v>1</v>
      </c>
      <c r="E390" s="26">
        <v>1425000</v>
      </c>
      <c r="F390" s="336"/>
      <c r="G390" s="336"/>
      <c r="H390" s="337"/>
    </row>
    <row r="391" spans="1:8" s="35" customFormat="1" ht="45.75" x14ac:dyDescent="0.65">
      <c r="A391" s="336"/>
      <c r="B391" s="36" t="s">
        <v>1705</v>
      </c>
      <c r="C391" s="39" t="s">
        <v>16</v>
      </c>
      <c r="D391" s="38">
        <v>1</v>
      </c>
      <c r="E391" s="26">
        <v>1076749</v>
      </c>
      <c r="F391" s="336"/>
      <c r="G391" s="336"/>
      <c r="H391" s="337"/>
    </row>
    <row r="392" spans="1:8" s="35" customFormat="1" ht="45.75" x14ac:dyDescent="0.65">
      <c r="A392" s="336"/>
      <c r="B392" s="36" t="s">
        <v>1706</v>
      </c>
      <c r="C392" s="39" t="s">
        <v>16</v>
      </c>
      <c r="D392" s="38">
        <v>1</v>
      </c>
      <c r="E392" s="26">
        <v>1556000</v>
      </c>
      <c r="F392" s="336"/>
      <c r="G392" s="336"/>
      <c r="H392" s="337"/>
    </row>
    <row r="393" spans="1:8" s="35" customFormat="1" ht="45.75" x14ac:dyDescent="0.65">
      <c r="A393" s="336">
        <v>89</v>
      </c>
      <c r="B393" s="36" t="s">
        <v>1572</v>
      </c>
      <c r="C393" s="39" t="s">
        <v>16</v>
      </c>
      <c r="D393" s="38">
        <v>1</v>
      </c>
      <c r="E393" s="26" t="s">
        <v>1707</v>
      </c>
      <c r="F393" s="336" t="s">
        <v>1708</v>
      </c>
      <c r="G393" s="336" t="s">
        <v>1709</v>
      </c>
      <c r="H393" s="337" t="s">
        <v>1710</v>
      </c>
    </row>
    <row r="394" spans="1:8" s="35" customFormat="1" ht="45.75" x14ac:dyDescent="0.65">
      <c r="A394" s="336"/>
      <c r="B394" s="36" t="s">
        <v>1564</v>
      </c>
      <c r="C394" s="39" t="s">
        <v>16</v>
      </c>
      <c r="D394" s="38">
        <v>1</v>
      </c>
      <c r="E394" s="26">
        <v>480000</v>
      </c>
      <c r="F394" s="336"/>
      <c r="G394" s="336"/>
      <c r="H394" s="337"/>
    </row>
    <row r="395" spans="1:8" s="35" customFormat="1" ht="45.75" x14ac:dyDescent="0.65">
      <c r="A395" s="336"/>
      <c r="B395" s="36" t="s">
        <v>1237</v>
      </c>
      <c r="C395" s="39" t="s">
        <v>16</v>
      </c>
      <c r="D395" s="38">
        <v>1</v>
      </c>
      <c r="E395" s="26">
        <v>724000</v>
      </c>
      <c r="F395" s="336"/>
      <c r="G395" s="336"/>
      <c r="H395" s="337"/>
    </row>
    <row r="396" spans="1:8" s="35" customFormat="1" ht="45.75" x14ac:dyDescent="0.65">
      <c r="A396" s="336"/>
      <c r="B396" s="44" t="s">
        <v>1711</v>
      </c>
      <c r="C396" s="39" t="s">
        <v>16</v>
      </c>
      <c r="D396" s="38">
        <v>1</v>
      </c>
      <c r="E396" s="26">
        <v>480000</v>
      </c>
      <c r="F396" s="336"/>
      <c r="G396" s="336"/>
      <c r="H396" s="337"/>
    </row>
    <row r="397" spans="1:8" s="35" customFormat="1" ht="45.75" x14ac:dyDescent="0.65">
      <c r="A397" s="336"/>
      <c r="B397" s="36" t="s">
        <v>1712</v>
      </c>
      <c r="C397" s="39" t="s">
        <v>16</v>
      </c>
      <c r="D397" s="38">
        <v>1</v>
      </c>
      <c r="E397" s="26">
        <v>520000</v>
      </c>
      <c r="F397" s="336"/>
      <c r="G397" s="336"/>
      <c r="H397" s="337"/>
    </row>
    <row r="398" spans="1:8" s="35" customFormat="1" ht="45.75" x14ac:dyDescent="0.65">
      <c r="A398" s="336"/>
      <c r="B398" s="44" t="s">
        <v>1713</v>
      </c>
      <c r="C398" s="39" t="s">
        <v>16</v>
      </c>
      <c r="D398" s="38">
        <v>1</v>
      </c>
      <c r="E398" s="26">
        <v>1076749</v>
      </c>
      <c r="F398" s="336"/>
      <c r="G398" s="336"/>
      <c r="H398" s="337"/>
    </row>
    <row r="399" spans="1:8" s="35" customFormat="1" ht="45.75" x14ac:dyDescent="0.65">
      <c r="A399" s="336"/>
      <c r="B399" s="36" t="s">
        <v>1570</v>
      </c>
      <c r="C399" s="39" t="s">
        <v>16</v>
      </c>
      <c r="D399" s="38">
        <v>1</v>
      </c>
      <c r="E399" s="26">
        <v>780000</v>
      </c>
      <c r="F399" s="336"/>
      <c r="G399" s="336"/>
      <c r="H399" s="337"/>
    </row>
    <row r="400" spans="1:8" s="35" customFormat="1" ht="45.75" x14ac:dyDescent="0.65">
      <c r="A400" s="336"/>
      <c r="B400" s="36" t="s">
        <v>1714</v>
      </c>
      <c r="C400" s="39" t="s">
        <v>16</v>
      </c>
      <c r="D400" s="38">
        <v>1</v>
      </c>
      <c r="E400" s="26">
        <v>724000</v>
      </c>
      <c r="F400" s="336"/>
      <c r="G400" s="336"/>
      <c r="H400" s="337"/>
    </row>
    <row r="401" spans="1:8" s="35" customFormat="1" ht="45.75" x14ac:dyDescent="0.65">
      <c r="A401" s="45">
        <v>90</v>
      </c>
      <c r="B401" s="36" t="s">
        <v>1521</v>
      </c>
      <c r="C401" s="39" t="s">
        <v>16</v>
      </c>
      <c r="D401" s="38">
        <v>1</v>
      </c>
      <c r="E401" s="26">
        <v>1076749</v>
      </c>
      <c r="F401" s="330" t="s">
        <v>1715</v>
      </c>
      <c r="G401" s="330" t="s">
        <v>1716</v>
      </c>
      <c r="H401" s="332" t="s">
        <v>1717</v>
      </c>
    </row>
    <row r="402" spans="1:8" s="35" customFormat="1" ht="45.75" x14ac:dyDescent="0.65">
      <c r="A402" s="55">
        <v>91</v>
      </c>
      <c r="B402" s="36" t="s">
        <v>1718</v>
      </c>
      <c r="C402" s="39" t="s">
        <v>16</v>
      </c>
      <c r="D402" s="38">
        <v>1</v>
      </c>
      <c r="E402" s="26">
        <v>1200000</v>
      </c>
      <c r="F402" s="334"/>
      <c r="G402" s="334"/>
      <c r="H402" s="335"/>
    </row>
    <row r="403" spans="1:8" s="35" customFormat="1" ht="45.75" x14ac:dyDescent="0.65">
      <c r="A403" s="55">
        <v>92</v>
      </c>
      <c r="B403" s="36" t="s">
        <v>1719</v>
      </c>
      <c r="C403" s="39" t="s">
        <v>16</v>
      </c>
      <c r="D403" s="38">
        <v>1</v>
      </c>
      <c r="E403" s="26">
        <v>724000</v>
      </c>
      <c r="F403" s="334"/>
      <c r="G403" s="334"/>
      <c r="H403" s="335"/>
    </row>
    <row r="404" spans="1:8" s="35" customFormat="1" ht="45.75" x14ac:dyDescent="0.65">
      <c r="A404" s="55">
        <v>93</v>
      </c>
      <c r="B404" s="36" t="s">
        <v>1720</v>
      </c>
      <c r="C404" s="39" t="s">
        <v>16</v>
      </c>
      <c r="D404" s="38">
        <v>1</v>
      </c>
      <c r="E404" s="26">
        <v>524000</v>
      </c>
      <c r="F404" s="334"/>
      <c r="G404" s="334"/>
      <c r="H404" s="335"/>
    </row>
    <row r="405" spans="1:8" s="35" customFormat="1" ht="45.75" x14ac:dyDescent="0.65">
      <c r="A405" s="55">
        <v>94</v>
      </c>
      <c r="B405" s="36" t="s">
        <v>1316</v>
      </c>
      <c r="C405" s="39" t="s">
        <v>16</v>
      </c>
      <c r="D405" s="38">
        <v>1</v>
      </c>
      <c r="E405" s="26">
        <v>1076749</v>
      </c>
      <c r="F405" s="334"/>
      <c r="G405" s="334"/>
      <c r="H405" s="335"/>
    </row>
    <row r="406" spans="1:8" s="35" customFormat="1" ht="45.75" x14ac:dyDescent="0.65">
      <c r="A406" s="56">
        <v>95</v>
      </c>
      <c r="B406" s="36" t="s">
        <v>1346</v>
      </c>
      <c r="C406" s="39" t="s">
        <v>16</v>
      </c>
      <c r="D406" s="38">
        <v>1</v>
      </c>
      <c r="E406" s="26">
        <v>520000</v>
      </c>
      <c r="F406" s="331"/>
      <c r="G406" s="331"/>
      <c r="H406" s="333"/>
    </row>
    <row r="407" spans="1:8" s="35" customFormat="1" ht="45.75" x14ac:dyDescent="0.65">
      <c r="A407" s="330">
        <v>96</v>
      </c>
      <c r="B407" s="36" t="s">
        <v>1721</v>
      </c>
      <c r="C407" s="39" t="s">
        <v>16</v>
      </c>
      <c r="D407" s="38">
        <v>1</v>
      </c>
      <c r="E407" s="26">
        <v>2090399</v>
      </c>
      <c r="F407" s="330" t="s">
        <v>1722</v>
      </c>
      <c r="G407" s="330" t="s">
        <v>1665</v>
      </c>
      <c r="H407" s="332" t="s">
        <v>1723</v>
      </c>
    </row>
    <row r="408" spans="1:8" s="35" customFormat="1" ht="45.75" x14ac:dyDescent="0.65">
      <c r="A408" s="334"/>
      <c r="B408" s="36" t="s">
        <v>1574</v>
      </c>
      <c r="C408" s="39" t="s">
        <v>16</v>
      </c>
      <c r="D408" s="38">
        <v>1</v>
      </c>
      <c r="E408" s="26">
        <v>475090</v>
      </c>
      <c r="F408" s="334"/>
      <c r="G408" s="334"/>
      <c r="H408" s="335"/>
    </row>
    <row r="409" spans="1:8" s="35" customFormat="1" ht="45.75" x14ac:dyDescent="0.65">
      <c r="A409" s="334"/>
      <c r="B409" s="36" t="s">
        <v>1724</v>
      </c>
      <c r="C409" s="39" t="s">
        <v>16</v>
      </c>
      <c r="D409" s="38">
        <v>1</v>
      </c>
      <c r="E409" s="26">
        <v>475017</v>
      </c>
      <c r="F409" s="334"/>
      <c r="G409" s="334"/>
      <c r="H409" s="335"/>
    </row>
    <row r="410" spans="1:8" s="35" customFormat="1" ht="45.75" x14ac:dyDescent="0.65">
      <c r="A410" s="334"/>
      <c r="B410" s="36" t="s">
        <v>1725</v>
      </c>
      <c r="C410" s="39" t="s">
        <v>16</v>
      </c>
      <c r="D410" s="38">
        <v>1</v>
      </c>
      <c r="E410" s="26">
        <v>1900363</v>
      </c>
      <c r="F410" s="334"/>
      <c r="G410" s="334"/>
      <c r="H410" s="335"/>
    </row>
    <row r="411" spans="1:8" s="35" customFormat="1" ht="45.75" x14ac:dyDescent="0.65">
      <c r="A411" s="334"/>
      <c r="B411" s="36" t="s">
        <v>1726</v>
      </c>
      <c r="C411" s="39" t="s">
        <v>16</v>
      </c>
      <c r="D411" s="38">
        <v>1</v>
      </c>
      <c r="E411" s="26">
        <v>2090000</v>
      </c>
      <c r="F411" s="334"/>
      <c r="G411" s="334"/>
      <c r="H411" s="335"/>
    </row>
    <row r="412" spans="1:8" s="35" customFormat="1" ht="45.75" x14ac:dyDescent="0.65">
      <c r="A412" s="331"/>
      <c r="B412" s="36" t="s">
        <v>1727</v>
      </c>
      <c r="C412" s="39" t="s">
        <v>16</v>
      </c>
      <c r="D412" s="38">
        <v>1</v>
      </c>
      <c r="E412" s="26">
        <v>475090</v>
      </c>
      <c r="F412" s="331"/>
      <c r="G412" s="331"/>
      <c r="H412" s="333"/>
    </row>
    <row r="413" spans="1:8" s="35" customFormat="1" ht="45.75" x14ac:dyDescent="0.65">
      <c r="A413" s="330">
        <v>97</v>
      </c>
      <c r="B413" s="36" t="s">
        <v>212</v>
      </c>
      <c r="C413" s="39" t="s">
        <v>19</v>
      </c>
      <c r="D413" s="38">
        <v>1</v>
      </c>
      <c r="E413" s="26">
        <v>611294</v>
      </c>
      <c r="F413" s="330" t="s">
        <v>1728</v>
      </c>
      <c r="G413" s="330" t="s">
        <v>1729</v>
      </c>
      <c r="H413" s="332" t="s">
        <v>1730</v>
      </c>
    </row>
    <row r="414" spans="1:8" s="35" customFormat="1" ht="45.75" x14ac:dyDescent="0.65">
      <c r="A414" s="334"/>
      <c r="B414" s="36" t="s">
        <v>1287</v>
      </c>
      <c r="C414" s="39" t="s">
        <v>16</v>
      </c>
      <c r="D414" s="38">
        <v>1</v>
      </c>
      <c r="E414" s="26">
        <v>826514</v>
      </c>
      <c r="F414" s="334"/>
      <c r="G414" s="334"/>
      <c r="H414" s="335"/>
    </row>
    <row r="415" spans="1:8" s="35" customFormat="1" ht="45.75" x14ac:dyDescent="0.65">
      <c r="A415" s="334"/>
      <c r="B415" s="36" t="s">
        <v>1631</v>
      </c>
      <c r="C415" s="39" t="s">
        <v>16</v>
      </c>
      <c r="D415" s="38">
        <v>1</v>
      </c>
      <c r="E415" s="26">
        <v>662013</v>
      </c>
      <c r="F415" s="334"/>
      <c r="G415" s="334"/>
      <c r="H415" s="335"/>
    </row>
    <row r="416" spans="1:8" s="35" customFormat="1" ht="45.75" x14ac:dyDescent="0.65">
      <c r="A416" s="334"/>
      <c r="B416" s="36" t="s">
        <v>1634</v>
      </c>
      <c r="C416" s="39" t="s">
        <v>19</v>
      </c>
      <c r="D416" s="38">
        <v>1</v>
      </c>
      <c r="E416" s="26">
        <v>552148</v>
      </c>
      <c r="F416" s="334"/>
      <c r="G416" s="334"/>
      <c r="H416" s="335"/>
    </row>
    <row r="417" spans="1:8" s="35" customFormat="1" ht="45.75" x14ac:dyDescent="0.65">
      <c r="A417" s="331"/>
      <c r="B417" s="36" t="s">
        <v>1622</v>
      </c>
      <c r="C417" s="39" t="s">
        <v>1731</v>
      </c>
      <c r="D417" s="38">
        <v>1</v>
      </c>
      <c r="E417" s="26">
        <v>413257</v>
      </c>
      <c r="F417" s="331"/>
      <c r="G417" s="331"/>
      <c r="H417" s="333"/>
    </row>
    <row r="418" spans="1:8" s="35" customFormat="1" ht="45.75" x14ac:dyDescent="0.65">
      <c r="A418" s="330">
        <v>98</v>
      </c>
      <c r="B418" s="36" t="s">
        <v>1732</v>
      </c>
      <c r="C418" s="39" t="s">
        <v>16</v>
      </c>
      <c r="D418" s="38">
        <v>1</v>
      </c>
      <c r="E418" s="26">
        <v>1524000</v>
      </c>
      <c r="F418" s="330" t="s">
        <v>1733</v>
      </c>
      <c r="G418" s="330" t="s">
        <v>1734</v>
      </c>
      <c r="H418" s="332" t="s">
        <v>1735</v>
      </c>
    </row>
    <row r="419" spans="1:8" s="35" customFormat="1" ht="45.75" x14ac:dyDescent="0.65">
      <c r="A419" s="334"/>
      <c r="B419" s="36" t="s">
        <v>1736</v>
      </c>
      <c r="C419" s="39" t="s">
        <v>16</v>
      </c>
      <c r="D419" s="38">
        <v>1</v>
      </c>
      <c r="E419" s="26">
        <v>480000</v>
      </c>
      <c r="F419" s="334"/>
      <c r="G419" s="334"/>
      <c r="H419" s="335"/>
    </row>
    <row r="420" spans="1:8" s="35" customFormat="1" ht="45.75" x14ac:dyDescent="0.65">
      <c r="A420" s="334"/>
      <c r="B420" s="36" t="s">
        <v>1737</v>
      </c>
      <c r="C420" s="39" t="s">
        <v>16</v>
      </c>
      <c r="D420" s="38">
        <v>1</v>
      </c>
      <c r="E420" s="26">
        <v>520000</v>
      </c>
      <c r="F420" s="334"/>
      <c r="G420" s="334"/>
      <c r="H420" s="335"/>
    </row>
    <row r="421" spans="1:8" s="35" customFormat="1" ht="45.75" x14ac:dyDescent="0.65">
      <c r="A421" s="334"/>
      <c r="B421" s="36" t="s">
        <v>1720</v>
      </c>
      <c r="C421" s="39" t="s">
        <v>16</v>
      </c>
      <c r="D421" s="38">
        <v>1</v>
      </c>
      <c r="E421" s="26">
        <v>482000</v>
      </c>
      <c r="F421" s="334"/>
      <c r="G421" s="334"/>
      <c r="H421" s="335"/>
    </row>
    <row r="422" spans="1:8" s="35" customFormat="1" ht="45.75" x14ac:dyDescent="0.65">
      <c r="A422" s="331"/>
      <c r="B422" s="36" t="s">
        <v>1738</v>
      </c>
      <c r="C422" s="39" t="s">
        <v>16</v>
      </c>
      <c r="D422" s="38">
        <v>1</v>
      </c>
      <c r="E422" s="26">
        <v>564000</v>
      </c>
      <c r="F422" s="331"/>
      <c r="G422" s="331"/>
      <c r="H422" s="333"/>
    </row>
    <row r="423" spans="1:8" s="35" customFormat="1" ht="45.75" x14ac:dyDescent="0.65">
      <c r="A423" s="56">
        <v>99</v>
      </c>
      <c r="B423" s="36" t="s">
        <v>1613</v>
      </c>
      <c r="C423" s="39" t="s">
        <v>16</v>
      </c>
      <c r="D423" s="38">
        <v>1</v>
      </c>
      <c r="E423" s="26">
        <v>950182</v>
      </c>
      <c r="F423" s="38" t="s">
        <v>1739</v>
      </c>
      <c r="G423" s="39" t="s">
        <v>1740</v>
      </c>
      <c r="H423" s="54" t="s">
        <v>1741</v>
      </c>
    </row>
    <row r="424" spans="1:8" s="35" customFormat="1" ht="45.75" x14ac:dyDescent="0.65">
      <c r="A424" s="56">
        <v>100</v>
      </c>
      <c r="B424" s="36" t="s">
        <v>1613</v>
      </c>
      <c r="C424" s="39" t="s">
        <v>16</v>
      </c>
      <c r="D424" s="38">
        <v>1</v>
      </c>
      <c r="E424" s="26">
        <v>47509</v>
      </c>
      <c r="F424" s="38" t="s">
        <v>1742</v>
      </c>
      <c r="G424" s="39" t="s">
        <v>1743</v>
      </c>
      <c r="H424" s="54" t="s">
        <v>1744</v>
      </c>
    </row>
    <row r="425" spans="1:8" s="35" customFormat="1" ht="45.75" x14ac:dyDescent="0.65">
      <c r="A425" s="56">
        <v>101</v>
      </c>
      <c r="B425" s="39" t="s">
        <v>1612</v>
      </c>
      <c r="C425" s="39" t="s">
        <v>19</v>
      </c>
      <c r="D425" s="38">
        <v>1</v>
      </c>
      <c r="E425" s="26">
        <v>255833</v>
      </c>
      <c r="F425" s="38" t="s">
        <v>1745</v>
      </c>
      <c r="G425" s="39" t="s">
        <v>1746</v>
      </c>
      <c r="H425" s="54" t="s">
        <v>1747</v>
      </c>
    </row>
    <row r="426" spans="1:8" s="35" customFormat="1" ht="45.75" x14ac:dyDescent="0.65">
      <c r="A426" s="330">
        <v>102</v>
      </c>
      <c r="B426" s="39" t="s">
        <v>256</v>
      </c>
      <c r="C426" s="39" t="s">
        <v>16</v>
      </c>
      <c r="D426" s="38">
        <v>1</v>
      </c>
      <c r="E426" s="26">
        <v>950182</v>
      </c>
      <c r="F426" s="330" t="s">
        <v>1693</v>
      </c>
      <c r="G426" s="330" t="s">
        <v>1694</v>
      </c>
      <c r="H426" s="332" t="s">
        <v>1695</v>
      </c>
    </row>
    <row r="427" spans="1:8" s="35" customFormat="1" ht="45.75" x14ac:dyDescent="0.65">
      <c r="A427" s="331"/>
      <c r="B427" s="39" t="s">
        <v>1612</v>
      </c>
      <c r="C427" s="39" t="s">
        <v>19</v>
      </c>
      <c r="D427" s="57">
        <v>1</v>
      </c>
      <c r="E427" s="26">
        <v>255833</v>
      </c>
      <c r="F427" s="331"/>
      <c r="G427" s="331"/>
      <c r="H427" s="333"/>
    </row>
    <row r="428" spans="1:8" s="35" customFormat="1" ht="45.75" x14ac:dyDescent="0.65">
      <c r="A428" s="330">
        <v>103</v>
      </c>
      <c r="B428" s="39" t="s">
        <v>1612</v>
      </c>
      <c r="C428" s="39" t="s">
        <v>19</v>
      </c>
      <c r="D428" s="38">
        <v>1</v>
      </c>
      <c r="E428" s="26">
        <v>255833</v>
      </c>
      <c r="F428" s="330" t="s">
        <v>1748</v>
      </c>
      <c r="G428" s="330" t="s">
        <v>1749</v>
      </c>
      <c r="H428" s="332" t="s">
        <v>1750</v>
      </c>
    </row>
    <row r="429" spans="1:8" s="35" customFormat="1" ht="45.75" x14ac:dyDescent="0.65">
      <c r="A429" s="331"/>
      <c r="B429" s="36" t="s">
        <v>297</v>
      </c>
      <c r="C429" s="39" t="s">
        <v>19</v>
      </c>
      <c r="D429" s="38">
        <v>1</v>
      </c>
      <c r="E429" s="26">
        <v>662013</v>
      </c>
      <c r="F429" s="331"/>
      <c r="G429" s="331"/>
      <c r="H429" s="333"/>
    </row>
    <row r="430" spans="1:8" s="35" customFormat="1" ht="45.75" x14ac:dyDescent="0.65">
      <c r="A430" s="56">
        <v>104</v>
      </c>
      <c r="B430" s="36" t="s">
        <v>1292</v>
      </c>
      <c r="C430" s="39" t="s">
        <v>19</v>
      </c>
      <c r="D430" s="38">
        <v>1</v>
      </c>
      <c r="E430" s="26" t="s">
        <v>1751</v>
      </c>
      <c r="F430" s="56" t="s">
        <v>1752</v>
      </c>
      <c r="G430" s="56" t="s">
        <v>1753</v>
      </c>
      <c r="H430" s="58" t="s">
        <v>1754</v>
      </c>
    </row>
    <row r="431" spans="1:8" s="35" customFormat="1" ht="56.25" x14ac:dyDescent="0.65">
      <c r="A431" s="56">
        <v>105</v>
      </c>
      <c r="B431" s="41" t="s">
        <v>1755</v>
      </c>
      <c r="C431" s="41" t="s">
        <v>19</v>
      </c>
      <c r="D431" s="41">
        <v>1</v>
      </c>
      <c r="E431" s="26">
        <v>822913</v>
      </c>
      <c r="F431" s="41" t="s">
        <v>1756</v>
      </c>
      <c r="G431" s="41" t="s">
        <v>1757</v>
      </c>
      <c r="H431" s="59" t="s">
        <v>1758</v>
      </c>
    </row>
    <row r="432" spans="1:8" s="35" customFormat="1" ht="45.75" x14ac:dyDescent="0.65">
      <c r="A432" s="32">
        <v>106</v>
      </c>
      <c r="B432" s="60" t="s">
        <v>1759</v>
      </c>
      <c r="C432" s="60" t="s">
        <v>1608</v>
      </c>
      <c r="D432" s="61">
        <v>4</v>
      </c>
      <c r="E432" s="26" t="s">
        <v>1751</v>
      </c>
      <c r="F432" s="62" t="s">
        <v>1760</v>
      </c>
      <c r="G432" s="62" t="s">
        <v>1761</v>
      </c>
      <c r="H432" s="54" t="s">
        <v>1762</v>
      </c>
    </row>
    <row r="433" spans="1:8" s="67" customFormat="1" ht="45" x14ac:dyDescent="0.6">
      <c r="A433" s="329" t="s">
        <v>1763</v>
      </c>
      <c r="B433" s="329"/>
      <c r="C433" s="63"/>
      <c r="D433" s="64">
        <f>SUM(D5:D432)</f>
        <v>462</v>
      </c>
      <c r="E433" s="64"/>
      <c r="F433" s="65"/>
      <c r="G433" s="65"/>
      <c r="H433" s="66"/>
    </row>
  </sheetData>
  <mergeCells count="309">
    <mergeCell ref="A15:A21"/>
    <mergeCell ref="F15:F21"/>
    <mergeCell ref="G15:G21"/>
    <mergeCell ref="H15:H21"/>
    <mergeCell ref="A23:A27"/>
    <mergeCell ref="F23:F27"/>
    <mergeCell ref="G23:G27"/>
    <mergeCell ref="H23:H27"/>
    <mergeCell ref="A2:H2"/>
    <mergeCell ref="A3:H3"/>
    <mergeCell ref="A5:A14"/>
    <mergeCell ref="F5:F14"/>
    <mergeCell ref="G5:G14"/>
    <mergeCell ref="H5:H14"/>
    <mergeCell ref="A43:A47"/>
    <mergeCell ref="F43:F47"/>
    <mergeCell ref="G43:G47"/>
    <mergeCell ref="H43:H47"/>
    <mergeCell ref="A48:A52"/>
    <mergeCell ref="F48:F52"/>
    <mergeCell ref="G48:G52"/>
    <mergeCell ref="H48:H52"/>
    <mergeCell ref="A28:A31"/>
    <mergeCell ref="F28:F31"/>
    <mergeCell ref="G28:G31"/>
    <mergeCell ref="H28:H31"/>
    <mergeCell ref="A35:A42"/>
    <mergeCell ref="F35:F42"/>
    <mergeCell ref="G35:G42"/>
    <mergeCell ref="H35:H42"/>
    <mergeCell ref="A77:A85"/>
    <mergeCell ref="F77:F85"/>
    <mergeCell ref="G77:G85"/>
    <mergeCell ref="H77:H85"/>
    <mergeCell ref="A86:A90"/>
    <mergeCell ref="F86:F90"/>
    <mergeCell ref="G86:G90"/>
    <mergeCell ref="H86:H90"/>
    <mergeCell ref="A53:A63"/>
    <mergeCell ref="F53:F63"/>
    <mergeCell ref="G53:G63"/>
    <mergeCell ref="H53:H63"/>
    <mergeCell ref="A64:A76"/>
    <mergeCell ref="F64:F76"/>
    <mergeCell ref="G64:G76"/>
    <mergeCell ref="H64:H76"/>
    <mergeCell ref="A96:A100"/>
    <mergeCell ref="F96:F100"/>
    <mergeCell ref="G96:G100"/>
    <mergeCell ref="H96:H100"/>
    <mergeCell ref="A101:A102"/>
    <mergeCell ref="F101:F102"/>
    <mergeCell ref="G101:G102"/>
    <mergeCell ref="H101:H102"/>
    <mergeCell ref="A91:A93"/>
    <mergeCell ref="F91:F93"/>
    <mergeCell ref="G91:G93"/>
    <mergeCell ref="H91:H93"/>
    <mergeCell ref="F94:F95"/>
    <mergeCell ref="G94:G95"/>
    <mergeCell ref="H94:H95"/>
    <mergeCell ref="A120:A124"/>
    <mergeCell ref="F120:F124"/>
    <mergeCell ref="G120:G124"/>
    <mergeCell ref="H120:H124"/>
    <mergeCell ref="A125:A129"/>
    <mergeCell ref="F125:F129"/>
    <mergeCell ref="G125:G129"/>
    <mergeCell ref="H125:H129"/>
    <mergeCell ref="A105:A108"/>
    <mergeCell ref="F105:F108"/>
    <mergeCell ref="G105:G108"/>
    <mergeCell ref="H105:H108"/>
    <mergeCell ref="A109:A119"/>
    <mergeCell ref="F109:F119"/>
    <mergeCell ref="G109:G119"/>
    <mergeCell ref="H109:H119"/>
    <mergeCell ref="A147:A149"/>
    <mergeCell ref="F147:F149"/>
    <mergeCell ref="G147:G149"/>
    <mergeCell ref="H147:H149"/>
    <mergeCell ref="A150:A151"/>
    <mergeCell ref="F150:F151"/>
    <mergeCell ref="G150:G151"/>
    <mergeCell ref="H150:H151"/>
    <mergeCell ref="A130:A139"/>
    <mergeCell ref="F130:F139"/>
    <mergeCell ref="G130:G139"/>
    <mergeCell ref="H130:H139"/>
    <mergeCell ref="A140:A146"/>
    <mergeCell ref="F140:F146"/>
    <mergeCell ref="G140:G146"/>
    <mergeCell ref="H140:H146"/>
    <mergeCell ref="A162:A163"/>
    <mergeCell ref="F162:F163"/>
    <mergeCell ref="G162:G163"/>
    <mergeCell ref="H162:H163"/>
    <mergeCell ref="A164:A168"/>
    <mergeCell ref="F164:F168"/>
    <mergeCell ref="G164:G168"/>
    <mergeCell ref="H164:H168"/>
    <mergeCell ref="A152:A153"/>
    <mergeCell ref="F152:F153"/>
    <mergeCell ref="G152:G153"/>
    <mergeCell ref="H152:H153"/>
    <mergeCell ref="A154:A161"/>
    <mergeCell ref="F154:F161"/>
    <mergeCell ref="G154:G161"/>
    <mergeCell ref="H154:H161"/>
    <mergeCell ref="A180:A188"/>
    <mergeCell ref="F180:F188"/>
    <mergeCell ref="G180:G188"/>
    <mergeCell ref="H180:H188"/>
    <mergeCell ref="A189:A197"/>
    <mergeCell ref="F189:F197"/>
    <mergeCell ref="G189:G197"/>
    <mergeCell ref="H189:H197"/>
    <mergeCell ref="A169:A173"/>
    <mergeCell ref="F169:F173"/>
    <mergeCell ref="G169:G173"/>
    <mergeCell ref="H169:H173"/>
    <mergeCell ref="A174:A179"/>
    <mergeCell ref="F174:F179"/>
    <mergeCell ref="G174:G179"/>
    <mergeCell ref="H174:H179"/>
    <mergeCell ref="A209:A216"/>
    <mergeCell ref="F209:F216"/>
    <mergeCell ref="G209:G216"/>
    <mergeCell ref="H209:H216"/>
    <mergeCell ref="A217:A225"/>
    <mergeCell ref="F217:F225"/>
    <mergeCell ref="G217:G225"/>
    <mergeCell ref="H217:H225"/>
    <mergeCell ref="A198:A201"/>
    <mergeCell ref="F198:F201"/>
    <mergeCell ref="G198:G201"/>
    <mergeCell ref="H198:H201"/>
    <mergeCell ref="A202:A208"/>
    <mergeCell ref="F202:F208"/>
    <mergeCell ref="G202:G208"/>
    <mergeCell ref="H202:H208"/>
    <mergeCell ref="A236:A237"/>
    <mergeCell ref="F236:F237"/>
    <mergeCell ref="G236:G237"/>
    <mergeCell ref="H236:H237"/>
    <mergeCell ref="A238:A240"/>
    <mergeCell ref="F238:F240"/>
    <mergeCell ref="G238:G240"/>
    <mergeCell ref="H238:H240"/>
    <mergeCell ref="A226:A231"/>
    <mergeCell ref="F226:F231"/>
    <mergeCell ref="G226:G231"/>
    <mergeCell ref="H226:H231"/>
    <mergeCell ref="A233:A235"/>
    <mergeCell ref="F233:F235"/>
    <mergeCell ref="G233:G235"/>
    <mergeCell ref="H233:H235"/>
    <mergeCell ref="A259:A264"/>
    <mergeCell ref="F259:F264"/>
    <mergeCell ref="G259:G264"/>
    <mergeCell ref="H259:H264"/>
    <mergeCell ref="A265:A277"/>
    <mergeCell ref="F265:F277"/>
    <mergeCell ref="G265:G277"/>
    <mergeCell ref="H265:H277"/>
    <mergeCell ref="A241:A249"/>
    <mergeCell ref="F241:F249"/>
    <mergeCell ref="G241:G249"/>
    <mergeCell ref="H241:H249"/>
    <mergeCell ref="A250:A258"/>
    <mergeCell ref="F250:F258"/>
    <mergeCell ref="G250:G258"/>
    <mergeCell ref="H250:H258"/>
    <mergeCell ref="A292:A294"/>
    <mergeCell ref="F292:F294"/>
    <mergeCell ref="G292:G294"/>
    <mergeCell ref="H292:H294"/>
    <mergeCell ref="A295:A303"/>
    <mergeCell ref="F295:F303"/>
    <mergeCell ref="G295:G303"/>
    <mergeCell ref="H295:H303"/>
    <mergeCell ref="A278:A283"/>
    <mergeCell ref="F278:F283"/>
    <mergeCell ref="G278:G283"/>
    <mergeCell ref="H278:H283"/>
    <mergeCell ref="A284:A291"/>
    <mergeCell ref="F284:F291"/>
    <mergeCell ref="G284:G291"/>
    <mergeCell ref="H284:H291"/>
    <mergeCell ref="A312:A318"/>
    <mergeCell ref="F312:F318"/>
    <mergeCell ref="G312:G318"/>
    <mergeCell ref="H312:H318"/>
    <mergeCell ref="A320:A322"/>
    <mergeCell ref="F320:F322"/>
    <mergeCell ref="G320:G322"/>
    <mergeCell ref="H320:H322"/>
    <mergeCell ref="A305:A308"/>
    <mergeCell ref="F305:F308"/>
    <mergeCell ref="G305:G308"/>
    <mergeCell ref="H305:H308"/>
    <mergeCell ref="A309:A311"/>
    <mergeCell ref="F309:F311"/>
    <mergeCell ref="G309:G311"/>
    <mergeCell ref="H309:H311"/>
    <mergeCell ref="A329:A332"/>
    <mergeCell ref="F329:F332"/>
    <mergeCell ref="G329:G332"/>
    <mergeCell ref="H329:H332"/>
    <mergeCell ref="A333:A334"/>
    <mergeCell ref="F333:F334"/>
    <mergeCell ref="G333:G334"/>
    <mergeCell ref="H333:H334"/>
    <mergeCell ref="A323:A324"/>
    <mergeCell ref="F323:F324"/>
    <mergeCell ref="G323:G324"/>
    <mergeCell ref="H323:H324"/>
    <mergeCell ref="A325:A328"/>
    <mergeCell ref="F325:F328"/>
    <mergeCell ref="G325:G328"/>
    <mergeCell ref="H325:H328"/>
    <mergeCell ref="A341:A342"/>
    <mergeCell ref="F341:F342"/>
    <mergeCell ref="G341:G342"/>
    <mergeCell ref="H341:H342"/>
    <mergeCell ref="A343:A344"/>
    <mergeCell ref="F343:F344"/>
    <mergeCell ref="G343:G344"/>
    <mergeCell ref="H343:H344"/>
    <mergeCell ref="A335:A337"/>
    <mergeCell ref="F335:F337"/>
    <mergeCell ref="G335:G337"/>
    <mergeCell ref="H335:H337"/>
    <mergeCell ref="A338:A340"/>
    <mergeCell ref="F338:F340"/>
    <mergeCell ref="G338:G340"/>
    <mergeCell ref="H338:H340"/>
    <mergeCell ref="A354:A356"/>
    <mergeCell ref="F354:F356"/>
    <mergeCell ref="G354:G356"/>
    <mergeCell ref="H354:H356"/>
    <mergeCell ref="A358:A360"/>
    <mergeCell ref="F358:F360"/>
    <mergeCell ref="G358:G360"/>
    <mergeCell ref="H358:H360"/>
    <mergeCell ref="A346:A349"/>
    <mergeCell ref="F346:F349"/>
    <mergeCell ref="G346:G349"/>
    <mergeCell ref="H346:H349"/>
    <mergeCell ref="A350:A353"/>
    <mergeCell ref="F350:F353"/>
    <mergeCell ref="G350:G353"/>
    <mergeCell ref="H350:H353"/>
    <mergeCell ref="A365:A367"/>
    <mergeCell ref="F365:F367"/>
    <mergeCell ref="G365:G367"/>
    <mergeCell ref="H365:H367"/>
    <mergeCell ref="A368:A369"/>
    <mergeCell ref="F368:F369"/>
    <mergeCell ref="G368:G369"/>
    <mergeCell ref="H368:H369"/>
    <mergeCell ref="A361:A362"/>
    <mergeCell ref="F361:F362"/>
    <mergeCell ref="G361:G362"/>
    <mergeCell ref="H361:H362"/>
    <mergeCell ref="A363:A364"/>
    <mergeCell ref="F363:F364"/>
    <mergeCell ref="G363:G364"/>
    <mergeCell ref="H363:H364"/>
    <mergeCell ref="A388:A392"/>
    <mergeCell ref="F388:F392"/>
    <mergeCell ref="G388:G392"/>
    <mergeCell ref="H388:H392"/>
    <mergeCell ref="A393:A400"/>
    <mergeCell ref="F393:F400"/>
    <mergeCell ref="G393:G400"/>
    <mergeCell ref="H393:H400"/>
    <mergeCell ref="A370:A371"/>
    <mergeCell ref="F370:F371"/>
    <mergeCell ref="G370:G371"/>
    <mergeCell ref="H370:H371"/>
    <mergeCell ref="A373:A382"/>
    <mergeCell ref="F373:F382"/>
    <mergeCell ref="G373:G382"/>
    <mergeCell ref="H373:H382"/>
    <mergeCell ref="A413:A417"/>
    <mergeCell ref="F413:F417"/>
    <mergeCell ref="G413:G417"/>
    <mergeCell ref="H413:H417"/>
    <mergeCell ref="A418:A422"/>
    <mergeCell ref="F418:F422"/>
    <mergeCell ref="G418:G422"/>
    <mergeCell ref="H418:H422"/>
    <mergeCell ref="F401:F406"/>
    <mergeCell ref="G401:G406"/>
    <mergeCell ref="H401:H406"/>
    <mergeCell ref="A407:A412"/>
    <mergeCell ref="F407:F412"/>
    <mergeCell ref="G407:G412"/>
    <mergeCell ref="H407:H412"/>
    <mergeCell ref="A433:B433"/>
    <mergeCell ref="A426:A427"/>
    <mergeCell ref="F426:F427"/>
    <mergeCell ref="G426:G427"/>
    <mergeCell ref="H426:H427"/>
    <mergeCell ref="A428:A429"/>
    <mergeCell ref="F428:F429"/>
    <mergeCell ref="G428:G429"/>
    <mergeCell ref="H428:H429"/>
  </mergeCells>
  <printOptions horizontalCentered="1"/>
  <pageMargins left="0.51181102362204722" right="0.51181102362204722" top="0.55118110236220474" bottom="0.55118110236220474" header="0.31496062992125984" footer="0.31496062992125984"/>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2"/>
  <sheetViews>
    <sheetView view="pageBreakPreview" topLeftCell="A202" zoomScale="60" zoomScaleNormal="70" workbookViewId="0">
      <selection activeCell="D4" sqref="D4"/>
    </sheetView>
  </sheetViews>
  <sheetFormatPr defaultRowHeight="15" x14ac:dyDescent="0.25"/>
  <cols>
    <col min="1" max="1" width="9" style="72" customWidth="1"/>
    <col min="2" max="2" width="39.85546875" style="72" customWidth="1"/>
    <col min="3" max="3" width="34.42578125" style="72" customWidth="1"/>
    <col min="4" max="4" width="25.28515625" style="72" customWidth="1"/>
    <col min="5" max="5" width="44" style="72" customWidth="1"/>
    <col min="6" max="6" width="14.7109375" style="72" customWidth="1"/>
    <col min="7" max="7" width="15.28515625" style="72" customWidth="1"/>
    <col min="8" max="8" width="15.5703125" style="72" customWidth="1"/>
    <col min="9" max="9" width="19.42578125" style="72" customWidth="1"/>
    <col min="10" max="256" width="9.140625" style="72"/>
    <col min="257" max="257" width="9" style="72" customWidth="1"/>
    <col min="258" max="258" width="39.85546875" style="72" customWidth="1"/>
    <col min="259" max="259" width="34.42578125" style="72" customWidth="1"/>
    <col min="260" max="260" width="25.28515625" style="72" customWidth="1"/>
    <col min="261" max="261" width="44" style="72" customWidth="1"/>
    <col min="262" max="262" width="14.7109375" style="72" customWidth="1"/>
    <col min="263" max="263" width="15.28515625" style="72" customWidth="1"/>
    <col min="264" max="264" width="15.5703125" style="72" customWidth="1"/>
    <col min="265" max="265" width="19.42578125" style="72" customWidth="1"/>
    <col min="266" max="512" width="9.140625" style="72"/>
    <col min="513" max="513" width="9" style="72" customWidth="1"/>
    <col min="514" max="514" width="39.85546875" style="72" customWidth="1"/>
    <col min="515" max="515" width="34.42578125" style="72" customWidth="1"/>
    <col min="516" max="516" width="25.28515625" style="72" customWidth="1"/>
    <col min="517" max="517" width="44" style="72" customWidth="1"/>
    <col min="518" max="518" width="14.7109375" style="72" customWidth="1"/>
    <col min="519" max="519" width="15.28515625" style="72" customWidth="1"/>
    <col min="520" max="520" width="15.5703125" style="72" customWidth="1"/>
    <col min="521" max="521" width="19.42578125" style="72" customWidth="1"/>
    <col min="522" max="768" width="9.140625" style="72"/>
    <col min="769" max="769" width="9" style="72" customWidth="1"/>
    <col min="770" max="770" width="39.85546875" style="72" customWidth="1"/>
    <col min="771" max="771" width="34.42578125" style="72" customWidth="1"/>
    <col min="772" max="772" width="25.28515625" style="72" customWidth="1"/>
    <col min="773" max="773" width="44" style="72" customWidth="1"/>
    <col min="774" max="774" width="14.7109375" style="72" customWidth="1"/>
    <col min="775" max="775" width="15.28515625" style="72" customWidth="1"/>
    <col min="776" max="776" width="15.5703125" style="72" customWidth="1"/>
    <col min="777" max="777" width="19.42578125" style="72" customWidth="1"/>
    <col min="778" max="1024" width="9.140625" style="72"/>
    <col min="1025" max="1025" width="9" style="72" customWidth="1"/>
    <col min="1026" max="1026" width="39.85546875" style="72" customWidth="1"/>
    <col min="1027" max="1027" width="34.42578125" style="72" customWidth="1"/>
    <col min="1028" max="1028" width="25.28515625" style="72" customWidth="1"/>
    <col min="1029" max="1029" width="44" style="72" customWidth="1"/>
    <col min="1030" max="1030" width="14.7109375" style="72" customWidth="1"/>
    <col min="1031" max="1031" width="15.28515625" style="72" customWidth="1"/>
    <col min="1032" max="1032" width="15.5703125" style="72" customWidth="1"/>
    <col min="1033" max="1033" width="19.42578125" style="72" customWidth="1"/>
    <col min="1034" max="1280" width="9.140625" style="72"/>
    <col min="1281" max="1281" width="9" style="72" customWidth="1"/>
    <col min="1282" max="1282" width="39.85546875" style="72" customWidth="1"/>
    <col min="1283" max="1283" width="34.42578125" style="72" customWidth="1"/>
    <col min="1284" max="1284" width="25.28515625" style="72" customWidth="1"/>
    <col min="1285" max="1285" width="44" style="72" customWidth="1"/>
    <col min="1286" max="1286" width="14.7109375" style="72" customWidth="1"/>
    <col min="1287" max="1287" width="15.28515625" style="72" customWidth="1"/>
    <col min="1288" max="1288" width="15.5703125" style="72" customWidth="1"/>
    <col min="1289" max="1289" width="19.42578125" style="72" customWidth="1"/>
    <col min="1290" max="1536" width="9.140625" style="72"/>
    <col min="1537" max="1537" width="9" style="72" customWidth="1"/>
    <col min="1538" max="1538" width="39.85546875" style="72" customWidth="1"/>
    <col min="1539" max="1539" width="34.42578125" style="72" customWidth="1"/>
    <col min="1540" max="1540" width="25.28515625" style="72" customWidth="1"/>
    <col min="1541" max="1541" width="44" style="72" customWidth="1"/>
    <col min="1542" max="1542" width="14.7109375" style="72" customWidth="1"/>
    <col min="1543" max="1543" width="15.28515625" style="72" customWidth="1"/>
    <col min="1544" max="1544" width="15.5703125" style="72" customWidth="1"/>
    <col min="1545" max="1545" width="19.42578125" style="72" customWidth="1"/>
    <col min="1546" max="1792" width="9.140625" style="72"/>
    <col min="1793" max="1793" width="9" style="72" customWidth="1"/>
    <col min="1794" max="1794" width="39.85546875" style="72" customWidth="1"/>
    <col min="1795" max="1795" width="34.42578125" style="72" customWidth="1"/>
    <col min="1796" max="1796" width="25.28515625" style="72" customWidth="1"/>
    <col min="1797" max="1797" width="44" style="72" customWidth="1"/>
    <col min="1798" max="1798" width="14.7109375" style="72" customWidth="1"/>
    <col min="1799" max="1799" width="15.28515625" style="72" customWidth="1"/>
    <col min="1800" max="1800" width="15.5703125" style="72" customWidth="1"/>
    <col min="1801" max="1801" width="19.42578125" style="72" customWidth="1"/>
    <col min="1802" max="2048" width="9.140625" style="72"/>
    <col min="2049" max="2049" width="9" style="72" customWidth="1"/>
    <col min="2050" max="2050" width="39.85546875" style="72" customWidth="1"/>
    <col min="2051" max="2051" width="34.42578125" style="72" customWidth="1"/>
    <col min="2052" max="2052" width="25.28515625" style="72" customWidth="1"/>
    <col min="2053" max="2053" width="44" style="72" customWidth="1"/>
    <col min="2054" max="2054" width="14.7109375" style="72" customWidth="1"/>
    <col min="2055" max="2055" width="15.28515625" style="72" customWidth="1"/>
    <col min="2056" max="2056" width="15.5703125" style="72" customWidth="1"/>
    <col min="2057" max="2057" width="19.42578125" style="72" customWidth="1"/>
    <col min="2058" max="2304" width="9.140625" style="72"/>
    <col min="2305" max="2305" width="9" style="72" customWidth="1"/>
    <col min="2306" max="2306" width="39.85546875" style="72" customWidth="1"/>
    <col min="2307" max="2307" width="34.42578125" style="72" customWidth="1"/>
    <col min="2308" max="2308" width="25.28515625" style="72" customWidth="1"/>
    <col min="2309" max="2309" width="44" style="72" customWidth="1"/>
    <col min="2310" max="2310" width="14.7109375" style="72" customWidth="1"/>
    <col min="2311" max="2311" width="15.28515625" style="72" customWidth="1"/>
    <col min="2312" max="2312" width="15.5703125" style="72" customWidth="1"/>
    <col min="2313" max="2313" width="19.42578125" style="72" customWidth="1"/>
    <col min="2314" max="2560" width="9.140625" style="72"/>
    <col min="2561" max="2561" width="9" style="72" customWidth="1"/>
    <col min="2562" max="2562" width="39.85546875" style="72" customWidth="1"/>
    <col min="2563" max="2563" width="34.42578125" style="72" customWidth="1"/>
    <col min="2564" max="2564" width="25.28515625" style="72" customWidth="1"/>
    <col min="2565" max="2565" width="44" style="72" customWidth="1"/>
    <col min="2566" max="2566" width="14.7109375" style="72" customWidth="1"/>
    <col min="2567" max="2567" width="15.28515625" style="72" customWidth="1"/>
    <col min="2568" max="2568" width="15.5703125" style="72" customWidth="1"/>
    <col min="2569" max="2569" width="19.42578125" style="72" customWidth="1"/>
    <col min="2570" max="2816" width="9.140625" style="72"/>
    <col min="2817" max="2817" width="9" style="72" customWidth="1"/>
    <col min="2818" max="2818" width="39.85546875" style="72" customWidth="1"/>
    <col min="2819" max="2819" width="34.42578125" style="72" customWidth="1"/>
    <col min="2820" max="2820" width="25.28515625" style="72" customWidth="1"/>
    <col min="2821" max="2821" width="44" style="72" customWidth="1"/>
    <col min="2822" max="2822" width="14.7109375" style="72" customWidth="1"/>
    <col min="2823" max="2823" width="15.28515625" style="72" customWidth="1"/>
    <col min="2824" max="2824" width="15.5703125" style="72" customWidth="1"/>
    <col min="2825" max="2825" width="19.42578125" style="72" customWidth="1"/>
    <col min="2826" max="3072" width="9.140625" style="72"/>
    <col min="3073" max="3073" width="9" style="72" customWidth="1"/>
    <col min="3074" max="3074" width="39.85546875" style="72" customWidth="1"/>
    <col min="3075" max="3075" width="34.42578125" style="72" customWidth="1"/>
    <col min="3076" max="3076" width="25.28515625" style="72" customWidth="1"/>
    <col min="3077" max="3077" width="44" style="72" customWidth="1"/>
    <col min="3078" max="3078" width="14.7109375" style="72" customWidth="1"/>
    <col min="3079" max="3079" width="15.28515625" style="72" customWidth="1"/>
    <col min="3080" max="3080" width="15.5703125" style="72" customWidth="1"/>
    <col min="3081" max="3081" width="19.42578125" style="72" customWidth="1"/>
    <col min="3082" max="3328" width="9.140625" style="72"/>
    <col min="3329" max="3329" width="9" style="72" customWidth="1"/>
    <col min="3330" max="3330" width="39.85546875" style="72" customWidth="1"/>
    <col min="3331" max="3331" width="34.42578125" style="72" customWidth="1"/>
    <col min="3332" max="3332" width="25.28515625" style="72" customWidth="1"/>
    <col min="3333" max="3333" width="44" style="72" customWidth="1"/>
    <col min="3334" max="3334" width="14.7109375" style="72" customWidth="1"/>
    <col min="3335" max="3335" width="15.28515625" style="72" customWidth="1"/>
    <col min="3336" max="3336" width="15.5703125" style="72" customWidth="1"/>
    <col min="3337" max="3337" width="19.42578125" style="72" customWidth="1"/>
    <col min="3338" max="3584" width="9.140625" style="72"/>
    <col min="3585" max="3585" width="9" style="72" customWidth="1"/>
    <col min="3586" max="3586" width="39.85546875" style="72" customWidth="1"/>
    <col min="3587" max="3587" width="34.42578125" style="72" customWidth="1"/>
    <col min="3588" max="3588" width="25.28515625" style="72" customWidth="1"/>
    <col min="3589" max="3589" width="44" style="72" customWidth="1"/>
    <col min="3590" max="3590" width="14.7109375" style="72" customWidth="1"/>
    <col min="3591" max="3591" width="15.28515625" style="72" customWidth="1"/>
    <col min="3592" max="3592" width="15.5703125" style="72" customWidth="1"/>
    <col min="3593" max="3593" width="19.42578125" style="72" customWidth="1"/>
    <col min="3594" max="3840" width="9.140625" style="72"/>
    <col min="3841" max="3841" width="9" style="72" customWidth="1"/>
    <col min="3842" max="3842" width="39.85546875" style="72" customWidth="1"/>
    <col min="3843" max="3843" width="34.42578125" style="72" customWidth="1"/>
    <col min="3844" max="3844" width="25.28515625" style="72" customWidth="1"/>
    <col min="3845" max="3845" width="44" style="72" customWidth="1"/>
    <col min="3846" max="3846" width="14.7109375" style="72" customWidth="1"/>
    <col min="3847" max="3847" width="15.28515625" style="72" customWidth="1"/>
    <col min="3848" max="3848" width="15.5703125" style="72" customWidth="1"/>
    <col min="3849" max="3849" width="19.42578125" style="72" customWidth="1"/>
    <col min="3850" max="4096" width="9.140625" style="72"/>
    <col min="4097" max="4097" width="9" style="72" customWidth="1"/>
    <col min="4098" max="4098" width="39.85546875" style="72" customWidth="1"/>
    <col min="4099" max="4099" width="34.42578125" style="72" customWidth="1"/>
    <col min="4100" max="4100" width="25.28515625" style="72" customWidth="1"/>
    <col min="4101" max="4101" width="44" style="72" customWidth="1"/>
    <col min="4102" max="4102" width="14.7109375" style="72" customWidth="1"/>
    <col min="4103" max="4103" width="15.28515625" style="72" customWidth="1"/>
    <col min="4104" max="4104" width="15.5703125" style="72" customWidth="1"/>
    <col min="4105" max="4105" width="19.42578125" style="72" customWidth="1"/>
    <col min="4106" max="4352" width="9.140625" style="72"/>
    <col min="4353" max="4353" width="9" style="72" customWidth="1"/>
    <col min="4354" max="4354" width="39.85546875" style="72" customWidth="1"/>
    <col min="4355" max="4355" width="34.42578125" style="72" customWidth="1"/>
    <col min="4356" max="4356" width="25.28515625" style="72" customWidth="1"/>
    <col min="4357" max="4357" width="44" style="72" customWidth="1"/>
    <col min="4358" max="4358" width="14.7109375" style="72" customWidth="1"/>
    <col min="4359" max="4359" width="15.28515625" style="72" customWidth="1"/>
    <col min="4360" max="4360" width="15.5703125" style="72" customWidth="1"/>
    <col min="4361" max="4361" width="19.42578125" style="72" customWidth="1"/>
    <col min="4362" max="4608" width="9.140625" style="72"/>
    <col min="4609" max="4609" width="9" style="72" customWidth="1"/>
    <col min="4610" max="4610" width="39.85546875" style="72" customWidth="1"/>
    <col min="4611" max="4611" width="34.42578125" style="72" customWidth="1"/>
    <col min="4612" max="4612" width="25.28515625" style="72" customWidth="1"/>
    <col min="4613" max="4613" width="44" style="72" customWidth="1"/>
    <col min="4614" max="4614" width="14.7109375" style="72" customWidth="1"/>
    <col min="4615" max="4615" width="15.28515625" style="72" customWidth="1"/>
    <col min="4616" max="4616" width="15.5703125" style="72" customWidth="1"/>
    <col min="4617" max="4617" width="19.42578125" style="72" customWidth="1"/>
    <col min="4618" max="4864" width="9.140625" style="72"/>
    <col min="4865" max="4865" width="9" style="72" customWidth="1"/>
    <col min="4866" max="4866" width="39.85546875" style="72" customWidth="1"/>
    <col min="4867" max="4867" width="34.42578125" style="72" customWidth="1"/>
    <col min="4868" max="4868" width="25.28515625" style="72" customWidth="1"/>
    <col min="4869" max="4869" width="44" style="72" customWidth="1"/>
    <col min="4870" max="4870" width="14.7109375" style="72" customWidth="1"/>
    <col min="4871" max="4871" width="15.28515625" style="72" customWidth="1"/>
    <col min="4872" max="4872" width="15.5703125" style="72" customWidth="1"/>
    <col min="4873" max="4873" width="19.42578125" style="72" customWidth="1"/>
    <col min="4874" max="5120" width="9.140625" style="72"/>
    <col min="5121" max="5121" width="9" style="72" customWidth="1"/>
    <col min="5122" max="5122" width="39.85546875" style="72" customWidth="1"/>
    <col min="5123" max="5123" width="34.42578125" style="72" customWidth="1"/>
    <col min="5124" max="5124" width="25.28515625" style="72" customWidth="1"/>
    <col min="5125" max="5125" width="44" style="72" customWidth="1"/>
    <col min="5126" max="5126" width="14.7109375" style="72" customWidth="1"/>
    <col min="5127" max="5127" width="15.28515625" style="72" customWidth="1"/>
    <col min="5128" max="5128" width="15.5703125" style="72" customWidth="1"/>
    <col min="5129" max="5129" width="19.42578125" style="72" customWidth="1"/>
    <col min="5130" max="5376" width="9.140625" style="72"/>
    <col min="5377" max="5377" width="9" style="72" customWidth="1"/>
    <col min="5378" max="5378" width="39.85546875" style="72" customWidth="1"/>
    <col min="5379" max="5379" width="34.42578125" style="72" customWidth="1"/>
    <col min="5380" max="5380" width="25.28515625" style="72" customWidth="1"/>
    <col min="5381" max="5381" width="44" style="72" customWidth="1"/>
    <col min="5382" max="5382" width="14.7109375" style="72" customWidth="1"/>
    <col min="5383" max="5383" width="15.28515625" style="72" customWidth="1"/>
    <col min="5384" max="5384" width="15.5703125" style="72" customWidth="1"/>
    <col min="5385" max="5385" width="19.42578125" style="72" customWidth="1"/>
    <col min="5386" max="5632" width="9.140625" style="72"/>
    <col min="5633" max="5633" width="9" style="72" customWidth="1"/>
    <col min="5634" max="5634" width="39.85546875" style="72" customWidth="1"/>
    <col min="5635" max="5635" width="34.42578125" style="72" customWidth="1"/>
    <col min="5636" max="5636" width="25.28515625" style="72" customWidth="1"/>
    <col min="5637" max="5637" width="44" style="72" customWidth="1"/>
    <col min="5638" max="5638" width="14.7109375" style="72" customWidth="1"/>
    <col min="5639" max="5639" width="15.28515625" style="72" customWidth="1"/>
    <col min="5640" max="5640" width="15.5703125" style="72" customWidth="1"/>
    <col min="5641" max="5641" width="19.42578125" style="72" customWidth="1"/>
    <col min="5642" max="5888" width="9.140625" style="72"/>
    <col min="5889" max="5889" width="9" style="72" customWidth="1"/>
    <col min="5890" max="5890" width="39.85546875" style="72" customWidth="1"/>
    <col min="5891" max="5891" width="34.42578125" style="72" customWidth="1"/>
    <col min="5892" max="5892" width="25.28515625" style="72" customWidth="1"/>
    <col min="5893" max="5893" width="44" style="72" customWidth="1"/>
    <col min="5894" max="5894" width="14.7109375" style="72" customWidth="1"/>
    <col min="5895" max="5895" width="15.28515625" style="72" customWidth="1"/>
    <col min="5896" max="5896" width="15.5703125" style="72" customWidth="1"/>
    <col min="5897" max="5897" width="19.42578125" style="72" customWidth="1"/>
    <col min="5898" max="6144" width="9.140625" style="72"/>
    <col min="6145" max="6145" width="9" style="72" customWidth="1"/>
    <col min="6146" max="6146" width="39.85546875" style="72" customWidth="1"/>
    <col min="6147" max="6147" width="34.42578125" style="72" customWidth="1"/>
    <col min="6148" max="6148" width="25.28515625" style="72" customWidth="1"/>
    <col min="6149" max="6149" width="44" style="72" customWidth="1"/>
    <col min="6150" max="6150" width="14.7109375" style="72" customWidth="1"/>
    <col min="6151" max="6151" width="15.28515625" style="72" customWidth="1"/>
    <col min="6152" max="6152" width="15.5703125" style="72" customWidth="1"/>
    <col min="6153" max="6153" width="19.42578125" style="72" customWidth="1"/>
    <col min="6154" max="6400" width="9.140625" style="72"/>
    <col min="6401" max="6401" width="9" style="72" customWidth="1"/>
    <col min="6402" max="6402" width="39.85546875" style="72" customWidth="1"/>
    <col min="6403" max="6403" width="34.42578125" style="72" customWidth="1"/>
    <col min="6404" max="6404" width="25.28515625" style="72" customWidth="1"/>
    <col min="6405" max="6405" width="44" style="72" customWidth="1"/>
    <col min="6406" max="6406" width="14.7109375" style="72" customWidth="1"/>
    <col min="6407" max="6407" width="15.28515625" style="72" customWidth="1"/>
    <col min="6408" max="6408" width="15.5703125" style="72" customWidth="1"/>
    <col min="6409" max="6409" width="19.42578125" style="72" customWidth="1"/>
    <col min="6410" max="6656" width="9.140625" style="72"/>
    <col min="6657" max="6657" width="9" style="72" customWidth="1"/>
    <col min="6658" max="6658" width="39.85546875" style="72" customWidth="1"/>
    <col min="6659" max="6659" width="34.42578125" style="72" customWidth="1"/>
    <col min="6660" max="6660" width="25.28515625" style="72" customWidth="1"/>
    <col min="6661" max="6661" width="44" style="72" customWidth="1"/>
    <col min="6662" max="6662" width="14.7109375" style="72" customWidth="1"/>
    <col min="6663" max="6663" width="15.28515625" style="72" customWidth="1"/>
    <col min="6664" max="6664" width="15.5703125" style="72" customWidth="1"/>
    <col min="6665" max="6665" width="19.42578125" style="72" customWidth="1"/>
    <col min="6666" max="6912" width="9.140625" style="72"/>
    <col min="6913" max="6913" width="9" style="72" customWidth="1"/>
    <col min="6914" max="6914" width="39.85546875" style="72" customWidth="1"/>
    <col min="6915" max="6915" width="34.42578125" style="72" customWidth="1"/>
    <col min="6916" max="6916" width="25.28515625" style="72" customWidth="1"/>
    <col min="6917" max="6917" width="44" style="72" customWidth="1"/>
    <col min="6918" max="6918" width="14.7109375" style="72" customWidth="1"/>
    <col min="6919" max="6919" width="15.28515625" style="72" customWidth="1"/>
    <col min="6920" max="6920" width="15.5703125" style="72" customWidth="1"/>
    <col min="6921" max="6921" width="19.42578125" style="72" customWidth="1"/>
    <col min="6922" max="7168" width="9.140625" style="72"/>
    <col min="7169" max="7169" width="9" style="72" customWidth="1"/>
    <col min="7170" max="7170" width="39.85546875" style="72" customWidth="1"/>
    <col min="7171" max="7171" width="34.42578125" style="72" customWidth="1"/>
    <col min="7172" max="7172" width="25.28515625" style="72" customWidth="1"/>
    <col min="7173" max="7173" width="44" style="72" customWidth="1"/>
    <col min="7174" max="7174" width="14.7109375" style="72" customWidth="1"/>
    <col min="7175" max="7175" width="15.28515625" style="72" customWidth="1"/>
    <col min="7176" max="7176" width="15.5703125" style="72" customWidth="1"/>
    <col min="7177" max="7177" width="19.42578125" style="72" customWidth="1"/>
    <col min="7178" max="7424" width="9.140625" style="72"/>
    <col min="7425" max="7425" width="9" style="72" customWidth="1"/>
    <col min="7426" max="7426" width="39.85546875" style="72" customWidth="1"/>
    <col min="7427" max="7427" width="34.42578125" style="72" customWidth="1"/>
    <col min="7428" max="7428" width="25.28515625" style="72" customWidth="1"/>
    <col min="7429" max="7429" width="44" style="72" customWidth="1"/>
    <col min="7430" max="7430" width="14.7109375" style="72" customWidth="1"/>
    <col min="7431" max="7431" width="15.28515625" style="72" customWidth="1"/>
    <col min="7432" max="7432" width="15.5703125" style="72" customWidth="1"/>
    <col min="7433" max="7433" width="19.42578125" style="72" customWidth="1"/>
    <col min="7434" max="7680" width="9.140625" style="72"/>
    <col min="7681" max="7681" width="9" style="72" customWidth="1"/>
    <col min="7682" max="7682" width="39.85546875" style="72" customWidth="1"/>
    <col min="7683" max="7683" width="34.42578125" style="72" customWidth="1"/>
    <col min="7684" max="7684" width="25.28515625" style="72" customWidth="1"/>
    <col min="7685" max="7685" width="44" style="72" customWidth="1"/>
    <col min="7686" max="7686" width="14.7109375" style="72" customWidth="1"/>
    <col min="7687" max="7687" width="15.28515625" style="72" customWidth="1"/>
    <col min="7688" max="7688" width="15.5703125" style="72" customWidth="1"/>
    <col min="7689" max="7689" width="19.42578125" style="72" customWidth="1"/>
    <col min="7690" max="7936" width="9.140625" style="72"/>
    <col min="7937" max="7937" width="9" style="72" customWidth="1"/>
    <col min="7938" max="7938" width="39.85546875" style="72" customWidth="1"/>
    <col min="7939" max="7939" width="34.42578125" style="72" customWidth="1"/>
    <col min="7940" max="7940" width="25.28515625" style="72" customWidth="1"/>
    <col min="7941" max="7941" width="44" style="72" customWidth="1"/>
    <col min="7942" max="7942" width="14.7109375" style="72" customWidth="1"/>
    <col min="7943" max="7943" width="15.28515625" style="72" customWidth="1"/>
    <col min="7944" max="7944" width="15.5703125" style="72" customWidth="1"/>
    <col min="7945" max="7945" width="19.42578125" style="72" customWidth="1"/>
    <col min="7946" max="8192" width="9.140625" style="72"/>
    <col min="8193" max="8193" width="9" style="72" customWidth="1"/>
    <col min="8194" max="8194" width="39.85546875" style="72" customWidth="1"/>
    <col min="8195" max="8195" width="34.42578125" style="72" customWidth="1"/>
    <col min="8196" max="8196" width="25.28515625" style="72" customWidth="1"/>
    <col min="8197" max="8197" width="44" style="72" customWidth="1"/>
    <col min="8198" max="8198" width="14.7109375" style="72" customWidth="1"/>
    <col min="8199" max="8199" width="15.28515625" style="72" customWidth="1"/>
    <col min="8200" max="8200" width="15.5703125" style="72" customWidth="1"/>
    <col min="8201" max="8201" width="19.42578125" style="72" customWidth="1"/>
    <col min="8202" max="8448" width="9.140625" style="72"/>
    <col min="8449" max="8449" width="9" style="72" customWidth="1"/>
    <col min="8450" max="8450" width="39.85546875" style="72" customWidth="1"/>
    <col min="8451" max="8451" width="34.42578125" style="72" customWidth="1"/>
    <col min="8452" max="8452" width="25.28515625" style="72" customWidth="1"/>
    <col min="8453" max="8453" width="44" style="72" customWidth="1"/>
    <col min="8454" max="8454" width="14.7109375" style="72" customWidth="1"/>
    <col min="8455" max="8455" width="15.28515625" style="72" customWidth="1"/>
    <col min="8456" max="8456" width="15.5703125" style="72" customWidth="1"/>
    <col min="8457" max="8457" width="19.42578125" style="72" customWidth="1"/>
    <col min="8458" max="8704" width="9.140625" style="72"/>
    <col min="8705" max="8705" width="9" style="72" customWidth="1"/>
    <col min="8706" max="8706" width="39.85546875" style="72" customWidth="1"/>
    <col min="8707" max="8707" width="34.42578125" style="72" customWidth="1"/>
    <col min="8708" max="8708" width="25.28515625" style="72" customWidth="1"/>
    <col min="8709" max="8709" width="44" style="72" customWidth="1"/>
    <col min="8710" max="8710" width="14.7109375" style="72" customWidth="1"/>
    <col min="8711" max="8711" width="15.28515625" style="72" customWidth="1"/>
    <col min="8712" max="8712" width="15.5703125" style="72" customWidth="1"/>
    <col min="8713" max="8713" width="19.42578125" style="72" customWidth="1"/>
    <col min="8714" max="8960" width="9.140625" style="72"/>
    <col min="8961" max="8961" width="9" style="72" customWidth="1"/>
    <col min="8962" max="8962" width="39.85546875" style="72" customWidth="1"/>
    <col min="8963" max="8963" width="34.42578125" style="72" customWidth="1"/>
    <col min="8964" max="8964" width="25.28515625" style="72" customWidth="1"/>
    <col min="8965" max="8965" width="44" style="72" customWidth="1"/>
    <col min="8966" max="8966" width="14.7109375" style="72" customWidth="1"/>
    <col min="8967" max="8967" width="15.28515625" style="72" customWidth="1"/>
    <col min="8968" max="8968" width="15.5703125" style="72" customWidth="1"/>
    <col min="8969" max="8969" width="19.42578125" style="72" customWidth="1"/>
    <col min="8970" max="9216" width="9.140625" style="72"/>
    <col min="9217" max="9217" width="9" style="72" customWidth="1"/>
    <col min="9218" max="9218" width="39.85546875" style="72" customWidth="1"/>
    <col min="9219" max="9219" width="34.42578125" style="72" customWidth="1"/>
    <col min="9220" max="9220" width="25.28515625" style="72" customWidth="1"/>
    <col min="9221" max="9221" width="44" style="72" customWidth="1"/>
    <col min="9222" max="9222" width="14.7109375" style="72" customWidth="1"/>
    <col min="9223" max="9223" width="15.28515625" style="72" customWidth="1"/>
    <col min="9224" max="9224" width="15.5703125" style="72" customWidth="1"/>
    <col min="9225" max="9225" width="19.42578125" style="72" customWidth="1"/>
    <col min="9226" max="9472" width="9.140625" style="72"/>
    <col min="9473" max="9473" width="9" style="72" customWidth="1"/>
    <col min="9474" max="9474" width="39.85546875" style="72" customWidth="1"/>
    <col min="9475" max="9475" width="34.42578125" style="72" customWidth="1"/>
    <col min="9476" max="9476" width="25.28515625" style="72" customWidth="1"/>
    <col min="9477" max="9477" width="44" style="72" customWidth="1"/>
    <col min="9478" max="9478" width="14.7109375" style="72" customWidth="1"/>
    <col min="9479" max="9479" width="15.28515625" style="72" customWidth="1"/>
    <col min="9480" max="9480" width="15.5703125" style="72" customWidth="1"/>
    <col min="9481" max="9481" width="19.42578125" style="72" customWidth="1"/>
    <col min="9482" max="9728" width="9.140625" style="72"/>
    <col min="9729" max="9729" width="9" style="72" customWidth="1"/>
    <col min="9730" max="9730" width="39.85546875" style="72" customWidth="1"/>
    <col min="9731" max="9731" width="34.42578125" style="72" customWidth="1"/>
    <col min="9732" max="9732" width="25.28515625" style="72" customWidth="1"/>
    <col min="9733" max="9733" width="44" style="72" customWidth="1"/>
    <col min="9734" max="9734" width="14.7109375" style="72" customWidth="1"/>
    <col min="9735" max="9735" width="15.28515625" style="72" customWidth="1"/>
    <col min="9736" max="9736" width="15.5703125" style="72" customWidth="1"/>
    <col min="9737" max="9737" width="19.42578125" style="72" customWidth="1"/>
    <col min="9738" max="9984" width="9.140625" style="72"/>
    <col min="9985" max="9985" width="9" style="72" customWidth="1"/>
    <col min="9986" max="9986" width="39.85546875" style="72" customWidth="1"/>
    <col min="9987" max="9987" width="34.42578125" style="72" customWidth="1"/>
    <col min="9988" max="9988" width="25.28515625" style="72" customWidth="1"/>
    <col min="9989" max="9989" width="44" style="72" customWidth="1"/>
    <col min="9990" max="9990" width="14.7109375" style="72" customWidth="1"/>
    <col min="9991" max="9991" width="15.28515625" style="72" customWidth="1"/>
    <col min="9992" max="9992" width="15.5703125" style="72" customWidth="1"/>
    <col min="9993" max="9993" width="19.42578125" style="72" customWidth="1"/>
    <col min="9994" max="10240" width="9.140625" style="72"/>
    <col min="10241" max="10241" width="9" style="72" customWidth="1"/>
    <col min="10242" max="10242" width="39.85546875" style="72" customWidth="1"/>
    <col min="10243" max="10243" width="34.42578125" style="72" customWidth="1"/>
    <col min="10244" max="10244" width="25.28515625" style="72" customWidth="1"/>
    <col min="10245" max="10245" width="44" style="72" customWidth="1"/>
    <col min="10246" max="10246" width="14.7109375" style="72" customWidth="1"/>
    <col min="10247" max="10247" width="15.28515625" style="72" customWidth="1"/>
    <col min="10248" max="10248" width="15.5703125" style="72" customWidth="1"/>
    <col min="10249" max="10249" width="19.42578125" style="72" customWidth="1"/>
    <col min="10250" max="10496" width="9.140625" style="72"/>
    <col min="10497" max="10497" width="9" style="72" customWidth="1"/>
    <col min="10498" max="10498" width="39.85546875" style="72" customWidth="1"/>
    <col min="10499" max="10499" width="34.42578125" style="72" customWidth="1"/>
    <col min="10500" max="10500" width="25.28515625" style="72" customWidth="1"/>
    <col min="10501" max="10501" width="44" style="72" customWidth="1"/>
    <col min="10502" max="10502" width="14.7109375" style="72" customWidth="1"/>
    <col min="10503" max="10503" width="15.28515625" style="72" customWidth="1"/>
    <col min="10504" max="10504" width="15.5703125" style="72" customWidth="1"/>
    <col min="10505" max="10505" width="19.42578125" style="72" customWidth="1"/>
    <col min="10506" max="10752" width="9.140625" style="72"/>
    <col min="10753" max="10753" width="9" style="72" customWidth="1"/>
    <col min="10754" max="10754" width="39.85546875" style="72" customWidth="1"/>
    <col min="10755" max="10755" width="34.42578125" style="72" customWidth="1"/>
    <col min="10756" max="10756" width="25.28515625" style="72" customWidth="1"/>
    <col min="10757" max="10757" width="44" style="72" customWidth="1"/>
    <col min="10758" max="10758" width="14.7109375" style="72" customWidth="1"/>
    <col min="10759" max="10759" width="15.28515625" style="72" customWidth="1"/>
    <col min="10760" max="10760" width="15.5703125" style="72" customWidth="1"/>
    <col min="10761" max="10761" width="19.42578125" style="72" customWidth="1"/>
    <col min="10762" max="11008" width="9.140625" style="72"/>
    <col min="11009" max="11009" width="9" style="72" customWidth="1"/>
    <col min="11010" max="11010" width="39.85546875" style="72" customWidth="1"/>
    <col min="11011" max="11011" width="34.42578125" style="72" customWidth="1"/>
    <col min="11012" max="11012" width="25.28515625" style="72" customWidth="1"/>
    <col min="11013" max="11013" width="44" style="72" customWidth="1"/>
    <col min="11014" max="11014" width="14.7109375" style="72" customWidth="1"/>
    <col min="11015" max="11015" width="15.28515625" style="72" customWidth="1"/>
    <col min="11016" max="11016" width="15.5703125" style="72" customWidth="1"/>
    <col min="11017" max="11017" width="19.42578125" style="72" customWidth="1"/>
    <col min="11018" max="11264" width="9.140625" style="72"/>
    <col min="11265" max="11265" width="9" style="72" customWidth="1"/>
    <col min="11266" max="11266" width="39.85546875" style="72" customWidth="1"/>
    <col min="11267" max="11267" width="34.42578125" style="72" customWidth="1"/>
    <col min="11268" max="11268" width="25.28515625" style="72" customWidth="1"/>
    <col min="11269" max="11269" width="44" style="72" customWidth="1"/>
    <col min="11270" max="11270" width="14.7109375" style="72" customWidth="1"/>
    <col min="11271" max="11271" width="15.28515625" style="72" customWidth="1"/>
    <col min="11272" max="11272" width="15.5703125" style="72" customWidth="1"/>
    <col min="11273" max="11273" width="19.42578125" style="72" customWidth="1"/>
    <col min="11274" max="11520" width="9.140625" style="72"/>
    <col min="11521" max="11521" width="9" style="72" customWidth="1"/>
    <col min="11522" max="11522" width="39.85546875" style="72" customWidth="1"/>
    <col min="11523" max="11523" width="34.42578125" style="72" customWidth="1"/>
    <col min="11524" max="11524" width="25.28515625" style="72" customWidth="1"/>
    <col min="11525" max="11525" width="44" style="72" customWidth="1"/>
    <col min="11526" max="11526" width="14.7109375" style="72" customWidth="1"/>
    <col min="11527" max="11527" width="15.28515625" style="72" customWidth="1"/>
    <col min="11528" max="11528" width="15.5703125" style="72" customWidth="1"/>
    <col min="11529" max="11529" width="19.42578125" style="72" customWidth="1"/>
    <col min="11530" max="11776" width="9.140625" style="72"/>
    <col min="11777" max="11777" width="9" style="72" customWidth="1"/>
    <col min="11778" max="11778" width="39.85546875" style="72" customWidth="1"/>
    <col min="11779" max="11779" width="34.42578125" style="72" customWidth="1"/>
    <col min="11780" max="11780" width="25.28515625" style="72" customWidth="1"/>
    <col min="11781" max="11781" width="44" style="72" customWidth="1"/>
    <col min="11782" max="11782" width="14.7109375" style="72" customWidth="1"/>
    <col min="11783" max="11783" width="15.28515625" style="72" customWidth="1"/>
    <col min="11784" max="11784" width="15.5703125" style="72" customWidth="1"/>
    <col min="11785" max="11785" width="19.42578125" style="72" customWidth="1"/>
    <col min="11786" max="12032" width="9.140625" style="72"/>
    <col min="12033" max="12033" width="9" style="72" customWidth="1"/>
    <col min="12034" max="12034" width="39.85546875" style="72" customWidth="1"/>
    <col min="12035" max="12035" width="34.42578125" style="72" customWidth="1"/>
    <col min="12036" max="12036" width="25.28515625" style="72" customWidth="1"/>
    <col min="12037" max="12037" width="44" style="72" customWidth="1"/>
    <col min="12038" max="12038" width="14.7109375" style="72" customWidth="1"/>
    <col min="12039" max="12039" width="15.28515625" style="72" customWidth="1"/>
    <col min="12040" max="12040" width="15.5703125" style="72" customWidth="1"/>
    <col min="12041" max="12041" width="19.42578125" style="72" customWidth="1"/>
    <col min="12042" max="12288" width="9.140625" style="72"/>
    <col min="12289" max="12289" width="9" style="72" customWidth="1"/>
    <col min="12290" max="12290" width="39.85546875" style="72" customWidth="1"/>
    <col min="12291" max="12291" width="34.42578125" style="72" customWidth="1"/>
    <col min="12292" max="12292" width="25.28515625" style="72" customWidth="1"/>
    <col min="12293" max="12293" width="44" style="72" customWidth="1"/>
    <col min="12294" max="12294" width="14.7109375" style="72" customWidth="1"/>
    <col min="12295" max="12295" width="15.28515625" style="72" customWidth="1"/>
    <col min="12296" max="12296" width="15.5703125" style="72" customWidth="1"/>
    <col min="12297" max="12297" width="19.42578125" style="72" customWidth="1"/>
    <col min="12298" max="12544" width="9.140625" style="72"/>
    <col min="12545" max="12545" width="9" style="72" customWidth="1"/>
    <col min="12546" max="12546" width="39.85546875" style="72" customWidth="1"/>
    <col min="12547" max="12547" width="34.42578125" style="72" customWidth="1"/>
    <col min="12548" max="12548" width="25.28515625" style="72" customWidth="1"/>
    <col min="12549" max="12549" width="44" style="72" customWidth="1"/>
    <col min="12550" max="12550" width="14.7109375" style="72" customWidth="1"/>
    <col min="12551" max="12551" width="15.28515625" style="72" customWidth="1"/>
    <col min="12552" max="12552" width="15.5703125" style="72" customWidth="1"/>
    <col min="12553" max="12553" width="19.42578125" style="72" customWidth="1"/>
    <col min="12554" max="12800" width="9.140625" style="72"/>
    <col min="12801" max="12801" width="9" style="72" customWidth="1"/>
    <col min="12802" max="12802" width="39.85546875" style="72" customWidth="1"/>
    <col min="12803" max="12803" width="34.42578125" style="72" customWidth="1"/>
    <col min="12804" max="12804" width="25.28515625" style="72" customWidth="1"/>
    <col min="12805" max="12805" width="44" style="72" customWidth="1"/>
    <col min="12806" max="12806" width="14.7109375" style="72" customWidth="1"/>
    <col min="12807" max="12807" width="15.28515625" style="72" customWidth="1"/>
    <col min="12808" max="12808" width="15.5703125" style="72" customWidth="1"/>
    <col min="12809" max="12809" width="19.42578125" style="72" customWidth="1"/>
    <col min="12810" max="13056" width="9.140625" style="72"/>
    <col min="13057" max="13057" width="9" style="72" customWidth="1"/>
    <col min="13058" max="13058" width="39.85546875" style="72" customWidth="1"/>
    <col min="13059" max="13059" width="34.42578125" style="72" customWidth="1"/>
    <col min="13060" max="13060" width="25.28515625" style="72" customWidth="1"/>
    <col min="13061" max="13061" width="44" style="72" customWidth="1"/>
    <col min="13062" max="13062" width="14.7109375" style="72" customWidth="1"/>
    <col min="13063" max="13063" width="15.28515625" style="72" customWidth="1"/>
    <col min="13064" max="13064" width="15.5703125" style="72" customWidth="1"/>
    <col min="13065" max="13065" width="19.42578125" style="72" customWidth="1"/>
    <col min="13066" max="13312" width="9.140625" style="72"/>
    <col min="13313" max="13313" width="9" style="72" customWidth="1"/>
    <col min="13314" max="13314" width="39.85546875" style="72" customWidth="1"/>
    <col min="13315" max="13315" width="34.42578125" style="72" customWidth="1"/>
    <col min="13316" max="13316" width="25.28515625" style="72" customWidth="1"/>
    <col min="13317" max="13317" width="44" style="72" customWidth="1"/>
    <col min="13318" max="13318" width="14.7109375" style="72" customWidth="1"/>
    <col min="13319" max="13319" width="15.28515625" style="72" customWidth="1"/>
    <col min="13320" max="13320" width="15.5703125" style="72" customWidth="1"/>
    <col min="13321" max="13321" width="19.42578125" style="72" customWidth="1"/>
    <col min="13322" max="13568" width="9.140625" style="72"/>
    <col min="13569" max="13569" width="9" style="72" customWidth="1"/>
    <col min="13570" max="13570" width="39.85546875" style="72" customWidth="1"/>
    <col min="13571" max="13571" width="34.42578125" style="72" customWidth="1"/>
    <col min="13572" max="13572" width="25.28515625" style="72" customWidth="1"/>
    <col min="13573" max="13573" width="44" style="72" customWidth="1"/>
    <col min="13574" max="13574" width="14.7109375" style="72" customWidth="1"/>
    <col min="13575" max="13575" width="15.28515625" style="72" customWidth="1"/>
    <col min="13576" max="13576" width="15.5703125" style="72" customWidth="1"/>
    <col min="13577" max="13577" width="19.42578125" style="72" customWidth="1"/>
    <col min="13578" max="13824" width="9.140625" style="72"/>
    <col min="13825" max="13825" width="9" style="72" customWidth="1"/>
    <col min="13826" max="13826" width="39.85546875" style="72" customWidth="1"/>
    <col min="13827" max="13827" width="34.42578125" style="72" customWidth="1"/>
    <col min="13828" max="13828" width="25.28515625" style="72" customWidth="1"/>
    <col min="13829" max="13829" width="44" style="72" customWidth="1"/>
    <col min="13830" max="13830" width="14.7109375" style="72" customWidth="1"/>
    <col min="13831" max="13831" width="15.28515625" style="72" customWidth="1"/>
    <col min="13832" max="13832" width="15.5703125" style="72" customWidth="1"/>
    <col min="13833" max="13833" width="19.42578125" style="72" customWidth="1"/>
    <col min="13834" max="14080" width="9.140625" style="72"/>
    <col min="14081" max="14081" width="9" style="72" customWidth="1"/>
    <col min="14082" max="14082" width="39.85546875" style="72" customWidth="1"/>
    <col min="14083" max="14083" width="34.42578125" style="72" customWidth="1"/>
    <col min="14084" max="14084" width="25.28515625" style="72" customWidth="1"/>
    <col min="14085" max="14085" width="44" style="72" customWidth="1"/>
    <col min="14086" max="14086" width="14.7109375" style="72" customWidth="1"/>
    <col min="14087" max="14087" width="15.28515625" style="72" customWidth="1"/>
    <col min="14088" max="14088" width="15.5703125" style="72" customWidth="1"/>
    <col min="14089" max="14089" width="19.42578125" style="72" customWidth="1"/>
    <col min="14090" max="14336" width="9.140625" style="72"/>
    <col min="14337" max="14337" width="9" style="72" customWidth="1"/>
    <col min="14338" max="14338" width="39.85546875" style="72" customWidth="1"/>
    <col min="14339" max="14339" width="34.42578125" style="72" customWidth="1"/>
    <col min="14340" max="14340" width="25.28515625" style="72" customWidth="1"/>
    <col min="14341" max="14341" width="44" style="72" customWidth="1"/>
    <col min="14342" max="14342" width="14.7109375" style="72" customWidth="1"/>
    <col min="14343" max="14343" width="15.28515625" style="72" customWidth="1"/>
    <col min="14344" max="14344" width="15.5703125" style="72" customWidth="1"/>
    <col min="14345" max="14345" width="19.42578125" style="72" customWidth="1"/>
    <col min="14346" max="14592" width="9.140625" style="72"/>
    <col min="14593" max="14593" width="9" style="72" customWidth="1"/>
    <col min="14594" max="14594" width="39.85546875" style="72" customWidth="1"/>
    <col min="14595" max="14595" width="34.42578125" style="72" customWidth="1"/>
    <col min="14596" max="14596" width="25.28515625" style="72" customWidth="1"/>
    <col min="14597" max="14597" width="44" style="72" customWidth="1"/>
    <col min="14598" max="14598" width="14.7109375" style="72" customWidth="1"/>
    <col min="14599" max="14599" width="15.28515625" style="72" customWidth="1"/>
    <col min="14600" max="14600" width="15.5703125" style="72" customWidth="1"/>
    <col min="14601" max="14601" width="19.42578125" style="72" customWidth="1"/>
    <col min="14602" max="14848" width="9.140625" style="72"/>
    <col min="14849" max="14849" width="9" style="72" customWidth="1"/>
    <col min="14850" max="14850" width="39.85546875" style="72" customWidth="1"/>
    <col min="14851" max="14851" width="34.42578125" style="72" customWidth="1"/>
    <col min="14852" max="14852" width="25.28515625" style="72" customWidth="1"/>
    <col min="14853" max="14853" width="44" style="72" customWidth="1"/>
    <col min="14854" max="14854" width="14.7109375" style="72" customWidth="1"/>
    <col min="14855" max="14855" width="15.28515625" style="72" customWidth="1"/>
    <col min="14856" max="14856" width="15.5703125" style="72" customWidth="1"/>
    <col min="14857" max="14857" width="19.42578125" style="72" customWidth="1"/>
    <col min="14858" max="15104" width="9.140625" style="72"/>
    <col min="15105" max="15105" width="9" style="72" customWidth="1"/>
    <col min="15106" max="15106" width="39.85546875" style="72" customWidth="1"/>
    <col min="15107" max="15107" width="34.42578125" style="72" customWidth="1"/>
    <col min="15108" max="15108" width="25.28515625" style="72" customWidth="1"/>
    <col min="15109" max="15109" width="44" style="72" customWidth="1"/>
    <col min="15110" max="15110" width="14.7109375" style="72" customWidth="1"/>
    <col min="15111" max="15111" width="15.28515625" style="72" customWidth="1"/>
    <col min="15112" max="15112" width="15.5703125" style="72" customWidth="1"/>
    <col min="15113" max="15113" width="19.42578125" style="72" customWidth="1"/>
    <col min="15114" max="15360" width="9.140625" style="72"/>
    <col min="15361" max="15361" width="9" style="72" customWidth="1"/>
    <col min="15362" max="15362" width="39.85546875" style="72" customWidth="1"/>
    <col min="15363" max="15363" width="34.42578125" style="72" customWidth="1"/>
    <col min="15364" max="15364" width="25.28515625" style="72" customWidth="1"/>
    <col min="15365" max="15365" width="44" style="72" customWidth="1"/>
    <col min="15366" max="15366" width="14.7109375" style="72" customWidth="1"/>
    <col min="15367" max="15367" width="15.28515625" style="72" customWidth="1"/>
    <col min="15368" max="15368" width="15.5703125" style="72" customWidth="1"/>
    <col min="15369" max="15369" width="19.42578125" style="72" customWidth="1"/>
    <col min="15370" max="15616" width="9.140625" style="72"/>
    <col min="15617" max="15617" width="9" style="72" customWidth="1"/>
    <col min="15618" max="15618" width="39.85546875" style="72" customWidth="1"/>
    <col min="15619" max="15619" width="34.42578125" style="72" customWidth="1"/>
    <col min="15620" max="15620" width="25.28515625" style="72" customWidth="1"/>
    <col min="15621" max="15621" width="44" style="72" customWidth="1"/>
    <col min="15622" max="15622" width="14.7109375" style="72" customWidth="1"/>
    <col min="15623" max="15623" width="15.28515625" style="72" customWidth="1"/>
    <col min="15624" max="15624" width="15.5703125" style="72" customWidth="1"/>
    <col min="15625" max="15625" width="19.42578125" style="72" customWidth="1"/>
    <col min="15626" max="15872" width="9.140625" style="72"/>
    <col min="15873" max="15873" width="9" style="72" customWidth="1"/>
    <col min="15874" max="15874" width="39.85546875" style="72" customWidth="1"/>
    <col min="15875" max="15875" width="34.42578125" style="72" customWidth="1"/>
    <col min="15876" max="15876" width="25.28515625" style="72" customWidth="1"/>
    <col min="15877" max="15877" width="44" style="72" customWidth="1"/>
    <col min="15878" max="15878" width="14.7109375" style="72" customWidth="1"/>
    <col min="15879" max="15879" width="15.28515625" style="72" customWidth="1"/>
    <col min="15880" max="15880" width="15.5703125" style="72" customWidth="1"/>
    <col min="15881" max="15881" width="19.42578125" style="72" customWidth="1"/>
    <col min="15882" max="16128" width="9.140625" style="72"/>
    <col min="16129" max="16129" width="9" style="72" customWidth="1"/>
    <col min="16130" max="16130" width="39.85546875" style="72" customWidth="1"/>
    <col min="16131" max="16131" width="34.42578125" style="72" customWidth="1"/>
    <col min="16132" max="16132" width="25.28515625" style="72" customWidth="1"/>
    <col min="16133" max="16133" width="44" style="72" customWidth="1"/>
    <col min="16134" max="16134" width="14.7109375" style="72" customWidth="1"/>
    <col min="16135" max="16135" width="15.28515625" style="72" customWidth="1"/>
    <col min="16136" max="16136" width="15.5703125" style="72" customWidth="1"/>
    <col min="16137" max="16137" width="19.42578125" style="72" customWidth="1"/>
    <col min="16138" max="16384" width="9.140625" style="72"/>
  </cols>
  <sheetData>
    <row r="1" spans="1:9" ht="40.5" customHeight="1" x14ac:dyDescent="0.25">
      <c r="A1" s="370" t="s">
        <v>1764</v>
      </c>
      <c r="B1" s="370"/>
      <c r="C1" s="370"/>
      <c r="D1" s="370"/>
      <c r="E1" s="370"/>
      <c r="F1" s="370"/>
      <c r="G1" s="370"/>
      <c r="H1" s="370"/>
      <c r="I1" s="370"/>
    </row>
    <row r="2" spans="1:9" ht="15.75" customHeight="1" x14ac:dyDescent="0.25">
      <c r="A2" s="370"/>
      <c r="B2" s="370"/>
      <c r="C2" s="370"/>
      <c r="D2" s="370"/>
      <c r="E2" s="370"/>
      <c r="F2" s="370"/>
      <c r="G2" s="370"/>
      <c r="H2" s="370"/>
      <c r="I2" s="370"/>
    </row>
    <row r="3" spans="1:9" ht="16.5" customHeight="1" x14ac:dyDescent="0.25">
      <c r="A3" s="371"/>
      <c r="B3" s="371"/>
      <c r="C3" s="371"/>
      <c r="D3" s="371"/>
      <c r="E3" s="371"/>
      <c r="F3" s="371"/>
      <c r="G3" s="371"/>
      <c r="H3" s="371"/>
      <c r="I3" s="371"/>
    </row>
    <row r="4" spans="1:9" ht="56.25" x14ac:dyDescent="0.25">
      <c r="A4" s="73" t="s">
        <v>2</v>
      </c>
      <c r="B4" s="73" t="s">
        <v>3</v>
      </c>
      <c r="C4" s="73" t="s">
        <v>4</v>
      </c>
      <c r="D4" s="73" t="s">
        <v>5</v>
      </c>
      <c r="E4" s="73" t="s">
        <v>6</v>
      </c>
      <c r="F4" s="73" t="s">
        <v>7</v>
      </c>
      <c r="G4" s="73" t="s">
        <v>8</v>
      </c>
      <c r="H4" s="73" t="s">
        <v>9</v>
      </c>
      <c r="I4" s="73" t="s">
        <v>10</v>
      </c>
    </row>
    <row r="5" spans="1:9" ht="37.5" x14ac:dyDescent="0.25">
      <c r="A5" s="74">
        <v>1</v>
      </c>
      <c r="B5" s="75" t="s">
        <v>1765</v>
      </c>
      <c r="C5" s="75" t="s">
        <v>1766</v>
      </c>
      <c r="D5" s="75" t="s">
        <v>1767</v>
      </c>
      <c r="E5" s="74" t="s">
        <v>1021</v>
      </c>
      <c r="F5" s="74">
        <v>3</v>
      </c>
      <c r="G5" s="74">
        <v>1</v>
      </c>
      <c r="H5" s="74">
        <v>750000</v>
      </c>
      <c r="I5" s="74" t="s">
        <v>1768</v>
      </c>
    </row>
    <row r="6" spans="1:9" ht="18.75" x14ac:dyDescent="0.25">
      <c r="A6" s="74">
        <v>2</v>
      </c>
      <c r="B6" s="75" t="s">
        <v>1769</v>
      </c>
      <c r="C6" s="75" t="s">
        <v>1770</v>
      </c>
      <c r="D6" s="75" t="s">
        <v>1771</v>
      </c>
      <c r="E6" s="74" t="s">
        <v>59</v>
      </c>
      <c r="F6" s="74">
        <v>5</v>
      </c>
      <c r="G6" s="74">
        <v>1</v>
      </c>
      <c r="H6" s="74">
        <v>2500000</v>
      </c>
      <c r="I6" s="74" t="s">
        <v>1061</v>
      </c>
    </row>
    <row r="7" spans="1:9" ht="37.5" x14ac:dyDescent="0.25">
      <c r="A7" s="74">
        <v>3</v>
      </c>
      <c r="B7" s="75" t="s">
        <v>1772</v>
      </c>
      <c r="C7" s="75" t="s">
        <v>1773</v>
      </c>
      <c r="D7" s="75" t="s">
        <v>1774</v>
      </c>
      <c r="E7" s="74" t="s">
        <v>59</v>
      </c>
      <c r="F7" s="74">
        <v>2</v>
      </c>
      <c r="G7" s="74">
        <v>1</v>
      </c>
      <c r="H7" s="74">
        <v>750000</v>
      </c>
      <c r="I7" s="74" t="s">
        <v>1061</v>
      </c>
    </row>
    <row r="8" spans="1:9" ht="18.75" x14ac:dyDescent="0.25">
      <c r="A8" s="74">
        <v>4</v>
      </c>
      <c r="B8" s="75" t="s">
        <v>1775</v>
      </c>
      <c r="C8" s="75" t="s">
        <v>1770</v>
      </c>
      <c r="D8" s="75" t="s">
        <v>1776</v>
      </c>
      <c r="E8" s="74" t="s">
        <v>1777</v>
      </c>
      <c r="F8" s="74">
        <v>6</v>
      </c>
      <c r="G8" s="74">
        <v>1</v>
      </c>
      <c r="H8" s="74">
        <v>850000</v>
      </c>
      <c r="I8" s="74" t="s">
        <v>1768</v>
      </c>
    </row>
    <row r="9" spans="1:9" ht="37.5" x14ac:dyDescent="0.25">
      <c r="A9" s="74">
        <v>5</v>
      </c>
      <c r="B9" s="75" t="s">
        <v>1778</v>
      </c>
      <c r="C9" s="75" t="s">
        <v>1779</v>
      </c>
      <c r="D9" s="75" t="s">
        <v>1780</v>
      </c>
      <c r="E9" s="74" t="s">
        <v>812</v>
      </c>
      <c r="F9" s="74">
        <v>5</v>
      </c>
      <c r="G9" s="74">
        <v>1</v>
      </c>
      <c r="H9" s="74">
        <v>900000</v>
      </c>
      <c r="I9" s="74" t="s">
        <v>1768</v>
      </c>
    </row>
    <row r="10" spans="1:9" ht="18.75" x14ac:dyDescent="0.25">
      <c r="A10" s="74">
        <v>6</v>
      </c>
      <c r="B10" s="75" t="s">
        <v>1781</v>
      </c>
      <c r="C10" s="75" t="s">
        <v>1782</v>
      </c>
      <c r="D10" s="75" t="s">
        <v>1783</v>
      </c>
      <c r="E10" s="74" t="s">
        <v>1777</v>
      </c>
      <c r="F10" s="74">
        <v>5</v>
      </c>
      <c r="G10" s="74">
        <v>1</v>
      </c>
      <c r="H10" s="74">
        <v>850000</v>
      </c>
      <c r="I10" s="74" t="s">
        <v>1768</v>
      </c>
    </row>
    <row r="11" spans="1:9" ht="18.75" x14ac:dyDescent="0.25">
      <c r="A11" s="74">
        <v>7</v>
      </c>
      <c r="B11" s="75" t="s">
        <v>1784</v>
      </c>
      <c r="C11" s="75" t="s">
        <v>1785</v>
      </c>
      <c r="D11" s="75" t="s">
        <v>1786</v>
      </c>
      <c r="E11" s="74" t="s">
        <v>1122</v>
      </c>
      <c r="F11" s="74">
        <v>6</v>
      </c>
      <c r="G11" s="74">
        <v>1</v>
      </c>
      <c r="H11" s="74">
        <v>800000</v>
      </c>
      <c r="I11" s="74" t="s">
        <v>1061</v>
      </c>
    </row>
    <row r="12" spans="1:9" ht="18.75" x14ac:dyDescent="0.25">
      <c r="A12" s="74">
        <v>8</v>
      </c>
      <c r="B12" s="75" t="s">
        <v>1787</v>
      </c>
      <c r="C12" s="75" t="s">
        <v>1788</v>
      </c>
      <c r="D12" s="75" t="s">
        <v>1789</v>
      </c>
      <c r="E12" s="74" t="s">
        <v>1790</v>
      </c>
      <c r="F12" s="74">
        <v>15</v>
      </c>
      <c r="G12" s="74">
        <v>1</v>
      </c>
      <c r="H12" s="74">
        <v>1200000</v>
      </c>
      <c r="I12" s="74" t="s">
        <v>1768</v>
      </c>
    </row>
    <row r="13" spans="1:9" ht="18.75" x14ac:dyDescent="0.25">
      <c r="A13" s="74">
        <v>9</v>
      </c>
      <c r="B13" s="75" t="s">
        <v>1791</v>
      </c>
      <c r="C13" s="75" t="s">
        <v>1792</v>
      </c>
      <c r="D13" s="75" t="s">
        <v>1793</v>
      </c>
      <c r="E13" s="74" t="s">
        <v>1021</v>
      </c>
      <c r="F13" s="74">
        <v>2</v>
      </c>
      <c r="G13" s="74">
        <v>1</v>
      </c>
      <c r="H13" s="74">
        <v>900000</v>
      </c>
      <c r="I13" s="74" t="s">
        <v>1768</v>
      </c>
    </row>
    <row r="14" spans="1:9" ht="18.75" x14ac:dyDescent="0.25">
      <c r="A14" s="74">
        <v>10</v>
      </c>
      <c r="B14" s="75" t="s">
        <v>1794</v>
      </c>
      <c r="C14" s="75" t="s">
        <v>1792</v>
      </c>
      <c r="D14" s="75" t="s">
        <v>1793</v>
      </c>
      <c r="E14" s="74" t="s">
        <v>1021</v>
      </c>
      <c r="F14" s="74">
        <v>2</v>
      </c>
      <c r="G14" s="74">
        <v>1</v>
      </c>
      <c r="H14" s="74">
        <v>800000</v>
      </c>
      <c r="I14" s="74" t="s">
        <v>1768</v>
      </c>
    </row>
    <row r="15" spans="1:9" ht="37.5" x14ac:dyDescent="0.25">
      <c r="A15" s="74">
        <v>11</v>
      </c>
      <c r="B15" s="75" t="s">
        <v>1795</v>
      </c>
      <c r="C15" s="75" t="s">
        <v>1770</v>
      </c>
      <c r="D15" s="75" t="s">
        <v>1796</v>
      </c>
      <c r="E15" s="74" t="s">
        <v>1122</v>
      </c>
      <c r="F15" s="74">
        <v>2</v>
      </c>
      <c r="G15" s="74">
        <v>1</v>
      </c>
      <c r="H15" s="74">
        <v>800000</v>
      </c>
      <c r="I15" s="74" t="s">
        <v>1061</v>
      </c>
    </row>
    <row r="16" spans="1:9" ht="37.5" x14ac:dyDescent="0.25">
      <c r="A16" s="74">
        <v>12</v>
      </c>
      <c r="B16" s="75" t="s">
        <v>1797</v>
      </c>
      <c r="C16" s="75" t="s">
        <v>1798</v>
      </c>
      <c r="D16" s="75" t="s">
        <v>1799</v>
      </c>
      <c r="E16" s="74" t="s">
        <v>1122</v>
      </c>
      <c r="F16" s="74">
        <v>10</v>
      </c>
      <c r="G16" s="74">
        <v>1</v>
      </c>
      <c r="H16" s="74">
        <v>1200000</v>
      </c>
      <c r="I16" s="74" t="s">
        <v>1061</v>
      </c>
    </row>
    <row r="17" spans="1:9" ht="18.75" x14ac:dyDescent="0.25">
      <c r="A17" s="74">
        <v>13</v>
      </c>
      <c r="B17" s="367" t="s">
        <v>1800</v>
      </c>
      <c r="C17" s="367" t="s">
        <v>1801</v>
      </c>
      <c r="D17" s="367"/>
      <c r="E17" s="74" t="s">
        <v>1802</v>
      </c>
      <c r="F17" s="74">
        <v>3</v>
      </c>
      <c r="G17" s="74">
        <v>1</v>
      </c>
      <c r="H17" s="74">
        <v>1100000</v>
      </c>
      <c r="I17" s="74" t="s">
        <v>1768</v>
      </c>
    </row>
    <row r="18" spans="1:9" ht="18.75" x14ac:dyDescent="0.25">
      <c r="A18" s="74">
        <v>14</v>
      </c>
      <c r="B18" s="369"/>
      <c r="C18" s="369"/>
      <c r="D18" s="369"/>
      <c r="E18" s="74" t="s">
        <v>1790</v>
      </c>
      <c r="F18" s="74">
        <v>5</v>
      </c>
      <c r="G18" s="74">
        <v>1</v>
      </c>
      <c r="H18" s="74" t="s">
        <v>1803</v>
      </c>
      <c r="I18" s="74" t="s">
        <v>1768</v>
      </c>
    </row>
    <row r="19" spans="1:9" ht="37.5" x14ac:dyDescent="0.25">
      <c r="A19" s="74">
        <v>15</v>
      </c>
      <c r="B19" s="75" t="s">
        <v>1804</v>
      </c>
      <c r="C19" s="75" t="s">
        <v>1805</v>
      </c>
      <c r="D19" s="75" t="s">
        <v>1806</v>
      </c>
      <c r="E19" s="74" t="s">
        <v>1122</v>
      </c>
      <c r="F19" s="74">
        <v>4</v>
      </c>
      <c r="G19" s="74">
        <v>1</v>
      </c>
      <c r="H19" s="74" t="s">
        <v>1803</v>
      </c>
      <c r="I19" s="74" t="s">
        <v>1061</v>
      </c>
    </row>
    <row r="20" spans="1:9" ht="37.5" x14ac:dyDescent="0.25">
      <c r="A20" s="74">
        <v>16</v>
      </c>
      <c r="B20" s="75" t="s">
        <v>1807</v>
      </c>
      <c r="C20" s="75" t="s">
        <v>1770</v>
      </c>
      <c r="D20" s="75" t="s">
        <v>1808</v>
      </c>
      <c r="E20" s="74" t="s">
        <v>1122</v>
      </c>
      <c r="F20" s="74">
        <v>4</v>
      </c>
      <c r="G20" s="74">
        <v>1</v>
      </c>
      <c r="H20" s="74">
        <v>1500000</v>
      </c>
      <c r="I20" s="74" t="s">
        <v>1061</v>
      </c>
    </row>
    <row r="21" spans="1:9" ht="37.5" x14ac:dyDescent="0.25">
      <c r="A21" s="74">
        <v>17</v>
      </c>
      <c r="B21" s="75" t="s">
        <v>1809</v>
      </c>
      <c r="C21" s="75" t="s">
        <v>1810</v>
      </c>
      <c r="D21" s="75" t="s">
        <v>1811</v>
      </c>
      <c r="E21" s="74" t="s">
        <v>1021</v>
      </c>
      <c r="F21" s="74">
        <v>10</v>
      </c>
      <c r="G21" s="74">
        <v>1</v>
      </c>
      <c r="H21" s="74">
        <v>900000</v>
      </c>
      <c r="I21" s="74" t="s">
        <v>1061</v>
      </c>
    </row>
    <row r="22" spans="1:9" ht="18.75" x14ac:dyDescent="0.25">
      <c r="A22" s="74">
        <v>18</v>
      </c>
      <c r="B22" s="367" t="s">
        <v>1812</v>
      </c>
      <c r="C22" s="367" t="s">
        <v>1813</v>
      </c>
      <c r="D22" s="367" t="s">
        <v>1814</v>
      </c>
      <c r="E22" s="74" t="s">
        <v>1021</v>
      </c>
      <c r="F22" s="74">
        <v>10</v>
      </c>
      <c r="G22" s="74">
        <v>1</v>
      </c>
      <c r="H22" s="74" t="s">
        <v>1803</v>
      </c>
      <c r="I22" s="74" t="s">
        <v>1768</v>
      </c>
    </row>
    <row r="23" spans="1:9" ht="18.75" x14ac:dyDescent="0.25">
      <c r="A23" s="74">
        <v>19</v>
      </c>
      <c r="B23" s="369"/>
      <c r="C23" s="369"/>
      <c r="D23" s="369"/>
      <c r="E23" s="74" t="s">
        <v>1122</v>
      </c>
      <c r="F23" s="74">
        <v>10</v>
      </c>
      <c r="G23" s="74">
        <v>1</v>
      </c>
      <c r="H23" s="74" t="s">
        <v>1803</v>
      </c>
      <c r="I23" s="74" t="s">
        <v>1061</v>
      </c>
    </row>
    <row r="24" spans="1:9" ht="18.75" x14ac:dyDescent="0.25">
      <c r="A24" s="74">
        <v>20</v>
      </c>
      <c r="B24" s="75" t="s">
        <v>1815</v>
      </c>
      <c r="C24" s="75" t="s">
        <v>1773</v>
      </c>
      <c r="D24" s="75" t="s">
        <v>1816</v>
      </c>
      <c r="E24" s="74" t="s">
        <v>1122</v>
      </c>
      <c r="F24" s="74">
        <v>2</v>
      </c>
      <c r="G24" s="74">
        <v>1</v>
      </c>
      <c r="H24" s="74" t="s">
        <v>1803</v>
      </c>
      <c r="I24" s="74" t="s">
        <v>1061</v>
      </c>
    </row>
    <row r="25" spans="1:9" ht="37.5" x14ac:dyDescent="0.25">
      <c r="A25" s="74">
        <v>21</v>
      </c>
      <c r="B25" s="75" t="s">
        <v>1817</v>
      </c>
      <c r="C25" s="75" t="s">
        <v>1818</v>
      </c>
      <c r="D25" s="75" t="s">
        <v>1819</v>
      </c>
      <c r="E25" s="74" t="s">
        <v>1021</v>
      </c>
      <c r="F25" s="74">
        <v>10</v>
      </c>
      <c r="G25" s="74">
        <v>1</v>
      </c>
      <c r="H25" s="74" t="s">
        <v>1803</v>
      </c>
      <c r="I25" s="74" t="s">
        <v>1061</v>
      </c>
    </row>
    <row r="26" spans="1:9" ht="37.5" x14ac:dyDescent="0.25">
      <c r="A26" s="74">
        <v>22</v>
      </c>
      <c r="B26" s="75" t="s">
        <v>1820</v>
      </c>
      <c r="C26" s="75" t="s">
        <v>1805</v>
      </c>
      <c r="D26" s="75" t="s">
        <v>1821</v>
      </c>
      <c r="E26" s="74" t="s">
        <v>1122</v>
      </c>
      <c r="F26" s="74">
        <v>10</v>
      </c>
      <c r="G26" s="74">
        <v>1</v>
      </c>
      <c r="H26" s="74" t="s">
        <v>1803</v>
      </c>
      <c r="I26" s="74" t="s">
        <v>1061</v>
      </c>
    </row>
    <row r="27" spans="1:9" ht="37.5" x14ac:dyDescent="0.25">
      <c r="A27" s="74">
        <v>23</v>
      </c>
      <c r="B27" s="75" t="s">
        <v>1822</v>
      </c>
      <c r="C27" s="75" t="s">
        <v>1823</v>
      </c>
      <c r="D27" s="75" t="s">
        <v>1824</v>
      </c>
      <c r="E27" s="74" t="s">
        <v>812</v>
      </c>
      <c r="F27" s="74">
        <v>2</v>
      </c>
      <c r="G27" s="74">
        <v>1</v>
      </c>
      <c r="H27" s="74">
        <v>900000</v>
      </c>
      <c r="I27" s="74" t="s">
        <v>1061</v>
      </c>
    </row>
    <row r="28" spans="1:9" ht="18.75" x14ac:dyDescent="0.25">
      <c r="A28" s="74">
        <v>24</v>
      </c>
      <c r="B28" s="367" t="s">
        <v>1825</v>
      </c>
      <c r="C28" s="367" t="s">
        <v>1788</v>
      </c>
      <c r="D28" s="367" t="s">
        <v>1826</v>
      </c>
      <c r="E28" s="74" t="s">
        <v>1777</v>
      </c>
      <c r="F28" s="74">
        <v>6</v>
      </c>
      <c r="G28" s="74">
        <v>1</v>
      </c>
      <c r="H28" s="74" t="s">
        <v>1803</v>
      </c>
      <c r="I28" s="74" t="s">
        <v>1768</v>
      </c>
    </row>
    <row r="29" spans="1:9" ht="18.75" x14ac:dyDescent="0.25">
      <c r="A29" s="74">
        <v>25</v>
      </c>
      <c r="B29" s="369"/>
      <c r="C29" s="369"/>
      <c r="D29" s="369"/>
      <c r="E29" s="74" t="s">
        <v>1021</v>
      </c>
      <c r="F29" s="74">
        <v>10</v>
      </c>
      <c r="G29" s="74">
        <v>1</v>
      </c>
      <c r="H29" s="74" t="s">
        <v>1803</v>
      </c>
      <c r="I29" s="74" t="s">
        <v>1768</v>
      </c>
    </row>
    <row r="30" spans="1:9" ht="18.75" x14ac:dyDescent="0.25">
      <c r="A30" s="74">
        <v>26</v>
      </c>
      <c r="B30" s="367" t="s">
        <v>1827</v>
      </c>
      <c r="C30" s="367" t="s">
        <v>1828</v>
      </c>
      <c r="D30" s="367" t="s">
        <v>1829</v>
      </c>
      <c r="E30" s="74" t="s">
        <v>26</v>
      </c>
      <c r="F30" s="74">
        <v>1</v>
      </c>
      <c r="G30" s="74">
        <v>0.5</v>
      </c>
      <c r="H30" s="74">
        <v>1023332</v>
      </c>
      <c r="I30" s="74" t="s">
        <v>16</v>
      </c>
    </row>
    <row r="31" spans="1:9" ht="37.5" x14ac:dyDescent="0.25">
      <c r="A31" s="74">
        <v>27</v>
      </c>
      <c r="B31" s="368"/>
      <c r="C31" s="368"/>
      <c r="D31" s="368"/>
      <c r="E31" s="74" t="s">
        <v>32</v>
      </c>
      <c r="F31" s="74">
        <v>1</v>
      </c>
      <c r="G31" s="74">
        <v>1</v>
      </c>
      <c r="H31" s="74">
        <v>1023332</v>
      </c>
      <c r="I31" s="74" t="s">
        <v>19</v>
      </c>
    </row>
    <row r="32" spans="1:9" ht="37.5" x14ac:dyDescent="0.25">
      <c r="A32" s="74">
        <v>28</v>
      </c>
      <c r="B32" s="369"/>
      <c r="C32" s="369"/>
      <c r="D32" s="369"/>
      <c r="E32" s="74" t="s">
        <v>780</v>
      </c>
      <c r="F32" s="74">
        <v>1</v>
      </c>
      <c r="G32" s="74">
        <v>1</v>
      </c>
      <c r="H32" s="74">
        <v>1222588</v>
      </c>
      <c r="I32" s="74" t="s">
        <v>16</v>
      </c>
    </row>
    <row r="33" spans="1:9" ht="37.5" x14ac:dyDescent="0.25">
      <c r="A33" s="74">
        <v>29</v>
      </c>
      <c r="B33" s="75" t="s">
        <v>1830</v>
      </c>
      <c r="C33" s="75" t="s">
        <v>1831</v>
      </c>
      <c r="D33" s="75" t="s">
        <v>1832</v>
      </c>
      <c r="E33" s="74" t="s">
        <v>1833</v>
      </c>
      <c r="F33" s="74">
        <v>1</v>
      </c>
      <c r="G33" s="74">
        <v>0.5</v>
      </c>
      <c r="H33" s="74">
        <v>812537</v>
      </c>
      <c r="I33" s="74" t="s">
        <v>16</v>
      </c>
    </row>
    <row r="34" spans="1:9" ht="56.25" x14ac:dyDescent="0.25">
      <c r="A34" s="74">
        <v>30</v>
      </c>
      <c r="B34" s="75" t="s">
        <v>1834</v>
      </c>
      <c r="C34" s="75" t="s">
        <v>1835</v>
      </c>
      <c r="D34" s="75" t="s">
        <v>1836</v>
      </c>
      <c r="E34" s="74" t="s">
        <v>18</v>
      </c>
      <c r="F34" s="74">
        <v>1</v>
      </c>
      <c r="G34" s="74">
        <v>0.5</v>
      </c>
      <c r="H34" s="74">
        <v>511709</v>
      </c>
      <c r="I34" s="74" t="s">
        <v>19</v>
      </c>
    </row>
    <row r="35" spans="1:9" ht="37.5" x14ac:dyDescent="0.25">
      <c r="A35" s="74">
        <v>31</v>
      </c>
      <c r="B35" s="75" t="s">
        <v>1837</v>
      </c>
      <c r="C35" s="75" t="s">
        <v>1838</v>
      </c>
      <c r="D35" s="75" t="s">
        <v>1839</v>
      </c>
      <c r="E35" s="74" t="s">
        <v>1840</v>
      </c>
      <c r="F35" s="74">
        <v>1</v>
      </c>
      <c r="G35" s="74">
        <v>1</v>
      </c>
      <c r="H35" s="74">
        <v>2000000</v>
      </c>
      <c r="I35" s="74" t="s">
        <v>16</v>
      </c>
    </row>
    <row r="36" spans="1:9" ht="18.75" x14ac:dyDescent="0.25">
      <c r="A36" s="74">
        <v>32</v>
      </c>
      <c r="B36" s="367" t="s">
        <v>1841</v>
      </c>
      <c r="C36" s="367" t="s">
        <v>1842</v>
      </c>
      <c r="D36" s="367" t="s">
        <v>1843</v>
      </c>
      <c r="E36" s="74" t="s">
        <v>1844</v>
      </c>
      <c r="F36" s="74">
        <v>1</v>
      </c>
      <c r="G36" s="74">
        <v>0.25</v>
      </c>
      <c r="H36" s="74">
        <v>2090399</v>
      </c>
      <c r="I36" s="74" t="s">
        <v>16</v>
      </c>
    </row>
    <row r="37" spans="1:9" ht="18.75" x14ac:dyDescent="0.25">
      <c r="A37" s="74">
        <v>33</v>
      </c>
      <c r="B37" s="368"/>
      <c r="C37" s="368"/>
      <c r="D37" s="368"/>
      <c r="E37" s="74" t="s">
        <v>1845</v>
      </c>
      <c r="F37" s="74">
        <v>1</v>
      </c>
      <c r="G37" s="74">
        <v>0.25</v>
      </c>
      <c r="H37" s="74">
        <v>2090399</v>
      </c>
      <c r="I37" s="74" t="s">
        <v>16</v>
      </c>
    </row>
    <row r="38" spans="1:9" ht="18.75" x14ac:dyDescent="0.25">
      <c r="A38" s="74">
        <v>34</v>
      </c>
      <c r="B38" s="368"/>
      <c r="C38" s="368"/>
      <c r="D38" s="368"/>
      <c r="E38" s="74" t="s">
        <v>1252</v>
      </c>
      <c r="F38" s="74">
        <v>1</v>
      </c>
      <c r="G38" s="74">
        <v>0.5</v>
      </c>
      <c r="H38" s="74">
        <v>2090399</v>
      </c>
      <c r="I38" s="74" t="s">
        <v>16</v>
      </c>
    </row>
    <row r="39" spans="1:9" ht="18.75" x14ac:dyDescent="0.25">
      <c r="A39" s="74">
        <v>35</v>
      </c>
      <c r="B39" s="368"/>
      <c r="C39" s="368"/>
      <c r="D39" s="368"/>
      <c r="E39" s="74" t="s">
        <v>1846</v>
      </c>
      <c r="F39" s="74">
        <v>1</v>
      </c>
      <c r="G39" s="74">
        <v>0.25</v>
      </c>
      <c r="H39" s="74">
        <v>2090399</v>
      </c>
      <c r="I39" s="74" t="s">
        <v>16</v>
      </c>
    </row>
    <row r="40" spans="1:9" ht="18.75" x14ac:dyDescent="0.25">
      <c r="A40" s="74">
        <v>36</v>
      </c>
      <c r="B40" s="368"/>
      <c r="C40" s="368"/>
      <c r="D40" s="368"/>
      <c r="E40" s="74" t="s">
        <v>1265</v>
      </c>
      <c r="F40" s="74">
        <v>1</v>
      </c>
      <c r="G40" s="74">
        <v>0.25</v>
      </c>
      <c r="H40" s="74">
        <v>2090399</v>
      </c>
      <c r="I40" s="74" t="s">
        <v>16</v>
      </c>
    </row>
    <row r="41" spans="1:9" ht="18.75" x14ac:dyDescent="0.25">
      <c r="A41" s="74">
        <v>37</v>
      </c>
      <c r="B41" s="368"/>
      <c r="C41" s="368"/>
      <c r="D41" s="368"/>
      <c r="E41" s="74" t="s">
        <v>122</v>
      </c>
      <c r="F41" s="74">
        <v>3</v>
      </c>
      <c r="G41" s="74">
        <v>1</v>
      </c>
      <c r="H41" s="74">
        <v>2090399</v>
      </c>
      <c r="I41" s="74" t="s">
        <v>16</v>
      </c>
    </row>
    <row r="42" spans="1:9" ht="18.75" x14ac:dyDescent="0.25">
      <c r="A42" s="74">
        <v>38</v>
      </c>
      <c r="B42" s="368"/>
      <c r="C42" s="368"/>
      <c r="D42" s="368"/>
      <c r="E42" s="74" t="s">
        <v>1847</v>
      </c>
      <c r="F42" s="74">
        <v>2</v>
      </c>
      <c r="G42" s="74">
        <v>1</v>
      </c>
      <c r="H42" s="74">
        <v>2090399</v>
      </c>
      <c r="I42" s="74" t="s">
        <v>16</v>
      </c>
    </row>
    <row r="43" spans="1:9" ht="18.75" x14ac:dyDescent="0.25">
      <c r="A43" s="74">
        <v>39</v>
      </c>
      <c r="B43" s="369"/>
      <c r="C43" s="369"/>
      <c r="D43" s="369"/>
      <c r="E43" s="74" t="s">
        <v>1256</v>
      </c>
      <c r="F43" s="74">
        <v>1</v>
      </c>
      <c r="G43" s="74">
        <v>0.25</v>
      </c>
      <c r="H43" s="74">
        <v>2090399</v>
      </c>
      <c r="I43" s="74" t="s">
        <v>16</v>
      </c>
    </row>
    <row r="44" spans="1:9" ht="37.5" x14ac:dyDescent="0.25">
      <c r="A44" s="74">
        <v>40</v>
      </c>
      <c r="B44" s="75" t="s">
        <v>1848</v>
      </c>
      <c r="C44" s="75" t="s">
        <v>1849</v>
      </c>
      <c r="D44" s="75" t="s">
        <v>1850</v>
      </c>
      <c r="E44" s="74" t="s">
        <v>26</v>
      </c>
      <c r="F44" s="74">
        <v>1</v>
      </c>
      <c r="G44" s="74">
        <v>0.5</v>
      </c>
      <c r="H44" s="74">
        <v>450146</v>
      </c>
      <c r="I44" s="74" t="s">
        <v>16</v>
      </c>
    </row>
    <row r="45" spans="1:9" ht="18.75" x14ac:dyDescent="0.25">
      <c r="A45" s="74">
        <v>41</v>
      </c>
      <c r="B45" s="367" t="s">
        <v>1851</v>
      </c>
      <c r="C45" s="367" t="s">
        <v>1852</v>
      </c>
      <c r="D45" s="367" t="s">
        <v>1853</v>
      </c>
      <c r="E45" s="74" t="s">
        <v>26</v>
      </c>
      <c r="F45" s="74">
        <v>1</v>
      </c>
      <c r="G45" s="74">
        <v>0.5</v>
      </c>
      <c r="H45" s="74">
        <v>450127</v>
      </c>
      <c r="I45" s="74" t="s">
        <v>16</v>
      </c>
    </row>
    <row r="46" spans="1:9" ht="18.75" x14ac:dyDescent="0.25">
      <c r="A46" s="74">
        <v>42</v>
      </c>
      <c r="B46" s="368"/>
      <c r="C46" s="368"/>
      <c r="D46" s="368"/>
      <c r="E46" s="74" t="s">
        <v>297</v>
      </c>
      <c r="F46" s="74">
        <v>1</v>
      </c>
      <c r="G46" s="74">
        <v>1</v>
      </c>
      <c r="H46" s="74">
        <v>1324026</v>
      </c>
      <c r="I46" s="74" t="s">
        <v>16</v>
      </c>
    </row>
    <row r="47" spans="1:9" ht="37.5" x14ac:dyDescent="0.25">
      <c r="A47" s="74">
        <v>43</v>
      </c>
      <c r="B47" s="368"/>
      <c r="C47" s="368"/>
      <c r="D47" s="368"/>
      <c r="E47" s="74" t="s">
        <v>780</v>
      </c>
      <c r="F47" s="74">
        <v>1</v>
      </c>
      <c r="G47" s="74">
        <v>0.5</v>
      </c>
      <c r="H47" s="74">
        <v>760145</v>
      </c>
      <c r="I47" s="74" t="s">
        <v>16</v>
      </c>
    </row>
    <row r="48" spans="1:9" ht="37.5" x14ac:dyDescent="0.25">
      <c r="A48" s="74">
        <v>44</v>
      </c>
      <c r="B48" s="369"/>
      <c r="C48" s="369"/>
      <c r="D48" s="369"/>
      <c r="E48" s="74" t="s">
        <v>32</v>
      </c>
      <c r="F48" s="74">
        <v>1</v>
      </c>
      <c r="G48" s="74">
        <v>0.5</v>
      </c>
      <c r="H48" s="74">
        <v>562658</v>
      </c>
      <c r="I48" s="74" t="s">
        <v>16</v>
      </c>
    </row>
    <row r="49" spans="1:9" ht="18.75" x14ac:dyDescent="0.25">
      <c r="A49" s="74">
        <v>45</v>
      </c>
      <c r="B49" s="367" t="s">
        <v>1854</v>
      </c>
      <c r="C49" s="367" t="s">
        <v>1855</v>
      </c>
      <c r="D49" s="367" t="s">
        <v>1856</v>
      </c>
      <c r="E49" s="74" t="s">
        <v>711</v>
      </c>
      <c r="F49" s="74">
        <v>1</v>
      </c>
      <c r="G49" s="74">
        <v>1</v>
      </c>
      <c r="H49" s="74">
        <v>750000</v>
      </c>
      <c r="I49" s="74" t="s">
        <v>19</v>
      </c>
    </row>
    <row r="50" spans="1:9" ht="18.75" x14ac:dyDescent="0.25">
      <c r="A50" s="74">
        <v>46</v>
      </c>
      <c r="B50" s="369"/>
      <c r="C50" s="369"/>
      <c r="D50" s="369"/>
      <c r="E50" s="74" t="s">
        <v>543</v>
      </c>
      <c r="F50" s="74">
        <v>1</v>
      </c>
      <c r="G50" s="74">
        <v>1</v>
      </c>
      <c r="H50" s="74">
        <v>750000</v>
      </c>
      <c r="I50" s="74" t="s">
        <v>19</v>
      </c>
    </row>
    <row r="51" spans="1:9" ht="18.75" x14ac:dyDescent="0.25">
      <c r="A51" s="74">
        <v>47</v>
      </c>
      <c r="B51" s="367" t="s">
        <v>1857</v>
      </c>
      <c r="C51" s="367" t="s">
        <v>1858</v>
      </c>
      <c r="D51" s="367" t="s">
        <v>1859</v>
      </c>
      <c r="E51" s="74" t="s">
        <v>1860</v>
      </c>
      <c r="F51" s="74">
        <v>1</v>
      </c>
      <c r="G51" s="74">
        <v>0.25</v>
      </c>
      <c r="H51" s="74">
        <v>500000</v>
      </c>
      <c r="I51" s="74" t="s">
        <v>16</v>
      </c>
    </row>
    <row r="52" spans="1:9" ht="18.75" x14ac:dyDescent="0.25">
      <c r="A52" s="74">
        <v>48</v>
      </c>
      <c r="B52" s="368"/>
      <c r="C52" s="368"/>
      <c r="D52" s="368"/>
      <c r="E52" s="74" t="s">
        <v>1861</v>
      </c>
      <c r="F52" s="74">
        <v>1</v>
      </c>
      <c r="G52" s="74">
        <v>0.5</v>
      </c>
      <c r="H52" s="74">
        <v>800000</v>
      </c>
      <c r="I52" s="74" t="s">
        <v>16</v>
      </c>
    </row>
    <row r="53" spans="1:9" ht="18.75" x14ac:dyDescent="0.25">
      <c r="A53" s="74">
        <v>49</v>
      </c>
      <c r="B53" s="368"/>
      <c r="C53" s="368"/>
      <c r="D53" s="368"/>
      <c r="E53" s="74" t="s">
        <v>1862</v>
      </c>
      <c r="F53" s="74">
        <v>1</v>
      </c>
      <c r="G53" s="74">
        <v>0.25</v>
      </c>
      <c r="H53" s="74">
        <v>600000</v>
      </c>
      <c r="I53" s="74" t="s">
        <v>16</v>
      </c>
    </row>
    <row r="54" spans="1:9" ht="18.75" x14ac:dyDescent="0.25">
      <c r="A54" s="74">
        <v>50</v>
      </c>
      <c r="B54" s="368"/>
      <c r="C54" s="368"/>
      <c r="D54" s="368"/>
      <c r="E54" s="74" t="s">
        <v>1863</v>
      </c>
      <c r="F54" s="74">
        <v>1</v>
      </c>
      <c r="G54" s="74">
        <v>0.5</v>
      </c>
      <c r="H54" s="74">
        <v>600000</v>
      </c>
      <c r="I54" s="74" t="s">
        <v>16</v>
      </c>
    </row>
    <row r="55" spans="1:9" ht="18.75" x14ac:dyDescent="0.25">
      <c r="A55" s="74">
        <v>51</v>
      </c>
      <c r="B55" s="368"/>
      <c r="C55" s="368"/>
      <c r="D55" s="368"/>
      <c r="E55" s="74" t="s">
        <v>1864</v>
      </c>
      <c r="F55" s="74">
        <v>1</v>
      </c>
      <c r="G55" s="74">
        <v>0.5</v>
      </c>
      <c r="H55" s="74">
        <v>400000</v>
      </c>
      <c r="I55" s="74" t="s">
        <v>16</v>
      </c>
    </row>
    <row r="56" spans="1:9" ht="18.75" x14ac:dyDescent="0.25">
      <c r="A56" s="74">
        <v>52</v>
      </c>
      <c r="B56" s="368"/>
      <c r="C56" s="368"/>
      <c r="D56" s="368"/>
      <c r="E56" s="74" t="s">
        <v>1865</v>
      </c>
      <c r="F56" s="74">
        <v>1</v>
      </c>
      <c r="G56" s="74">
        <v>0.5</v>
      </c>
      <c r="H56" s="74">
        <v>700000</v>
      </c>
      <c r="I56" s="74" t="s">
        <v>16</v>
      </c>
    </row>
    <row r="57" spans="1:9" ht="18.75" x14ac:dyDescent="0.25">
      <c r="A57" s="74">
        <v>53</v>
      </c>
      <c r="B57" s="369"/>
      <c r="C57" s="369"/>
      <c r="D57" s="369"/>
      <c r="E57" s="74" t="s">
        <v>1866</v>
      </c>
      <c r="F57" s="74">
        <v>1</v>
      </c>
      <c r="G57" s="74">
        <v>0.25</v>
      </c>
      <c r="H57" s="74">
        <v>400000</v>
      </c>
      <c r="I57" s="74" t="s">
        <v>16</v>
      </c>
    </row>
    <row r="58" spans="1:9" ht="56.25" x14ac:dyDescent="0.25">
      <c r="A58" s="74">
        <v>54</v>
      </c>
      <c r="B58" s="75" t="s">
        <v>1867</v>
      </c>
      <c r="C58" s="75" t="s">
        <v>1868</v>
      </c>
      <c r="D58" s="75" t="s">
        <v>1869</v>
      </c>
      <c r="E58" s="74" t="s">
        <v>1870</v>
      </c>
      <c r="F58" s="74">
        <v>7</v>
      </c>
      <c r="G58" s="74">
        <v>1</v>
      </c>
      <c r="H58" s="74">
        <v>2090366</v>
      </c>
      <c r="I58" s="74" t="s">
        <v>16</v>
      </c>
    </row>
    <row r="59" spans="1:9" ht="18.75" x14ac:dyDescent="0.25">
      <c r="A59" s="74">
        <v>55</v>
      </c>
      <c r="B59" s="367" t="s">
        <v>1871</v>
      </c>
      <c r="C59" s="367" t="s">
        <v>1872</v>
      </c>
      <c r="D59" s="367" t="s">
        <v>1873</v>
      </c>
      <c r="E59" s="74" t="s">
        <v>26</v>
      </c>
      <c r="F59" s="74">
        <v>1</v>
      </c>
      <c r="G59" s="74">
        <v>0.5</v>
      </c>
      <c r="H59" s="74">
        <v>450127</v>
      </c>
      <c r="I59" s="74" t="s">
        <v>16</v>
      </c>
    </row>
    <row r="60" spans="1:9" ht="18.75" x14ac:dyDescent="0.25">
      <c r="A60" s="74">
        <v>56</v>
      </c>
      <c r="B60" s="369"/>
      <c r="C60" s="369"/>
      <c r="D60" s="369"/>
      <c r="E60" s="74" t="s">
        <v>51</v>
      </c>
      <c r="F60" s="74">
        <v>1</v>
      </c>
      <c r="G60" s="74">
        <v>0.5</v>
      </c>
      <c r="H60" s="74">
        <v>950181</v>
      </c>
      <c r="I60" s="74" t="s">
        <v>16</v>
      </c>
    </row>
    <row r="61" spans="1:9" ht="18.75" x14ac:dyDescent="0.25">
      <c r="A61" s="74">
        <v>57</v>
      </c>
      <c r="B61" s="367" t="s">
        <v>1874</v>
      </c>
      <c r="C61" s="367" t="s">
        <v>1875</v>
      </c>
      <c r="D61" s="367" t="s">
        <v>1876</v>
      </c>
      <c r="E61" s="74" t="s">
        <v>26</v>
      </c>
      <c r="F61" s="74">
        <v>1</v>
      </c>
      <c r="G61" s="74">
        <v>0.5</v>
      </c>
      <c r="H61" s="74">
        <v>540152</v>
      </c>
      <c r="I61" s="74" t="s">
        <v>16</v>
      </c>
    </row>
    <row r="62" spans="1:9" ht="37.5" x14ac:dyDescent="0.25">
      <c r="A62" s="74">
        <v>58</v>
      </c>
      <c r="B62" s="369"/>
      <c r="C62" s="369"/>
      <c r="D62" s="369"/>
      <c r="E62" s="74" t="s">
        <v>780</v>
      </c>
      <c r="F62" s="74">
        <v>1</v>
      </c>
      <c r="G62" s="74">
        <v>0.5</v>
      </c>
      <c r="H62" s="74">
        <v>703134</v>
      </c>
      <c r="I62" s="74" t="s">
        <v>16</v>
      </c>
    </row>
    <row r="63" spans="1:9" ht="37.5" x14ac:dyDescent="0.25">
      <c r="A63" s="74">
        <v>59</v>
      </c>
      <c r="B63" s="75" t="s">
        <v>1877</v>
      </c>
      <c r="C63" s="75" t="s">
        <v>1828</v>
      </c>
      <c r="D63" s="75" t="s">
        <v>1878</v>
      </c>
      <c r="E63" s="74" t="s">
        <v>26</v>
      </c>
      <c r="F63" s="74">
        <v>1</v>
      </c>
      <c r="G63" s="74">
        <v>0.5</v>
      </c>
      <c r="H63" s="74">
        <v>360101</v>
      </c>
      <c r="I63" s="74" t="s">
        <v>16</v>
      </c>
    </row>
    <row r="64" spans="1:9" ht="18.75" x14ac:dyDescent="0.25">
      <c r="A64" s="74">
        <v>60</v>
      </c>
      <c r="B64" s="367" t="s">
        <v>1879</v>
      </c>
      <c r="C64" s="367" t="s">
        <v>1828</v>
      </c>
      <c r="D64" s="367" t="s">
        <v>1880</v>
      </c>
      <c r="E64" s="74" t="s">
        <v>26</v>
      </c>
      <c r="F64" s="74">
        <v>1</v>
      </c>
      <c r="G64" s="74">
        <v>0.5</v>
      </c>
      <c r="H64" s="74">
        <v>540152</v>
      </c>
      <c r="I64" s="74" t="s">
        <v>16</v>
      </c>
    </row>
    <row r="65" spans="1:9" ht="18.75" x14ac:dyDescent="0.25">
      <c r="A65" s="74">
        <v>61</v>
      </c>
      <c r="B65" s="368"/>
      <c r="C65" s="368"/>
      <c r="D65" s="368"/>
      <c r="E65" s="74" t="s">
        <v>51</v>
      </c>
      <c r="F65" s="74">
        <v>1</v>
      </c>
      <c r="G65" s="74">
        <v>0.5</v>
      </c>
      <c r="H65" s="74">
        <v>950181</v>
      </c>
      <c r="I65" s="74" t="s">
        <v>16</v>
      </c>
    </row>
    <row r="66" spans="1:9" ht="18.75" x14ac:dyDescent="0.25">
      <c r="A66" s="74">
        <v>62</v>
      </c>
      <c r="B66" s="369"/>
      <c r="C66" s="369"/>
      <c r="D66" s="369"/>
      <c r="E66" s="74" t="s">
        <v>1881</v>
      </c>
      <c r="F66" s="74">
        <v>1</v>
      </c>
      <c r="G66" s="74">
        <v>0.5</v>
      </c>
      <c r="H66" s="74">
        <v>950181</v>
      </c>
      <c r="I66" s="74" t="s">
        <v>16</v>
      </c>
    </row>
    <row r="67" spans="1:9" ht="18.75" x14ac:dyDescent="0.25">
      <c r="A67" s="74">
        <v>63</v>
      </c>
      <c r="B67" s="367" t="s">
        <v>1882</v>
      </c>
      <c r="C67" s="367" t="s">
        <v>1883</v>
      </c>
      <c r="D67" s="367" t="s">
        <v>1884</v>
      </c>
      <c r="E67" s="74" t="s">
        <v>1885</v>
      </c>
      <c r="F67" s="74">
        <v>1</v>
      </c>
      <c r="G67" s="74">
        <v>0.25</v>
      </c>
      <c r="H67" s="74">
        <v>525000</v>
      </c>
      <c r="I67" s="74" t="s">
        <v>16</v>
      </c>
    </row>
    <row r="68" spans="1:9" ht="18.75" x14ac:dyDescent="0.25">
      <c r="A68" s="74">
        <v>64</v>
      </c>
      <c r="B68" s="368"/>
      <c r="C68" s="368"/>
      <c r="D68" s="368"/>
      <c r="E68" s="74" t="s">
        <v>1886</v>
      </c>
      <c r="F68" s="74">
        <v>1</v>
      </c>
      <c r="G68" s="74">
        <v>1</v>
      </c>
      <c r="H68" s="74">
        <v>2090000</v>
      </c>
      <c r="I68" s="74" t="s">
        <v>16</v>
      </c>
    </row>
    <row r="69" spans="1:9" ht="18.75" x14ac:dyDescent="0.25">
      <c r="A69" s="74">
        <v>65</v>
      </c>
      <c r="B69" s="369"/>
      <c r="C69" s="369"/>
      <c r="D69" s="369"/>
      <c r="E69" s="74" t="s">
        <v>1887</v>
      </c>
      <c r="F69" s="74">
        <v>1</v>
      </c>
      <c r="G69" s="74">
        <v>0.75</v>
      </c>
      <c r="H69" s="74">
        <v>1570000</v>
      </c>
      <c r="I69" s="74" t="s">
        <v>16</v>
      </c>
    </row>
    <row r="70" spans="1:9" ht="18.75" x14ac:dyDescent="0.25">
      <c r="A70" s="74">
        <v>66</v>
      </c>
      <c r="B70" s="367" t="s">
        <v>1888</v>
      </c>
      <c r="C70" s="367" t="s">
        <v>1889</v>
      </c>
      <c r="D70" s="367" t="s">
        <v>1890</v>
      </c>
      <c r="E70" s="74" t="s">
        <v>1891</v>
      </c>
      <c r="F70" s="74">
        <v>2</v>
      </c>
      <c r="G70" s="74">
        <v>1</v>
      </c>
      <c r="H70" s="74">
        <v>1900000</v>
      </c>
      <c r="I70" s="74" t="s">
        <v>16</v>
      </c>
    </row>
    <row r="71" spans="1:9" ht="18.75" x14ac:dyDescent="0.25">
      <c r="A71" s="74">
        <v>67</v>
      </c>
      <c r="B71" s="368"/>
      <c r="C71" s="368"/>
      <c r="D71" s="368"/>
      <c r="E71" s="74" t="s">
        <v>1892</v>
      </c>
      <c r="F71" s="74">
        <v>2</v>
      </c>
      <c r="G71" s="74">
        <v>1</v>
      </c>
      <c r="H71" s="74">
        <v>1900000</v>
      </c>
      <c r="I71" s="74" t="s">
        <v>16</v>
      </c>
    </row>
    <row r="72" spans="1:9" ht="37.5" x14ac:dyDescent="0.25">
      <c r="A72" s="74">
        <v>68</v>
      </c>
      <c r="B72" s="369"/>
      <c r="C72" s="369"/>
      <c r="D72" s="369"/>
      <c r="E72" s="74" t="s">
        <v>1893</v>
      </c>
      <c r="F72" s="74">
        <v>2</v>
      </c>
      <c r="G72" s="74">
        <v>1</v>
      </c>
      <c r="H72" s="74">
        <v>1900000</v>
      </c>
      <c r="I72" s="74" t="s">
        <v>16</v>
      </c>
    </row>
    <row r="73" spans="1:9" ht="56.25" x14ac:dyDescent="0.25">
      <c r="A73" s="74">
        <v>69</v>
      </c>
      <c r="B73" s="75" t="s">
        <v>1894</v>
      </c>
      <c r="C73" s="75" t="s">
        <v>1895</v>
      </c>
      <c r="D73" s="75" t="s">
        <v>1896</v>
      </c>
      <c r="E73" s="74" t="s">
        <v>1897</v>
      </c>
      <c r="F73" s="74">
        <v>4</v>
      </c>
      <c r="G73" s="74">
        <v>1</v>
      </c>
      <c r="H73" s="74">
        <v>1300000</v>
      </c>
      <c r="I73" s="74" t="s">
        <v>16</v>
      </c>
    </row>
    <row r="74" spans="1:9" ht="56.25" x14ac:dyDescent="0.25">
      <c r="A74" s="74">
        <v>70</v>
      </c>
      <c r="B74" s="75" t="s">
        <v>1834</v>
      </c>
      <c r="C74" s="75" t="s">
        <v>1835</v>
      </c>
      <c r="D74" s="75" t="s">
        <v>1836</v>
      </c>
      <c r="E74" s="74" t="s">
        <v>18</v>
      </c>
      <c r="F74" s="74">
        <v>1</v>
      </c>
      <c r="G74" s="74">
        <v>0.5</v>
      </c>
      <c r="H74" s="74">
        <v>517251</v>
      </c>
      <c r="I74" s="74" t="s">
        <v>19</v>
      </c>
    </row>
    <row r="75" spans="1:9" ht="18.75" x14ac:dyDescent="0.25">
      <c r="A75" s="74">
        <v>71</v>
      </c>
      <c r="B75" s="367" t="s">
        <v>1898</v>
      </c>
      <c r="C75" s="367" t="s">
        <v>1899</v>
      </c>
      <c r="D75" s="367" t="s">
        <v>1900</v>
      </c>
      <c r="E75" s="74" t="s">
        <v>1901</v>
      </c>
      <c r="F75" s="74">
        <v>1</v>
      </c>
      <c r="G75" s="74">
        <v>1</v>
      </c>
      <c r="H75" s="74">
        <v>2090000</v>
      </c>
      <c r="I75" s="74" t="s">
        <v>16</v>
      </c>
    </row>
    <row r="76" spans="1:9" ht="18.75" x14ac:dyDescent="0.25">
      <c r="A76" s="74">
        <v>72</v>
      </c>
      <c r="B76" s="368"/>
      <c r="C76" s="368"/>
      <c r="D76" s="368"/>
      <c r="E76" s="74" t="s">
        <v>1902</v>
      </c>
      <c r="F76" s="74">
        <v>1</v>
      </c>
      <c r="G76" s="74">
        <v>1</v>
      </c>
      <c r="H76" s="74">
        <v>2090000</v>
      </c>
      <c r="I76" s="74" t="s">
        <v>16</v>
      </c>
    </row>
    <row r="77" spans="1:9" ht="18.75" x14ac:dyDescent="0.25">
      <c r="A77" s="74">
        <v>73</v>
      </c>
      <c r="B77" s="369"/>
      <c r="C77" s="369"/>
      <c r="D77" s="369"/>
      <c r="E77" s="74" t="s">
        <v>1903</v>
      </c>
      <c r="F77" s="74">
        <v>1</v>
      </c>
      <c r="G77" s="74">
        <v>1</v>
      </c>
      <c r="H77" s="74">
        <v>2090000</v>
      </c>
      <c r="I77" s="74" t="s">
        <v>16</v>
      </c>
    </row>
    <row r="78" spans="1:9" ht="37.5" x14ac:dyDescent="0.25">
      <c r="A78" s="74">
        <v>74</v>
      </c>
      <c r="B78" s="75" t="s">
        <v>1904</v>
      </c>
      <c r="C78" s="75" t="s">
        <v>1905</v>
      </c>
      <c r="D78" s="75" t="s">
        <v>1906</v>
      </c>
      <c r="E78" s="74" t="s">
        <v>780</v>
      </c>
      <c r="F78" s="74">
        <v>1</v>
      </c>
      <c r="G78" s="74">
        <v>0.5</v>
      </c>
      <c r="H78" s="74">
        <v>1222588</v>
      </c>
      <c r="I78" s="74" t="s">
        <v>16</v>
      </c>
    </row>
    <row r="79" spans="1:9" ht="56.25" x14ac:dyDescent="0.25">
      <c r="A79" s="74">
        <v>75</v>
      </c>
      <c r="B79" s="75" t="s">
        <v>579</v>
      </c>
      <c r="C79" s="75" t="s">
        <v>1907</v>
      </c>
      <c r="D79" s="75" t="s">
        <v>1908</v>
      </c>
      <c r="E79" s="74" t="s">
        <v>349</v>
      </c>
      <c r="F79" s="74">
        <v>1</v>
      </c>
      <c r="G79" s="74">
        <v>1</v>
      </c>
      <c r="H79" s="74">
        <v>747300</v>
      </c>
      <c r="I79" s="74" t="s">
        <v>19</v>
      </c>
    </row>
    <row r="80" spans="1:9" ht="37.5" x14ac:dyDescent="0.25">
      <c r="A80" s="74">
        <v>76</v>
      </c>
      <c r="B80" s="75" t="s">
        <v>1909</v>
      </c>
      <c r="C80" s="75" t="s">
        <v>1910</v>
      </c>
      <c r="D80" s="75" t="s">
        <v>1911</v>
      </c>
      <c r="E80" s="74" t="s">
        <v>1912</v>
      </c>
      <c r="F80" s="74">
        <v>1</v>
      </c>
      <c r="G80" s="74">
        <v>1</v>
      </c>
      <c r="H80" s="74">
        <v>3000000</v>
      </c>
      <c r="I80" s="74" t="s">
        <v>16</v>
      </c>
    </row>
    <row r="81" spans="1:9" ht="56.25" x14ac:dyDescent="0.25">
      <c r="A81" s="74">
        <v>77</v>
      </c>
      <c r="B81" s="75" t="s">
        <v>1913</v>
      </c>
      <c r="C81" s="75" t="s">
        <v>1828</v>
      </c>
      <c r="D81" s="75" t="s">
        <v>1914</v>
      </c>
      <c r="E81" s="74" t="s">
        <v>1915</v>
      </c>
      <c r="F81" s="74">
        <v>1</v>
      </c>
      <c r="G81" s="74">
        <v>0.25</v>
      </c>
      <c r="H81" s="74">
        <v>300000</v>
      </c>
      <c r="I81" s="74" t="s">
        <v>16</v>
      </c>
    </row>
    <row r="82" spans="1:9" ht="18.75" x14ac:dyDescent="0.25">
      <c r="A82" s="74">
        <v>78</v>
      </c>
      <c r="B82" s="367" t="s">
        <v>1916</v>
      </c>
      <c r="C82" s="367" t="s">
        <v>1917</v>
      </c>
      <c r="D82" s="367" t="s">
        <v>1918</v>
      </c>
      <c r="E82" s="74" t="s">
        <v>26</v>
      </c>
      <c r="F82" s="74">
        <v>1</v>
      </c>
      <c r="G82" s="74">
        <v>0.5</v>
      </c>
      <c r="H82" s="74">
        <v>630177</v>
      </c>
      <c r="I82" s="74" t="s">
        <v>16</v>
      </c>
    </row>
    <row r="83" spans="1:9" ht="18.75" x14ac:dyDescent="0.25">
      <c r="A83" s="74">
        <v>79</v>
      </c>
      <c r="B83" s="369"/>
      <c r="C83" s="369"/>
      <c r="D83" s="369"/>
      <c r="E83" s="74" t="s">
        <v>51</v>
      </c>
      <c r="F83" s="74">
        <v>1</v>
      </c>
      <c r="G83" s="74">
        <v>0.5</v>
      </c>
      <c r="H83" s="74">
        <v>950181</v>
      </c>
      <c r="I83" s="74" t="s">
        <v>16</v>
      </c>
    </row>
    <row r="84" spans="1:9" ht="37.5" x14ac:dyDescent="0.25">
      <c r="A84" s="74">
        <v>80</v>
      </c>
      <c r="B84" s="75" t="s">
        <v>1919</v>
      </c>
      <c r="C84" s="75" t="s">
        <v>1920</v>
      </c>
      <c r="D84" s="75" t="s">
        <v>1921</v>
      </c>
      <c r="E84" s="74" t="s">
        <v>26</v>
      </c>
      <c r="F84" s="74">
        <v>1</v>
      </c>
      <c r="G84" s="74">
        <v>0.5</v>
      </c>
      <c r="H84" s="74">
        <v>450127</v>
      </c>
      <c r="I84" s="74" t="s">
        <v>16</v>
      </c>
    </row>
    <row r="85" spans="1:9" ht="18.75" x14ac:dyDescent="0.25">
      <c r="A85" s="74">
        <v>81</v>
      </c>
      <c r="B85" s="367" t="s">
        <v>1922</v>
      </c>
      <c r="C85" s="367" t="s">
        <v>1923</v>
      </c>
      <c r="D85" s="367" t="s">
        <v>1924</v>
      </c>
      <c r="E85" s="74" t="s">
        <v>26</v>
      </c>
      <c r="F85" s="74">
        <v>1</v>
      </c>
      <c r="G85" s="74">
        <v>0.25</v>
      </c>
      <c r="H85" s="74">
        <v>360101</v>
      </c>
      <c r="I85" s="74" t="s">
        <v>16</v>
      </c>
    </row>
    <row r="86" spans="1:9" ht="18.75" x14ac:dyDescent="0.25">
      <c r="A86" s="74">
        <v>82</v>
      </c>
      <c r="B86" s="368"/>
      <c r="C86" s="368"/>
      <c r="D86" s="368"/>
      <c r="E86" s="74" t="s">
        <v>1292</v>
      </c>
      <c r="F86" s="74">
        <v>1</v>
      </c>
      <c r="G86" s="74">
        <v>0.5</v>
      </c>
      <c r="H86" s="74">
        <v>662013</v>
      </c>
      <c r="I86" s="74" t="s">
        <v>16</v>
      </c>
    </row>
    <row r="87" spans="1:9" ht="37.5" x14ac:dyDescent="0.25">
      <c r="A87" s="74">
        <v>83</v>
      </c>
      <c r="B87" s="369"/>
      <c r="C87" s="369"/>
      <c r="D87" s="369"/>
      <c r="E87" s="74" t="s">
        <v>32</v>
      </c>
      <c r="F87" s="74">
        <v>1</v>
      </c>
      <c r="G87" s="74">
        <v>0.5</v>
      </c>
      <c r="H87" s="74">
        <v>562658</v>
      </c>
      <c r="I87" s="74" t="s">
        <v>16</v>
      </c>
    </row>
    <row r="88" spans="1:9" ht="56.25" x14ac:dyDescent="0.25">
      <c r="A88" s="74">
        <v>84</v>
      </c>
      <c r="B88" s="75" t="s">
        <v>1925</v>
      </c>
      <c r="C88" s="75" t="s">
        <v>1926</v>
      </c>
      <c r="D88" s="75" t="s">
        <v>1927</v>
      </c>
      <c r="E88" s="74" t="s">
        <v>26</v>
      </c>
      <c r="F88" s="74">
        <v>1</v>
      </c>
      <c r="G88" s="74">
        <v>0.25</v>
      </c>
      <c r="H88" s="74">
        <v>360101</v>
      </c>
      <c r="I88" s="74" t="s">
        <v>16</v>
      </c>
    </row>
    <row r="89" spans="1:9" ht="37.5" x14ac:dyDescent="0.25">
      <c r="A89" s="74">
        <v>85</v>
      </c>
      <c r="B89" s="367" t="s">
        <v>1928</v>
      </c>
      <c r="C89" s="367" t="s">
        <v>1929</v>
      </c>
      <c r="D89" s="367" t="s">
        <v>1930</v>
      </c>
      <c r="E89" s="74" t="s">
        <v>780</v>
      </c>
      <c r="F89" s="74">
        <v>1</v>
      </c>
      <c r="G89" s="74">
        <v>0.25</v>
      </c>
      <c r="H89" s="74">
        <v>475091</v>
      </c>
      <c r="I89" s="74" t="s">
        <v>16</v>
      </c>
    </row>
    <row r="90" spans="1:9" ht="18.75" x14ac:dyDescent="0.25">
      <c r="A90" s="74">
        <v>86</v>
      </c>
      <c r="B90" s="369"/>
      <c r="C90" s="369"/>
      <c r="D90" s="369"/>
      <c r="E90" s="74" t="s">
        <v>297</v>
      </c>
      <c r="F90" s="74">
        <v>1</v>
      </c>
      <c r="G90" s="74">
        <v>0.5</v>
      </c>
      <c r="H90" s="74">
        <v>662013</v>
      </c>
      <c r="I90" s="74" t="s">
        <v>16</v>
      </c>
    </row>
    <row r="91" spans="1:9" ht="37.5" x14ac:dyDescent="0.25">
      <c r="A91" s="74">
        <v>87</v>
      </c>
      <c r="B91" s="75" t="s">
        <v>1931</v>
      </c>
      <c r="C91" s="75" t="s">
        <v>1813</v>
      </c>
      <c r="D91" s="75" t="s">
        <v>1932</v>
      </c>
      <c r="E91" s="74" t="s">
        <v>297</v>
      </c>
      <c r="F91" s="74">
        <v>1</v>
      </c>
      <c r="G91" s="74">
        <v>0.5</v>
      </c>
      <c r="H91" s="74">
        <v>662013</v>
      </c>
      <c r="I91" s="74" t="s">
        <v>16</v>
      </c>
    </row>
    <row r="92" spans="1:9" ht="131.25" x14ac:dyDescent="0.25">
      <c r="A92" s="74">
        <v>88</v>
      </c>
      <c r="B92" s="75" t="s">
        <v>1933</v>
      </c>
      <c r="C92" s="75" t="s">
        <v>1934</v>
      </c>
      <c r="D92" s="75" t="s">
        <v>1935</v>
      </c>
      <c r="E92" s="74" t="s">
        <v>1936</v>
      </c>
      <c r="F92" s="74">
        <v>12</v>
      </c>
      <c r="G92" s="74">
        <v>0.5</v>
      </c>
      <c r="H92" s="74">
        <v>980000</v>
      </c>
      <c r="I92" s="74" t="s">
        <v>16</v>
      </c>
    </row>
    <row r="93" spans="1:9" ht="18.75" x14ac:dyDescent="0.25">
      <c r="A93" s="74">
        <v>89</v>
      </c>
      <c r="B93" s="367" t="s">
        <v>1937</v>
      </c>
      <c r="C93" s="367" t="s">
        <v>1938</v>
      </c>
      <c r="D93" s="367" t="s">
        <v>1939</v>
      </c>
      <c r="E93" s="74" t="s">
        <v>1940</v>
      </c>
      <c r="F93" s="74">
        <v>1</v>
      </c>
      <c r="G93" s="74">
        <v>0.5</v>
      </c>
      <c r="H93" s="74">
        <v>1040000</v>
      </c>
      <c r="I93" s="74" t="s">
        <v>16</v>
      </c>
    </row>
    <row r="94" spans="1:9" ht="18.75" x14ac:dyDescent="0.25">
      <c r="A94" s="74">
        <v>90</v>
      </c>
      <c r="B94" s="368"/>
      <c r="C94" s="368"/>
      <c r="D94" s="368"/>
      <c r="E94" s="74" t="s">
        <v>1941</v>
      </c>
      <c r="F94" s="74">
        <v>1</v>
      </c>
      <c r="G94" s="74">
        <v>0.25</v>
      </c>
      <c r="H94" s="74">
        <v>522000</v>
      </c>
      <c r="I94" s="74" t="s">
        <v>16</v>
      </c>
    </row>
    <row r="95" spans="1:9" ht="18.75" x14ac:dyDescent="0.25">
      <c r="A95" s="74">
        <v>91</v>
      </c>
      <c r="B95" s="368"/>
      <c r="C95" s="368"/>
      <c r="D95" s="368"/>
      <c r="E95" s="74" t="s">
        <v>1847</v>
      </c>
      <c r="F95" s="74">
        <v>1</v>
      </c>
      <c r="G95" s="74">
        <v>0.5</v>
      </c>
      <c r="H95" s="74">
        <v>1040000</v>
      </c>
      <c r="I95" s="74" t="s">
        <v>16</v>
      </c>
    </row>
    <row r="96" spans="1:9" ht="18.75" x14ac:dyDescent="0.25">
      <c r="A96" s="74">
        <v>92</v>
      </c>
      <c r="B96" s="369"/>
      <c r="C96" s="369"/>
      <c r="D96" s="369"/>
      <c r="E96" s="74" t="s">
        <v>1942</v>
      </c>
      <c r="F96" s="74">
        <v>1</v>
      </c>
      <c r="G96" s="74">
        <v>1</v>
      </c>
      <c r="H96" s="74">
        <v>2090000</v>
      </c>
      <c r="I96" s="74" t="s">
        <v>16</v>
      </c>
    </row>
    <row r="97" spans="1:9" ht="18.75" x14ac:dyDescent="0.25">
      <c r="A97" s="74">
        <v>93</v>
      </c>
      <c r="B97" s="367" t="s">
        <v>1943</v>
      </c>
      <c r="C97" s="367" t="s">
        <v>1944</v>
      </c>
      <c r="D97" s="367" t="s">
        <v>1945</v>
      </c>
      <c r="E97" s="74" t="s">
        <v>1845</v>
      </c>
      <c r="F97" s="74">
        <v>1</v>
      </c>
      <c r="G97" s="74">
        <v>0.25</v>
      </c>
      <c r="H97" s="74">
        <v>627000</v>
      </c>
      <c r="I97" s="74" t="s">
        <v>16</v>
      </c>
    </row>
    <row r="98" spans="1:9" ht="18.75" x14ac:dyDescent="0.25">
      <c r="A98" s="74">
        <v>94</v>
      </c>
      <c r="B98" s="369"/>
      <c r="C98" s="369"/>
      <c r="D98" s="369"/>
      <c r="E98" s="74" t="s">
        <v>122</v>
      </c>
      <c r="F98" s="74">
        <v>1</v>
      </c>
      <c r="G98" s="74">
        <v>0.5</v>
      </c>
      <c r="H98" s="74">
        <v>1040000</v>
      </c>
      <c r="I98" s="74" t="s">
        <v>16</v>
      </c>
    </row>
    <row r="99" spans="1:9" ht="18.75" x14ac:dyDescent="0.25">
      <c r="A99" s="74">
        <v>95</v>
      </c>
      <c r="B99" s="367" t="s">
        <v>1946</v>
      </c>
      <c r="C99" s="367" t="s">
        <v>1947</v>
      </c>
      <c r="D99" s="367" t="s">
        <v>1948</v>
      </c>
      <c r="E99" s="74" t="s">
        <v>1949</v>
      </c>
      <c r="F99" s="74">
        <v>1</v>
      </c>
      <c r="G99" s="74">
        <v>0.75</v>
      </c>
      <c r="H99" s="74">
        <v>1672000</v>
      </c>
      <c r="I99" s="74" t="s">
        <v>16</v>
      </c>
    </row>
    <row r="100" spans="1:9" ht="18.75" x14ac:dyDescent="0.25">
      <c r="A100" s="74">
        <v>96</v>
      </c>
      <c r="B100" s="368"/>
      <c r="C100" s="368"/>
      <c r="D100" s="368"/>
      <c r="E100" s="74" t="s">
        <v>1950</v>
      </c>
      <c r="F100" s="74">
        <v>1</v>
      </c>
      <c r="G100" s="74">
        <v>0.25</v>
      </c>
      <c r="H100" s="74">
        <v>418000</v>
      </c>
      <c r="I100" s="74" t="s">
        <v>16</v>
      </c>
    </row>
    <row r="101" spans="1:9" ht="18.75" x14ac:dyDescent="0.25">
      <c r="A101" s="74">
        <v>97</v>
      </c>
      <c r="B101" s="368"/>
      <c r="C101" s="368"/>
      <c r="D101" s="368"/>
      <c r="E101" s="74" t="s">
        <v>122</v>
      </c>
      <c r="F101" s="74">
        <v>1</v>
      </c>
      <c r="G101" s="74">
        <v>1</v>
      </c>
      <c r="H101" s="74">
        <v>2040000</v>
      </c>
      <c r="I101" s="74" t="s">
        <v>16</v>
      </c>
    </row>
    <row r="102" spans="1:9" ht="18.75" x14ac:dyDescent="0.25">
      <c r="A102" s="74">
        <v>98</v>
      </c>
      <c r="B102" s="369"/>
      <c r="C102" s="369"/>
      <c r="D102" s="369"/>
      <c r="E102" s="74" t="s">
        <v>1847</v>
      </c>
      <c r="F102" s="74">
        <v>1</v>
      </c>
      <c r="G102" s="74">
        <v>0.75</v>
      </c>
      <c r="H102" s="74">
        <v>1672000</v>
      </c>
      <c r="I102" s="74" t="s">
        <v>16</v>
      </c>
    </row>
    <row r="103" spans="1:9" ht="18.75" x14ac:dyDescent="0.25">
      <c r="A103" s="74">
        <v>99</v>
      </c>
      <c r="B103" s="367" t="s">
        <v>1951</v>
      </c>
      <c r="C103" s="367" t="s">
        <v>1952</v>
      </c>
      <c r="D103" s="367" t="s">
        <v>1953</v>
      </c>
      <c r="E103" s="74" t="s">
        <v>1954</v>
      </c>
      <c r="F103" s="74">
        <v>1</v>
      </c>
      <c r="G103" s="74">
        <v>0.25</v>
      </c>
      <c r="H103" s="74">
        <v>418000</v>
      </c>
      <c r="I103" s="74" t="s">
        <v>16</v>
      </c>
    </row>
    <row r="104" spans="1:9" ht="18.75" x14ac:dyDescent="0.25">
      <c r="A104" s="74">
        <v>100</v>
      </c>
      <c r="B104" s="368"/>
      <c r="C104" s="368"/>
      <c r="D104" s="368"/>
      <c r="E104" s="74" t="s">
        <v>1955</v>
      </c>
      <c r="F104" s="74">
        <v>1</v>
      </c>
      <c r="G104" s="74">
        <v>1</v>
      </c>
      <c r="H104" s="74">
        <v>1734000</v>
      </c>
      <c r="I104" s="74" t="s">
        <v>16</v>
      </c>
    </row>
    <row r="105" spans="1:9" ht="18.75" x14ac:dyDescent="0.25">
      <c r="A105" s="74">
        <v>101</v>
      </c>
      <c r="B105" s="368"/>
      <c r="C105" s="368"/>
      <c r="D105" s="368"/>
      <c r="E105" s="74" t="s">
        <v>1847</v>
      </c>
      <c r="F105" s="74">
        <v>1</v>
      </c>
      <c r="G105" s="74">
        <v>0.5</v>
      </c>
      <c r="H105" s="74">
        <v>836000</v>
      </c>
      <c r="I105" s="74" t="s">
        <v>16</v>
      </c>
    </row>
    <row r="106" spans="1:9" ht="18.75" x14ac:dyDescent="0.25">
      <c r="A106" s="74">
        <v>102</v>
      </c>
      <c r="B106" s="369"/>
      <c r="C106" s="369"/>
      <c r="D106" s="369"/>
      <c r="E106" s="74" t="s">
        <v>1846</v>
      </c>
      <c r="F106" s="74">
        <v>1</v>
      </c>
      <c r="G106" s="74">
        <v>0.25</v>
      </c>
      <c r="H106" s="74">
        <v>731000</v>
      </c>
      <c r="I106" s="74" t="s">
        <v>16</v>
      </c>
    </row>
    <row r="107" spans="1:9" ht="37.5" x14ac:dyDescent="0.25">
      <c r="A107" s="74">
        <v>103</v>
      </c>
      <c r="B107" s="367" t="s">
        <v>1956</v>
      </c>
      <c r="C107" s="367" t="s">
        <v>1957</v>
      </c>
      <c r="D107" s="367" t="s">
        <v>1958</v>
      </c>
      <c r="E107" s="74" t="s">
        <v>780</v>
      </c>
      <c r="F107" s="74">
        <v>1</v>
      </c>
      <c r="G107" s="74">
        <v>0.5</v>
      </c>
      <c r="H107" s="74">
        <v>950181</v>
      </c>
      <c r="I107" s="74" t="s">
        <v>16</v>
      </c>
    </row>
    <row r="108" spans="1:9" ht="18.75" x14ac:dyDescent="0.25">
      <c r="A108" s="74">
        <v>104</v>
      </c>
      <c r="B108" s="368"/>
      <c r="C108" s="368"/>
      <c r="D108" s="368"/>
      <c r="E108" s="74" t="s">
        <v>26</v>
      </c>
      <c r="F108" s="74">
        <v>1</v>
      </c>
      <c r="G108" s="74">
        <v>0.75</v>
      </c>
      <c r="H108" s="74">
        <v>900254</v>
      </c>
      <c r="I108" s="74" t="s">
        <v>16</v>
      </c>
    </row>
    <row r="109" spans="1:9" ht="18.75" x14ac:dyDescent="0.25">
      <c r="A109" s="74">
        <v>105</v>
      </c>
      <c r="B109" s="369"/>
      <c r="C109" s="369"/>
      <c r="D109" s="369"/>
      <c r="E109" s="74" t="s">
        <v>51</v>
      </c>
      <c r="F109" s="74">
        <v>1</v>
      </c>
      <c r="G109" s="74">
        <v>1</v>
      </c>
      <c r="H109" s="74">
        <v>1900363</v>
      </c>
      <c r="I109" s="74" t="s">
        <v>16</v>
      </c>
    </row>
    <row r="110" spans="1:9" ht="18.75" x14ac:dyDescent="0.25">
      <c r="A110" s="74">
        <v>106</v>
      </c>
      <c r="B110" s="367" t="s">
        <v>1959</v>
      </c>
      <c r="C110" s="367" t="s">
        <v>1813</v>
      </c>
      <c r="D110" s="367" t="s">
        <v>1960</v>
      </c>
      <c r="E110" s="74" t="s">
        <v>51</v>
      </c>
      <c r="F110" s="74">
        <v>1</v>
      </c>
      <c r="G110" s="74">
        <v>0.5</v>
      </c>
      <c r="H110" s="74">
        <v>950181</v>
      </c>
      <c r="I110" s="74" t="s">
        <v>16</v>
      </c>
    </row>
    <row r="111" spans="1:9" ht="18.75" x14ac:dyDescent="0.25">
      <c r="A111" s="74">
        <v>107</v>
      </c>
      <c r="B111" s="368"/>
      <c r="C111" s="368"/>
      <c r="D111" s="368"/>
      <c r="E111" s="74" t="s">
        <v>297</v>
      </c>
      <c r="F111" s="74">
        <v>1</v>
      </c>
      <c r="G111" s="74">
        <v>0.5</v>
      </c>
      <c r="H111" s="74">
        <v>662013</v>
      </c>
      <c r="I111" s="74" t="s">
        <v>16</v>
      </c>
    </row>
    <row r="112" spans="1:9" ht="18.75" x14ac:dyDescent="0.25">
      <c r="A112" s="74">
        <v>108</v>
      </c>
      <c r="B112" s="369"/>
      <c r="C112" s="369"/>
      <c r="D112" s="369"/>
      <c r="E112" s="74" t="s">
        <v>211</v>
      </c>
      <c r="F112" s="74">
        <v>1</v>
      </c>
      <c r="G112" s="74">
        <v>0.5</v>
      </c>
      <c r="H112" s="74">
        <v>562658</v>
      </c>
      <c r="I112" s="74" t="s">
        <v>16</v>
      </c>
    </row>
    <row r="113" spans="1:9" ht="37.5" x14ac:dyDescent="0.25">
      <c r="A113" s="74">
        <v>109</v>
      </c>
      <c r="B113" s="75" t="s">
        <v>1961</v>
      </c>
      <c r="C113" s="75" t="s">
        <v>1779</v>
      </c>
      <c r="D113" s="75" t="s">
        <v>1962</v>
      </c>
      <c r="E113" s="74" t="s">
        <v>26</v>
      </c>
      <c r="F113" s="74">
        <v>1</v>
      </c>
      <c r="G113" s="74">
        <v>0.75</v>
      </c>
      <c r="H113" s="74">
        <v>900254</v>
      </c>
      <c r="I113" s="74" t="s">
        <v>16</v>
      </c>
    </row>
    <row r="114" spans="1:9" ht="18.75" x14ac:dyDescent="0.25">
      <c r="A114" s="74">
        <v>110</v>
      </c>
      <c r="B114" s="367" t="s">
        <v>1963</v>
      </c>
      <c r="C114" s="367" t="s">
        <v>1828</v>
      </c>
      <c r="D114" s="367" t="s">
        <v>1964</v>
      </c>
      <c r="E114" s="74" t="s">
        <v>26</v>
      </c>
      <c r="F114" s="74">
        <v>1</v>
      </c>
      <c r="G114" s="74">
        <v>0.5</v>
      </c>
      <c r="H114" s="74">
        <v>540152</v>
      </c>
      <c r="I114" s="74" t="s">
        <v>16</v>
      </c>
    </row>
    <row r="115" spans="1:9" ht="18.75" x14ac:dyDescent="0.25">
      <c r="A115" s="74">
        <v>111</v>
      </c>
      <c r="B115" s="368"/>
      <c r="C115" s="368"/>
      <c r="D115" s="368"/>
      <c r="E115" s="74" t="s">
        <v>51</v>
      </c>
      <c r="F115" s="74">
        <v>1</v>
      </c>
      <c r="G115" s="74">
        <v>0.5</v>
      </c>
      <c r="H115" s="74">
        <v>950181</v>
      </c>
      <c r="I115" s="74" t="s">
        <v>16</v>
      </c>
    </row>
    <row r="116" spans="1:9" ht="18.75" x14ac:dyDescent="0.25">
      <c r="A116" s="74">
        <v>112</v>
      </c>
      <c r="B116" s="369"/>
      <c r="C116" s="369"/>
      <c r="D116" s="369"/>
      <c r="E116" s="74" t="s">
        <v>543</v>
      </c>
      <c r="F116" s="74">
        <v>1</v>
      </c>
      <c r="G116" s="74">
        <v>1</v>
      </c>
      <c r="H116" s="74">
        <v>747263</v>
      </c>
      <c r="I116" s="74" t="s">
        <v>19</v>
      </c>
    </row>
    <row r="117" spans="1:9" ht="37.5" x14ac:dyDescent="0.25">
      <c r="A117" s="74">
        <v>113</v>
      </c>
      <c r="B117" s="75" t="s">
        <v>1965</v>
      </c>
      <c r="C117" s="75" t="s">
        <v>1966</v>
      </c>
      <c r="D117" s="75" t="s">
        <v>1967</v>
      </c>
      <c r="E117" s="74" t="s">
        <v>26</v>
      </c>
      <c r="F117" s="74">
        <v>1</v>
      </c>
      <c r="G117" s="74">
        <v>0.5</v>
      </c>
      <c r="H117" s="74">
        <v>540152</v>
      </c>
      <c r="I117" s="74" t="s">
        <v>16</v>
      </c>
    </row>
    <row r="118" spans="1:9" ht="37.5" x14ac:dyDescent="0.25">
      <c r="A118" s="74">
        <v>114</v>
      </c>
      <c r="B118" s="75" t="s">
        <v>1968</v>
      </c>
      <c r="C118" s="75" t="s">
        <v>1766</v>
      </c>
      <c r="D118" s="75" t="s">
        <v>1969</v>
      </c>
      <c r="E118" s="74" t="s">
        <v>1970</v>
      </c>
      <c r="F118" s="74">
        <v>4</v>
      </c>
      <c r="G118" s="74">
        <v>1</v>
      </c>
      <c r="H118" s="74">
        <v>2090000</v>
      </c>
      <c r="I118" s="74" t="s">
        <v>16</v>
      </c>
    </row>
    <row r="119" spans="1:9" ht="18.75" x14ac:dyDescent="0.25">
      <c r="A119" s="74">
        <v>115</v>
      </c>
      <c r="B119" s="367" t="s">
        <v>1971</v>
      </c>
      <c r="C119" s="367" t="s">
        <v>1972</v>
      </c>
      <c r="D119" s="367" t="s">
        <v>1973</v>
      </c>
      <c r="E119" s="74" t="s">
        <v>1367</v>
      </c>
      <c r="F119" s="74">
        <v>1</v>
      </c>
      <c r="G119" s="74">
        <v>0.5</v>
      </c>
      <c r="H119" s="74">
        <v>1040000</v>
      </c>
      <c r="I119" s="74" t="s">
        <v>16</v>
      </c>
    </row>
    <row r="120" spans="1:9" ht="18.75" x14ac:dyDescent="0.25">
      <c r="A120" s="74">
        <v>116</v>
      </c>
      <c r="B120" s="369"/>
      <c r="C120" s="369"/>
      <c r="D120" s="369"/>
      <c r="E120" s="74" t="s">
        <v>1845</v>
      </c>
      <c r="F120" s="74">
        <v>1</v>
      </c>
      <c r="G120" s="74">
        <v>0.25</v>
      </c>
      <c r="H120" s="74">
        <v>522000</v>
      </c>
      <c r="I120" s="74" t="s">
        <v>16</v>
      </c>
    </row>
    <row r="121" spans="1:9" ht="18.75" x14ac:dyDescent="0.25">
      <c r="A121" s="74">
        <v>117</v>
      </c>
      <c r="B121" s="367" t="s">
        <v>1974</v>
      </c>
      <c r="C121" s="367" t="s">
        <v>1975</v>
      </c>
      <c r="D121" s="367" t="s">
        <v>1976</v>
      </c>
      <c r="E121" s="74" t="s">
        <v>1847</v>
      </c>
      <c r="F121" s="74">
        <v>1</v>
      </c>
      <c r="G121" s="74">
        <v>0.5</v>
      </c>
      <c r="H121" s="74">
        <v>836000</v>
      </c>
      <c r="I121" s="74" t="s">
        <v>16</v>
      </c>
    </row>
    <row r="122" spans="1:9" ht="18.75" x14ac:dyDescent="0.25">
      <c r="A122" s="74">
        <v>118</v>
      </c>
      <c r="B122" s="368"/>
      <c r="C122" s="368"/>
      <c r="D122" s="368"/>
      <c r="E122" s="74" t="s">
        <v>1263</v>
      </c>
      <c r="F122" s="74">
        <v>1</v>
      </c>
      <c r="G122" s="74">
        <v>0.25</v>
      </c>
      <c r="H122" s="74">
        <v>418000</v>
      </c>
      <c r="I122" s="74" t="s">
        <v>16</v>
      </c>
    </row>
    <row r="123" spans="1:9" ht="18.75" x14ac:dyDescent="0.25">
      <c r="A123" s="74">
        <v>119</v>
      </c>
      <c r="B123" s="368"/>
      <c r="C123" s="368"/>
      <c r="D123" s="368"/>
      <c r="E123" s="74" t="s">
        <v>1252</v>
      </c>
      <c r="F123" s="74">
        <v>1</v>
      </c>
      <c r="G123" s="74">
        <v>0.5</v>
      </c>
      <c r="H123" s="74">
        <v>1045000</v>
      </c>
      <c r="I123" s="74" t="s">
        <v>16</v>
      </c>
    </row>
    <row r="124" spans="1:9" ht="18.75" x14ac:dyDescent="0.25">
      <c r="A124" s="74">
        <v>120</v>
      </c>
      <c r="B124" s="368"/>
      <c r="C124" s="368"/>
      <c r="D124" s="368"/>
      <c r="E124" s="74" t="s">
        <v>1256</v>
      </c>
      <c r="F124" s="74">
        <v>1</v>
      </c>
      <c r="G124" s="74">
        <v>0.5</v>
      </c>
      <c r="H124" s="74">
        <v>836000</v>
      </c>
      <c r="I124" s="74" t="s">
        <v>16</v>
      </c>
    </row>
    <row r="125" spans="1:9" ht="18.75" x14ac:dyDescent="0.25">
      <c r="A125" s="74">
        <v>121</v>
      </c>
      <c r="B125" s="368"/>
      <c r="C125" s="368"/>
      <c r="D125" s="368"/>
      <c r="E125" s="74" t="s">
        <v>1846</v>
      </c>
      <c r="F125" s="74">
        <v>1</v>
      </c>
      <c r="G125" s="74">
        <v>0.25</v>
      </c>
      <c r="H125" s="74">
        <v>418000</v>
      </c>
      <c r="I125" s="74" t="s">
        <v>16</v>
      </c>
    </row>
    <row r="126" spans="1:9" ht="18.75" x14ac:dyDescent="0.25">
      <c r="A126" s="74">
        <v>122</v>
      </c>
      <c r="B126" s="369"/>
      <c r="C126" s="369"/>
      <c r="D126" s="369"/>
      <c r="E126" s="74" t="s">
        <v>1977</v>
      </c>
      <c r="F126" s="74">
        <v>1</v>
      </c>
      <c r="G126" s="74">
        <v>0.25</v>
      </c>
      <c r="H126" s="74">
        <v>418000</v>
      </c>
      <c r="I126" s="74" t="s">
        <v>16</v>
      </c>
    </row>
    <row r="127" spans="1:9" ht="18.75" x14ac:dyDescent="0.25">
      <c r="A127" s="74">
        <v>123</v>
      </c>
      <c r="B127" s="367" t="s">
        <v>1978</v>
      </c>
      <c r="C127" s="367" t="s">
        <v>1979</v>
      </c>
      <c r="D127" s="367" t="s">
        <v>1980</v>
      </c>
      <c r="E127" s="74" t="s">
        <v>1981</v>
      </c>
      <c r="F127" s="74">
        <v>1</v>
      </c>
      <c r="G127" s="74">
        <v>0.5</v>
      </c>
      <c r="H127" s="74">
        <v>1040000</v>
      </c>
      <c r="I127" s="74" t="s">
        <v>16</v>
      </c>
    </row>
    <row r="128" spans="1:9" ht="18.75" x14ac:dyDescent="0.25">
      <c r="A128" s="74">
        <v>124</v>
      </c>
      <c r="B128" s="368"/>
      <c r="C128" s="368"/>
      <c r="D128" s="368"/>
      <c r="E128" s="74" t="s">
        <v>1982</v>
      </c>
      <c r="F128" s="74">
        <v>1</v>
      </c>
      <c r="G128" s="74">
        <v>0.5</v>
      </c>
      <c r="H128" s="74">
        <v>1040000</v>
      </c>
      <c r="I128" s="74" t="s">
        <v>16</v>
      </c>
    </row>
    <row r="129" spans="1:9" ht="18.75" x14ac:dyDescent="0.25">
      <c r="A129" s="74">
        <v>125</v>
      </c>
      <c r="B129" s="368"/>
      <c r="C129" s="368"/>
      <c r="D129" s="368"/>
      <c r="E129" s="74" t="s">
        <v>1983</v>
      </c>
      <c r="F129" s="74">
        <v>1</v>
      </c>
      <c r="G129" s="74">
        <v>0.5</v>
      </c>
      <c r="H129" s="74">
        <v>1040000</v>
      </c>
      <c r="I129" s="74" t="s">
        <v>16</v>
      </c>
    </row>
    <row r="130" spans="1:9" ht="18.75" x14ac:dyDescent="0.25">
      <c r="A130" s="74">
        <v>126</v>
      </c>
      <c r="B130" s="368"/>
      <c r="C130" s="368"/>
      <c r="D130" s="368"/>
      <c r="E130" s="74" t="s">
        <v>1847</v>
      </c>
      <c r="F130" s="74">
        <v>1</v>
      </c>
      <c r="G130" s="74">
        <v>1</v>
      </c>
      <c r="H130" s="74">
        <v>2040000</v>
      </c>
      <c r="I130" s="74" t="s">
        <v>16</v>
      </c>
    </row>
    <row r="131" spans="1:9" ht="18.75" x14ac:dyDescent="0.25">
      <c r="A131" s="74">
        <v>127</v>
      </c>
      <c r="B131" s="369"/>
      <c r="C131" s="369"/>
      <c r="D131" s="369"/>
      <c r="E131" s="74" t="s">
        <v>122</v>
      </c>
      <c r="F131" s="74">
        <v>2</v>
      </c>
      <c r="G131" s="74">
        <v>1</v>
      </c>
      <c r="H131" s="74">
        <v>2040000</v>
      </c>
      <c r="I131" s="74" t="s">
        <v>16</v>
      </c>
    </row>
    <row r="132" spans="1:9" ht="56.25" x14ac:dyDescent="0.25">
      <c r="A132" s="74">
        <v>128</v>
      </c>
      <c r="B132" s="367" t="s">
        <v>1984</v>
      </c>
      <c r="C132" s="367" t="s">
        <v>1985</v>
      </c>
      <c r="D132" s="367" t="s">
        <v>1986</v>
      </c>
      <c r="E132" s="74" t="s">
        <v>112</v>
      </c>
      <c r="F132" s="74">
        <v>1</v>
      </c>
      <c r="G132" s="74">
        <v>1</v>
      </c>
      <c r="H132" s="74">
        <v>1100000</v>
      </c>
      <c r="I132" s="74" t="s">
        <v>16</v>
      </c>
    </row>
    <row r="133" spans="1:9" ht="37.5" x14ac:dyDescent="0.25">
      <c r="A133" s="74">
        <v>129</v>
      </c>
      <c r="B133" s="369"/>
      <c r="C133" s="369"/>
      <c r="D133" s="369"/>
      <c r="E133" s="74" t="s">
        <v>1987</v>
      </c>
      <c r="F133" s="74">
        <v>1</v>
      </c>
      <c r="G133" s="74">
        <v>1</v>
      </c>
      <c r="H133" s="74">
        <v>1000000</v>
      </c>
      <c r="I133" s="74" t="s">
        <v>16</v>
      </c>
    </row>
    <row r="134" spans="1:9" ht="56.25" x14ac:dyDescent="0.25">
      <c r="A134" s="74">
        <v>130</v>
      </c>
      <c r="B134" s="75" t="s">
        <v>1988</v>
      </c>
      <c r="C134" s="75" t="s">
        <v>1989</v>
      </c>
      <c r="D134" s="75" t="s">
        <v>1990</v>
      </c>
      <c r="E134" s="74" t="s">
        <v>15</v>
      </c>
      <c r="F134" s="74">
        <v>3</v>
      </c>
      <c r="G134" s="74">
        <v>1</v>
      </c>
      <c r="H134" s="74">
        <v>2142936</v>
      </c>
      <c r="I134" s="74" t="s">
        <v>16</v>
      </c>
    </row>
    <row r="135" spans="1:9" ht="37.5" x14ac:dyDescent="0.25">
      <c r="A135" s="74">
        <v>131</v>
      </c>
      <c r="B135" s="75" t="s">
        <v>1991</v>
      </c>
      <c r="C135" s="75" t="s">
        <v>1992</v>
      </c>
      <c r="D135" s="75" t="s">
        <v>1993</v>
      </c>
      <c r="E135" s="74" t="s">
        <v>72</v>
      </c>
      <c r="F135" s="74">
        <v>2</v>
      </c>
      <c r="G135" s="74">
        <v>1</v>
      </c>
      <c r="H135" s="74">
        <v>2635127</v>
      </c>
      <c r="I135" s="74" t="s">
        <v>16</v>
      </c>
    </row>
    <row r="136" spans="1:9" ht="37.5" x14ac:dyDescent="0.25">
      <c r="A136" s="74">
        <v>132</v>
      </c>
      <c r="B136" s="75" t="s">
        <v>1994</v>
      </c>
      <c r="C136" s="75" t="s">
        <v>1995</v>
      </c>
      <c r="D136" s="75" t="s">
        <v>1996</v>
      </c>
      <c r="E136" s="74" t="s">
        <v>1997</v>
      </c>
      <c r="F136" s="74">
        <v>1</v>
      </c>
      <c r="G136" s="74">
        <v>0.5</v>
      </c>
      <c r="H136" s="74">
        <v>918386</v>
      </c>
      <c r="I136" s="74" t="s">
        <v>16</v>
      </c>
    </row>
    <row r="137" spans="1:9" ht="18.75" x14ac:dyDescent="0.25">
      <c r="A137" s="74">
        <v>133</v>
      </c>
      <c r="B137" s="367" t="s">
        <v>1998</v>
      </c>
      <c r="C137" s="367" t="s">
        <v>1999</v>
      </c>
      <c r="D137" s="367" t="s">
        <v>2000</v>
      </c>
      <c r="E137" s="74" t="s">
        <v>2001</v>
      </c>
      <c r="F137" s="74">
        <v>1</v>
      </c>
      <c r="G137" s="74">
        <v>1</v>
      </c>
      <c r="H137" s="74">
        <v>1963500</v>
      </c>
      <c r="I137" s="74" t="s">
        <v>16</v>
      </c>
    </row>
    <row r="138" spans="1:9" ht="18.75" x14ac:dyDescent="0.25">
      <c r="A138" s="74">
        <v>134</v>
      </c>
      <c r="B138" s="368"/>
      <c r="C138" s="368"/>
      <c r="D138" s="368"/>
      <c r="E138" s="74" t="s">
        <v>2002</v>
      </c>
      <c r="F138" s="74">
        <v>1</v>
      </c>
      <c r="G138" s="74">
        <v>0.75</v>
      </c>
      <c r="H138" s="74">
        <v>1963500</v>
      </c>
      <c r="I138" s="74" t="s">
        <v>16</v>
      </c>
    </row>
    <row r="139" spans="1:9" ht="18.75" x14ac:dyDescent="0.25">
      <c r="A139" s="74">
        <v>135</v>
      </c>
      <c r="B139" s="369"/>
      <c r="C139" s="369"/>
      <c r="D139" s="369"/>
      <c r="E139" s="74" t="s">
        <v>2003</v>
      </c>
      <c r="F139" s="74">
        <v>1</v>
      </c>
      <c r="G139" s="74">
        <v>0.75</v>
      </c>
      <c r="H139" s="74">
        <v>1963500</v>
      </c>
      <c r="I139" s="74" t="s">
        <v>16</v>
      </c>
    </row>
    <row r="140" spans="1:9" ht="37.5" x14ac:dyDescent="0.25">
      <c r="A140" s="74">
        <v>136</v>
      </c>
      <c r="B140" s="367" t="s">
        <v>2004</v>
      </c>
      <c r="C140" s="367" t="s">
        <v>2005</v>
      </c>
      <c r="D140" s="367" t="s">
        <v>2006</v>
      </c>
      <c r="E140" s="74" t="s">
        <v>2007</v>
      </c>
      <c r="F140" s="74">
        <v>2</v>
      </c>
      <c r="G140" s="74">
        <v>1</v>
      </c>
      <c r="H140" s="74">
        <v>2090399</v>
      </c>
      <c r="I140" s="74" t="s">
        <v>16</v>
      </c>
    </row>
    <row r="141" spans="1:9" ht="37.5" x14ac:dyDescent="0.25">
      <c r="A141" s="74">
        <v>137</v>
      </c>
      <c r="B141" s="368"/>
      <c r="C141" s="368"/>
      <c r="D141" s="368"/>
      <c r="E141" s="74" t="s">
        <v>2008</v>
      </c>
      <c r="F141" s="74">
        <v>1</v>
      </c>
      <c r="G141" s="74">
        <v>0.25</v>
      </c>
      <c r="H141" s="74">
        <v>522600</v>
      </c>
      <c r="I141" s="74" t="s">
        <v>16</v>
      </c>
    </row>
    <row r="142" spans="1:9" ht="37.5" x14ac:dyDescent="0.25">
      <c r="A142" s="74">
        <v>138</v>
      </c>
      <c r="B142" s="369"/>
      <c r="C142" s="369"/>
      <c r="D142" s="369"/>
      <c r="E142" s="74" t="s">
        <v>2009</v>
      </c>
      <c r="F142" s="74">
        <v>1</v>
      </c>
      <c r="G142" s="74">
        <v>0.5</v>
      </c>
      <c r="H142" s="74">
        <v>940000</v>
      </c>
      <c r="I142" s="74" t="s">
        <v>16</v>
      </c>
    </row>
    <row r="143" spans="1:9" ht="18.75" x14ac:dyDescent="0.25">
      <c r="A143" s="74">
        <v>139</v>
      </c>
      <c r="B143" s="367" t="s">
        <v>2010</v>
      </c>
      <c r="C143" s="367" t="s">
        <v>2011</v>
      </c>
      <c r="D143" s="367" t="s">
        <v>2012</v>
      </c>
      <c r="E143" s="74" t="s">
        <v>2013</v>
      </c>
      <c r="F143" s="74">
        <v>1</v>
      </c>
      <c r="G143" s="74">
        <v>0.5</v>
      </c>
      <c r="H143" s="74">
        <v>1045184</v>
      </c>
      <c r="I143" s="74" t="s">
        <v>16</v>
      </c>
    </row>
    <row r="144" spans="1:9" ht="18.75" x14ac:dyDescent="0.25">
      <c r="A144" s="74">
        <v>140</v>
      </c>
      <c r="B144" s="368"/>
      <c r="C144" s="368"/>
      <c r="D144" s="368"/>
      <c r="E144" s="74" t="s">
        <v>2014</v>
      </c>
      <c r="F144" s="74">
        <v>1</v>
      </c>
      <c r="G144" s="74">
        <v>1</v>
      </c>
      <c r="H144" s="74">
        <v>3553627</v>
      </c>
      <c r="I144" s="74" t="s">
        <v>16</v>
      </c>
    </row>
    <row r="145" spans="1:9" ht="18.75" x14ac:dyDescent="0.25">
      <c r="A145" s="74">
        <v>141</v>
      </c>
      <c r="B145" s="368"/>
      <c r="C145" s="368"/>
      <c r="D145" s="368"/>
      <c r="E145" s="74" t="s">
        <v>2015</v>
      </c>
      <c r="F145" s="74">
        <v>1</v>
      </c>
      <c r="G145" s="74">
        <v>0.5</v>
      </c>
      <c r="H145" s="74">
        <v>1358739</v>
      </c>
      <c r="I145" s="74" t="s">
        <v>16</v>
      </c>
    </row>
    <row r="146" spans="1:9" ht="18.75" x14ac:dyDescent="0.25">
      <c r="A146" s="74">
        <v>142</v>
      </c>
      <c r="B146" s="368"/>
      <c r="C146" s="368"/>
      <c r="D146" s="368"/>
      <c r="E146" s="74" t="s">
        <v>2016</v>
      </c>
      <c r="F146" s="74">
        <v>1</v>
      </c>
      <c r="G146" s="74">
        <v>1</v>
      </c>
      <c r="H146" s="74">
        <v>3135553</v>
      </c>
      <c r="I146" s="74" t="s">
        <v>16</v>
      </c>
    </row>
    <row r="147" spans="1:9" ht="18.75" x14ac:dyDescent="0.25">
      <c r="A147" s="74">
        <v>143</v>
      </c>
      <c r="B147" s="369"/>
      <c r="C147" s="369"/>
      <c r="D147" s="369"/>
      <c r="E147" s="74" t="s">
        <v>1453</v>
      </c>
      <c r="F147" s="74">
        <v>1</v>
      </c>
      <c r="G147" s="74">
        <v>0.5</v>
      </c>
      <c r="H147" s="74">
        <v>1358739</v>
      </c>
      <c r="I147" s="74" t="s">
        <v>16</v>
      </c>
    </row>
    <row r="148" spans="1:9" ht="18.75" x14ac:dyDescent="0.25">
      <c r="A148" s="74">
        <v>144</v>
      </c>
      <c r="B148" s="367" t="s">
        <v>1922</v>
      </c>
      <c r="C148" s="367" t="s">
        <v>2017</v>
      </c>
      <c r="D148" s="367" t="s">
        <v>1921</v>
      </c>
      <c r="E148" s="74" t="s">
        <v>26</v>
      </c>
      <c r="F148" s="74">
        <v>1</v>
      </c>
      <c r="G148" s="74">
        <v>0.5</v>
      </c>
      <c r="H148" s="74">
        <v>540152</v>
      </c>
      <c r="I148" s="74" t="s">
        <v>16</v>
      </c>
    </row>
    <row r="149" spans="1:9" ht="18.75" x14ac:dyDescent="0.25">
      <c r="A149" s="74">
        <v>145</v>
      </c>
      <c r="B149" s="368"/>
      <c r="C149" s="368"/>
      <c r="D149" s="368"/>
      <c r="E149" s="74" t="s">
        <v>2018</v>
      </c>
      <c r="F149" s="74">
        <v>1</v>
      </c>
      <c r="G149" s="74">
        <v>0.25</v>
      </c>
      <c r="H149" s="74">
        <v>475091</v>
      </c>
      <c r="I149" s="74" t="s">
        <v>16</v>
      </c>
    </row>
    <row r="150" spans="1:9" ht="18.75" x14ac:dyDescent="0.25">
      <c r="A150" s="74">
        <v>146</v>
      </c>
      <c r="B150" s="369"/>
      <c r="C150" s="369"/>
      <c r="D150" s="369"/>
      <c r="E150" s="74" t="s">
        <v>51</v>
      </c>
      <c r="F150" s="74">
        <v>1</v>
      </c>
      <c r="G150" s="74">
        <v>0.5</v>
      </c>
      <c r="H150" s="74">
        <v>950181</v>
      </c>
      <c r="I150" s="74" t="s">
        <v>16</v>
      </c>
    </row>
    <row r="151" spans="1:9" ht="37.5" x14ac:dyDescent="0.25">
      <c r="A151" s="74">
        <v>147</v>
      </c>
      <c r="B151" s="75" t="s">
        <v>1919</v>
      </c>
      <c r="C151" s="75" t="s">
        <v>1920</v>
      </c>
      <c r="D151" s="75" t="s">
        <v>1921</v>
      </c>
      <c r="E151" s="74" t="s">
        <v>51</v>
      </c>
      <c r="F151" s="74">
        <v>1</v>
      </c>
      <c r="G151" s="74">
        <v>0.5</v>
      </c>
      <c r="H151" s="74">
        <v>950181</v>
      </c>
      <c r="I151" s="74" t="s">
        <v>16</v>
      </c>
    </row>
    <row r="152" spans="1:9" ht="18.75" x14ac:dyDescent="0.25">
      <c r="A152" s="74">
        <v>148</v>
      </c>
      <c r="B152" s="367" t="s">
        <v>2019</v>
      </c>
      <c r="C152" s="367" t="s">
        <v>2020</v>
      </c>
      <c r="D152" s="367" t="s">
        <v>2021</v>
      </c>
      <c r="E152" s="74" t="s">
        <v>26</v>
      </c>
      <c r="F152" s="74">
        <v>1</v>
      </c>
      <c r="G152" s="74">
        <v>0.5</v>
      </c>
      <c r="H152" s="74">
        <v>630177</v>
      </c>
      <c r="I152" s="74" t="s">
        <v>16</v>
      </c>
    </row>
    <row r="153" spans="1:9" ht="37.5" x14ac:dyDescent="0.25">
      <c r="A153" s="74">
        <v>149</v>
      </c>
      <c r="B153" s="369"/>
      <c r="C153" s="369"/>
      <c r="D153" s="369"/>
      <c r="E153" s="74" t="s">
        <v>32</v>
      </c>
      <c r="F153" s="74">
        <v>1</v>
      </c>
      <c r="G153" s="74">
        <v>1</v>
      </c>
      <c r="H153" s="74">
        <v>1125317</v>
      </c>
      <c r="I153" s="74" t="s">
        <v>16</v>
      </c>
    </row>
    <row r="154" spans="1:9" ht="37.5" x14ac:dyDescent="0.25">
      <c r="A154" s="74">
        <v>150</v>
      </c>
      <c r="B154" s="367" t="s">
        <v>2022</v>
      </c>
      <c r="C154" s="367" t="s">
        <v>1828</v>
      </c>
      <c r="D154" s="367" t="s">
        <v>2023</v>
      </c>
      <c r="E154" s="74" t="s">
        <v>780</v>
      </c>
      <c r="F154" s="74">
        <v>1</v>
      </c>
      <c r="G154" s="74">
        <v>1</v>
      </c>
      <c r="H154" s="74">
        <v>1900363</v>
      </c>
      <c r="I154" s="74" t="s">
        <v>16</v>
      </c>
    </row>
    <row r="155" spans="1:9" ht="37.5" x14ac:dyDescent="0.25">
      <c r="A155" s="74">
        <v>151</v>
      </c>
      <c r="B155" s="368"/>
      <c r="C155" s="368"/>
      <c r="D155" s="368"/>
      <c r="E155" s="74" t="s">
        <v>32</v>
      </c>
      <c r="F155" s="74">
        <v>2</v>
      </c>
      <c r="G155" s="74">
        <v>1</v>
      </c>
      <c r="H155" s="74">
        <v>1125317</v>
      </c>
      <c r="I155" s="74" t="s">
        <v>16</v>
      </c>
    </row>
    <row r="156" spans="1:9" ht="18.75" x14ac:dyDescent="0.25">
      <c r="A156" s="74">
        <v>152</v>
      </c>
      <c r="B156" s="368"/>
      <c r="C156" s="368"/>
      <c r="D156" s="368"/>
      <c r="E156" s="74" t="s">
        <v>211</v>
      </c>
      <c r="F156" s="74">
        <v>1</v>
      </c>
      <c r="G156" s="74">
        <v>1</v>
      </c>
      <c r="H156" s="74">
        <v>1125317</v>
      </c>
      <c r="I156" s="74" t="s">
        <v>16</v>
      </c>
    </row>
    <row r="157" spans="1:9" ht="18.75" x14ac:dyDescent="0.25">
      <c r="A157" s="74">
        <v>153</v>
      </c>
      <c r="B157" s="369"/>
      <c r="C157" s="369"/>
      <c r="D157" s="369"/>
      <c r="E157" s="74" t="s">
        <v>26</v>
      </c>
      <c r="F157" s="74">
        <v>1</v>
      </c>
      <c r="G157" s="74">
        <v>0.75</v>
      </c>
      <c r="H157" s="74">
        <v>810228</v>
      </c>
      <c r="I157" s="74" t="s">
        <v>16</v>
      </c>
    </row>
    <row r="158" spans="1:9" ht="37.5" x14ac:dyDescent="0.25">
      <c r="A158" s="74">
        <v>154</v>
      </c>
      <c r="B158" s="367" t="s">
        <v>2024</v>
      </c>
      <c r="C158" s="367" t="s">
        <v>1779</v>
      </c>
      <c r="D158" s="367" t="s">
        <v>2025</v>
      </c>
      <c r="E158" s="74" t="s">
        <v>32</v>
      </c>
      <c r="F158" s="74">
        <v>1</v>
      </c>
      <c r="G158" s="74">
        <v>0.25</v>
      </c>
      <c r="H158" s="74">
        <v>281329</v>
      </c>
      <c r="I158" s="74" t="s">
        <v>16</v>
      </c>
    </row>
    <row r="159" spans="1:9" ht="18.75" x14ac:dyDescent="0.25">
      <c r="A159" s="74">
        <v>155</v>
      </c>
      <c r="B159" s="368"/>
      <c r="C159" s="368"/>
      <c r="D159" s="368"/>
      <c r="E159" s="74" t="s">
        <v>51</v>
      </c>
      <c r="F159" s="74">
        <v>1</v>
      </c>
      <c r="G159" s="74">
        <v>0.5</v>
      </c>
      <c r="H159" s="74">
        <v>950181</v>
      </c>
      <c r="I159" s="74" t="s">
        <v>16</v>
      </c>
    </row>
    <row r="160" spans="1:9" ht="18.75" x14ac:dyDescent="0.25">
      <c r="A160" s="74">
        <v>156</v>
      </c>
      <c r="B160" s="369"/>
      <c r="C160" s="369"/>
      <c r="D160" s="369"/>
      <c r="E160" s="74" t="s">
        <v>2026</v>
      </c>
      <c r="F160" s="74">
        <v>1</v>
      </c>
      <c r="G160" s="74">
        <v>0.25</v>
      </c>
      <c r="H160" s="74">
        <v>417346</v>
      </c>
      <c r="I160" s="74" t="s">
        <v>16</v>
      </c>
    </row>
    <row r="161" spans="1:9" ht="18.75" x14ac:dyDescent="0.25">
      <c r="A161" s="74">
        <v>157</v>
      </c>
      <c r="B161" s="367" t="s">
        <v>2027</v>
      </c>
      <c r="C161" s="367" t="s">
        <v>1858</v>
      </c>
      <c r="D161" s="367" t="s">
        <v>2028</v>
      </c>
      <c r="E161" s="74" t="s">
        <v>2029</v>
      </c>
      <c r="F161" s="74">
        <v>1</v>
      </c>
      <c r="G161" s="74">
        <v>0.5</v>
      </c>
      <c r="H161" s="74">
        <v>1500000</v>
      </c>
      <c r="I161" s="74" t="s">
        <v>16</v>
      </c>
    </row>
    <row r="162" spans="1:9" ht="18.75" x14ac:dyDescent="0.25">
      <c r="A162" s="74">
        <v>158</v>
      </c>
      <c r="B162" s="369"/>
      <c r="C162" s="369"/>
      <c r="D162" s="369"/>
      <c r="E162" s="74" t="s">
        <v>2030</v>
      </c>
      <c r="F162" s="74">
        <v>1</v>
      </c>
      <c r="G162" s="74">
        <v>0.75</v>
      </c>
      <c r="H162" s="74">
        <v>1500000</v>
      </c>
      <c r="I162" s="74" t="s">
        <v>16</v>
      </c>
    </row>
    <row r="163" spans="1:9" ht="37.5" x14ac:dyDescent="0.25">
      <c r="A163" s="74">
        <v>159</v>
      </c>
      <c r="B163" s="75" t="s">
        <v>1984</v>
      </c>
      <c r="C163" s="75" t="s">
        <v>1985</v>
      </c>
      <c r="D163" s="75" t="s">
        <v>1986</v>
      </c>
      <c r="E163" s="74" t="s">
        <v>54</v>
      </c>
      <c r="F163" s="74">
        <v>1</v>
      </c>
      <c r="G163" s="74">
        <v>1</v>
      </c>
      <c r="H163" s="74">
        <v>1000000</v>
      </c>
      <c r="I163" s="74" t="s">
        <v>19</v>
      </c>
    </row>
    <row r="164" spans="1:9" ht="37.5" x14ac:dyDescent="0.25">
      <c r="A164" s="74">
        <v>160</v>
      </c>
      <c r="B164" s="75" t="s">
        <v>2031</v>
      </c>
      <c r="C164" s="75" t="s">
        <v>2032</v>
      </c>
      <c r="D164" s="75" t="s">
        <v>2033</v>
      </c>
      <c r="E164" s="74" t="s">
        <v>2034</v>
      </c>
      <c r="F164" s="74">
        <v>4</v>
      </c>
      <c r="G164" s="74">
        <v>1</v>
      </c>
      <c r="H164" s="74">
        <v>1900000</v>
      </c>
      <c r="I164" s="74" t="s">
        <v>16</v>
      </c>
    </row>
    <row r="165" spans="1:9" ht="18.75" x14ac:dyDescent="0.25">
      <c r="A165" s="74">
        <v>161</v>
      </c>
      <c r="B165" s="367" t="s">
        <v>2035</v>
      </c>
      <c r="C165" s="367" t="s">
        <v>1766</v>
      </c>
      <c r="D165" s="367" t="s">
        <v>2036</v>
      </c>
      <c r="E165" s="74" t="s">
        <v>2037</v>
      </c>
      <c r="F165" s="74">
        <v>10</v>
      </c>
      <c r="G165" s="74">
        <v>1</v>
      </c>
      <c r="H165" s="74">
        <v>2090399</v>
      </c>
      <c r="I165" s="74" t="s">
        <v>16</v>
      </c>
    </row>
    <row r="166" spans="1:9" ht="18.75" x14ac:dyDescent="0.25">
      <c r="A166" s="74">
        <v>162</v>
      </c>
      <c r="B166" s="368"/>
      <c r="C166" s="368"/>
      <c r="D166" s="368"/>
      <c r="E166" s="74" t="s">
        <v>2038</v>
      </c>
      <c r="F166" s="74">
        <v>2</v>
      </c>
      <c r="G166" s="74">
        <v>1</v>
      </c>
      <c r="H166" s="74">
        <v>2090399</v>
      </c>
      <c r="I166" s="74" t="s">
        <v>16</v>
      </c>
    </row>
    <row r="167" spans="1:9" ht="18.75" x14ac:dyDescent="0.25">
      <c r="A167" s="74">
        <v>163</v>
      </c>
      <c r="B167" s="368"/>
      <c r="C167" s="368"/>
      <c r="D167" s="368"/>
      <c r="E167" s="74" t="s">
        <v>2039</v>
      </c>
      <c r="F167" s="74">
        <v>1</v>
      </c>
      <c r="G167" s="74">
        <v>1</v>
      </c>
      <c r="H167" s="74">
        <v>2090399</v>
      </c>
      <c r="I167" s="74" t="s">
        <v>16</v>
      </c>
    </row>
    <row r="168" spans="1:9" ht="18.75" x14ac:dyDescent="0.25">
      <c r="A168" s="74">
        <v>164</v>
      </c>
      <c r="B168" s="368"/>
      <c r="C168" s="368"/>
      <c r="D168" s="368"/>
      <c r="E168" s="74" t="s">
        <v>2040</v>
      </c>
      <c r="F168" s="74">
        <v>1</v>
      </c>
      <c r="G168" s="74">
        <v>1</v>
      </c>
      <c r="H168" s="74">
        <v>2090399</v>
      </c>
      <c r="I168" s="74" t="s">
        <v>16</v>
      </c>
    </row>
    <row r="169" spans="1:9" ht="18.75" x14ac:dyDescent="0.25">
      <c r="A169" s="74">
        <v>165</v>
      </c>
      <c r="B169" s="368"/>
      <c r="C169" s="368"/>
      <c r="D169" s="368"/>
      <c r="E169" s="74" t="s">
        <v>2041</v>
      </c>
      <c r="F169" s="74">
        <v>1</v>
      </c>
      <c r="G169" s="74">
        <v>1</v>
      </c>
      <c r="H169" s="74">
        <v>2090399</v>
      </c>
      <c r="I169" s="74" t="s">
        <v>16</v>
      </c>
    </row>
    <row r="170" spans="1:9" ht="18.75" x14ac:dyDescent="0.25">
      <c r="A170" s="74">
        <v>166</v>
      </c>
      <c r="B170" s="368"/>
      <c r="C170" s="368"/>
      <c r="D170" s="368"/>
      <c r="E170" s="74" t="s">
        <v>2042</v>
      </c>
      <c r="F170" s="74">
        <v>1</v>
      </c>
      <c r="G170" s="74">
        <v>1</v>
      </c>
      <c r="H170" s="74">
        <v>2090399</v>
      </c>
      <c r="I170" s="74" t="s">
        <v>16</v>
      </c>
    </row>
    <row r="171" spans="1:9" ht="18.75" x14ac:dyDescent="0.25">
      <c r="A171" s="74">
        <v>167</v>
      </c>
      <c r="B171" s="368"/>
      <c r="C171" s="368"/>
      <c r="D171" s="368"/>
      <c r="E171" s="74" t="s">
        <v>2043</v>
      </c>
      <c r="F171" s="74">
        <v>1</v>
      </c>
      <c r="G171" s="74">
        <v>1</v>
      </c>
      <c r="H171" s="74">
        <v>2090399</v>
      </c>
      <c r="I171" s="74" t="s">
        <v>16</v>
      </c>
    </row>
    <row r="172" spans="1:9" ht="18.75" x14ac:dyDescent="0.25">
      <c r="A172" s="74">
        <v>168</v>
      </c>
      <c r="B172" s="368"/>
      <c r="C172" s="368"/>
      <c r="D172" s="368"/>
      <c r="E172" s="74" t="s">
        <v>2044</v>
      </c>
      <c r="F172" s="74">
        <v>1</v>
      </c>
      <c r="G172" s="74">
        <v>1</v>
      </c>
      <c r="H172" s="74">
        <v>2090399</v>
      </c>
      <c r="I172" s="74" t="s">
        <v>16</v>
      </c>
    </row>
    <row r="173" spans="1:9" ht="18.75" x14ac:dyDescent="0.25">
      <c r="A173" s="74">
        <v>169</v>
      </c>
      <c r="B173" s="368"/>
      <c r="C173" s="368"/>
      <c r="D173" s="368"/>
      <c r="E173" s="74" t="s">
        <v>2045</v>
      </c>
      <c r="F173" s="74">
        <v>1</v>
      </c>
      <c r="G173" s="74">
        <v>1</v>
      </c>
      <c r="H173" s="74">
        <v>2090399</v>
      </c>
      <c r="I173" s="74" t="s">
        <v>16</v>
      </c>
    </row>
    <row r="174" spans="1:9" ht="18.75" x14ac:dyDescent="0.25">
      <c r="A174" s="74">
        <v>170</v>
      </c>
      <c r="B174" s="369"/>
      <c r="C174" s="369"/>
      <c r="D174" s="369"/>
      <c r="E174" s="74" t="s">
        <v>51</v>
      </c>
      <c r="F174" s="74">
        <v>1</v>
      </c>
      <c r="G174" s="74">
        <v>0.5</v>
      </c>
      <c r="H174" s="74">
        <v>940679.5</v>
      </c>
      <c r="I174" s="74" t="s">
        <v>16</v>
      </c>
    </row>
    <row r="175" spans="1:9" ht="18.75" x14ac:dyDescent="0.25">
      <c r="A175" s="74">
        <v>171</v>
      </c>
      <c r="B175" s="367" t="s">
        <v>2046</v>
      </c>
      <c r="C175" s="367" t="s">
        <v>2047</v>
      </c>
      <c r="D175" s="367" t="s">
        <v>2048</v>
      </c>
      <c r="E175" s="74" t="s">
        <v>2049</v>
      </c>
      <c r="F175" s="74">
        <v>1</v>
      </c>
      <c r="G175" s="74">
        <v>0.5</v>
      </c>
      <c r="H175" s="74">
        <v>1045000</v>
      </c>
      <c r="I175" s="74" t="s">
        <v>16</v>
      </c>
    </row>
    <row r="176" spans="1:9" ht="18.75" x14ac:dyDescent="0.25">
      <c r="A176" s="74">
        <v>172</v>
      </c>
      <c r="B176" s="369"/>
      <c r="C176" s="369"/>
      <c r="D176" s="369"/>
      <c r="E176" s="74" t="s">
        <v>2050</v>
      </c>
      <c r="F176" s="74">
        <v>1</v>
      </c>
      <c r="G176" s="74">
        <v>0.5</v>
      </c>
      <c r="H176" s="74">
        <v>1045000</v>
      </c>
      <c r="I176" s="74" t="s">
        <v>16</v>
      </c>
    </row>
    <row r="177" spans="1:9" ht="18.75" x14ac:dyDescent="0.25">
      <c r="A177" s="74">
        <v>173</v>
      </c>
      <c r="B177" s="367" t="s">
        <v>2051</v>
      </c>
      <c r="C177" s="367" t="s">
        <v>2052</v>
      </c>
      <c r="D177" s="367" t="s">
        <v>2053</v>
      </c>
      <c r="E177" s="74" t="s">
        <v>1847</v>
      </c>
      <c r="F177" s="74">
        <v>1</v>
      </c>
      <c r="G177" s="74">
        <v>1</v>
      </c>
      <c r="H177" s="74">
        <v>2090000</v>
      </c>
      <c r="I177" s="74" t="s">
        <v>16</v>
      </c>
    </row>
    <row r="178" spans="1:9" ht="18.75" x14ac:dyDescent="0.25">
      <c r="A178" s="74">
        <v>174</v>
      </c>
      <c r="B178" s="368"/>
      <c r="C178" s="368"/>
      <c r="D178" s="368"/>
      <c r="E178" s="74" t="s">
        <v>122</v>
      </c>
      <c r="F178" s="74">
        <v>1</v>
      </c>
      <c r="G178" s="74">
        <v>1</v>
      </c>
      <c r="H178" s="74">
        <v>2090000</v>
      </c>
      <c r="I178" s="74" t="s">
        <v>16</v>
      </c>
    </row>
    <row r="179" spans="1:9" ht="18.75" x14ac:dyDescent="0.25">
      <c r="A179" s="74">
        <v>175</v>
      </c>
      <c r="B179" s="368"/>
      <c r="C179" s="368"/>
      <c r="D179" s="368"/>
      <c r="E179" s="74" t="s">
        <v>2054</v>
      </c>
      <c r="F179" s="74">
        <v>1</v>
      </c>
      <c r="G179" s="74">
        <v>1</v>
      </c>
      <c r="H179" s="74">
        <v>2090000</v>
      </c>
      <c r="I179" s="74" t="s">
        <v>16</v>
      </c>
    </row>
    <row r="180" spans="1:9" ht="18.75" x14ac:dyDescent="0.25">
      <c r="A180" s="74">
        <v>176</v>
      </c>
      <c r="B180" s="368"/>
      <c r="C180" s="368"/>
      <c r="D180" s="368"/>
      <c r="E180" s="74" t="s">
        <v>1252</v>
      </c>
      <c r="F180" s="74">
        <v>1</v>
      </c>
      <c r="G180" s="74">
        <v>1</v>
      </c>
      <c r="H180" s="74">
        <v>2090000</v>
      </c>
      <c r="I180" s="74" t="s">
        <v>16</v>
      </c>
    </row>
    <row r="181" spans="1:9" ht="18.75" x14ac:dyDescent="0.25">
      <c r="A181" s="74">
        <v>177</v>
      </c>
      <c r="B181" s="369"/>
      <c r="C181" s="369"/>
      <c r="D181" s="369"/>
      <c r="E181" s="74" t="s">
        <v>1265</v>
      </c>
      <c r="F181" s="74">
        <v>1</v>
      </c>
      <c r="G181" s="74">
        <v>1</v>
      </c>
      <c r="H181" s="74">
        <v>2090000</v>
      </c>
      <c r="I181" s="74" t="s">
        <v>16</v>
      </c>
    </row>
    <row r="182" spans="1:9" ht="18.75" x14ac:dyDescent="0.25">
      <c r="A182" s="74">
        <v>178</v>
      </c>
      <c r="B182" s="367" t="s">
        <v>2055</v>
      </c>
      <c r="C182" s="367" t="s">
        <v>2056</v>
      </c>
      <c r="D182" s="367" t="s">
        <v>2057</v>
      </c>
      <c r="E182" s="74" t="s">
        <v>72</v>
      </c>
      <c r="F182" s="74">
        <v>2</v>
      </c>
      <c r="G182" s="74">
        <v>1</v>
      </c>
      <c r="H182" s="74">
        <v>2090399</v>
      </c>
      <c r="I182" s="74" t="s">
        <v>16</v>
      </c>
    </row>
    <row r="183" spans="1:9" ht="18.75" x14ac:dyDescent="0.25">
      <c r="A183" s="74">
        <v>179</v>
      </c>
      <c r="B183" s="368"/>
      <c r="C183" s="368"/>
      <c r="D183" s="368"/>
      <c r="E183" s="74" t="s">
        <v>72</v>
      </c>
      <c r="F183" s="74">
        <v>2</v>
      </c>
      <c r="G183" s="74">
        <v>1</v>
      </c>
      <c r="H183" s="74">
        <v>2090399</v>
      </c>
      <c r="I183" s="74" t="s">
        <v>16</v>
      </c>
    </row>
    <row r="184" spans="1:9" ht="18.75" x14ac:dyDescent="0.25">
      <c r="A184" s="74">
        <v>180</v>
      </c>
      <c r="B184" s="369"/>
      <c r="C184" s="369"/>
      <c r="D184" s="369"/>
      <c r="E184" s="74" t="s">
        <v>72</v>
      </c>
      <c r="F184" s="74">
        <v>1</v>
      </c>
      <c r="G184" s="74">
        <v>1</v>
      </c>
      <c r="H184" s="74">
        <v>2090399</v>
      </c>
      <c r="I184" s="74" t="s">
        <v>16</v>
      </c>
    </row>
    <row r="185" spans="1:9" ht="75" x14ac:dyDescent="0.25">
      <c r="A185" s="74">
        <v>181</v>
      </c>
      <c r="B185" s="75" t="s">
        <v>2058</v>
      </c>
      <c r="C185" s="75" t="s">
        <v>2059</v>
      </c>
      <c r="D185" s="75" t="s">
        <v>2060</v>
      </c>
      <c r="E185" s="74" t="s">
        <v>2061</v>
      </c>
      <c r="F185" s="74">
        <v>7</v>
      </c>
      <c r="G185" s="74">
        <v>1</v>
      </c>
      <c r="H185" s="74">
        <v>1900000</v>
      </c>
      <c r="I185" s="74" t="s">
        <v>16</v>
      </c>
    </row>
    <row r="186" spans="1:9" ht="37.5" x14ac:dyDescent="0.25">
      <c r="A186" s="74">
        <v>182</v>
      </c>
      <c r="B186" s="75" t="s">
        <v>2062</v>
      </c>
      <c r="C186" s="75" t="s">
        <v>2063</v>
      </c>
      <c r="D186" s="75" t="s">
        <v>2064</v>
      </c>
      <c r="E186" s="74" t="s">
        <v>2065</v>
      </c>
      <c r="F186" s="74">
        <v>2</v>
      </c>
      <c r="G186" s="74">
        <v>1</v>
      </c>
      <c r="H186" s="74">
        <v>2090399</v>
      </c>
      <c r="I186" s="74" t="s">
        <v>16</v>
      </c>
    </row>
    <row r="187" spans="1:9" ht="18.75" x14ac:dyDescent="0.25">
      <c r="A187" s="74">
        <v>183</v>
      </c>
      <c r="B187" s="367" t="s">
        <v>2066</v>
      </c>
      <c r="C187" s="367" t="s">
        <v>2067</v>
      </c>
      <c r="D187" s="367" t="s">
        <v>2068</v>
      </c>
      <c r="E187" s="74" t="s">
        <v>2069</v>
      </c>
      <c r="F187" s="74">
        <v>1</v>
      </c>
      <c r="G187" s="74">
        <v>0.25</v>
      </c>
      <c r="H187" s="74">
        <v>418000</v>
      </c>
      <c r="I187" s="74" t="s">
        <v>16</v>
      </c>
    </row>
    <row r="188" spans="1:9" ht="18.75" x14ac:dyDescent="0.25">
      <c r="A188" s="74">
        <v>184</v>
      </c>
      <c r="B188" s="368"/>
      <c r="C188" s="368"/>
      <c r="D188" s="368"/>
      <c r="E188" s="74" t="s">
        <v>2070</v>
      </c>
      <c r="F188" s="74">
        <v>1</v>
      </c>
      <c r="G188" s="74">
        <v>0.25</v>
      </c>
      <c r="H188" s="74">
        <v>418000</v>
      </c>
      <c r="I188" s="74" t="s">
        <v>16</v>
      </c>
    </row>
    <row r="189" spans="1:9" ht="18.75" x14ac:dyDescent="0.25">
      <c r="A189" s="74">
        <v>185</v>
      </c>
      <c r="B189" s="368"/>
      <c r="C189" s="368"/>
      <c r="D189" s="368"/>
      <c r="E189" s="74" t="s">
        <v>2071</v>
      </c>
      <c r="F189" s="74">
        <v>1</v>
      </c>
      <c r="G189" s="74">
        <v>0.25</v>
      </c>
      <c r="H189" s="74">
        <v>418000</v>
      </c>
      <c r="I189" s="74" t="s">
        <v>16</v>
      </c>
    </row>
    <row r="190" spans="1:9" ht="18.75" x14ac:dyDescent="0.25">
      <c r="A190" s="74">
        <v>186</v>
      </c>
      <c r="B190" s="369"/>
      <c r="C190" s="369"/>
      <c r="D190" s="369"/>
      <c r="E190" s="74" t="s">
        <v>2072</v>
      </c>
      <c r="F190" s="74">
        <v>1</v>
      </c>
      <c r="G190" s="74">
        <v>0.25</v>
      </c>
      <c r="H190" s="74">
        <v>418000</v>
      </c>
      <c r="I190" s="74" t="s">
        <v>16</v>
      </c>
    </row>
    <row r="191" spans="1:9" ht="18.75" x14ac:dyDescent="0.25">
      <c r="A191" s="74">
        <v>187</v>
      </c>
      <c r="B191" s="367" t="s">
        <v>2073</v>
      </c>
      <c r="C191" s="367" t="s">
        <v>2074</v>
      </c>
      <c r="D191" s="367" t="s">
        <v>2075</v>
      </c>
      <c r="E191" s="74" t="s">
        <v>2076</v>
      </c>
      <c r="F191" s="74">
        <v>1</v>
      </c>
      <c r="G191" s="74">
        <v>0.25</v>
      </c>
      <c r="H191" s="74">
        <v>500000</v>
      </c>
      <c r="I191" s="74" t="s">
        <v>16</v>
      </c>
    </row>
    <row r="192" spans="1:9" ht="18.75" x14ac:dyDescent="0.25">
      <c r="A192" s="74">
        <v>188</v>
      </c>
      <c r="B192" s="368"/>
      <c r="C192" s="368"/>
      <c r="D192" s="368"/>
      <c r="E192" s="74" t="s">
        <v>2077</v>
      </c>
      <c r="F192" s="74">
        <v>1</v>
      </c>
      <c r="G192" s="74">
        <v>0.25</v>
      </c>
      <c r="H192" s="74">
        <v>500000</v>
      </c>
      <c r="I192" s="74" t="s">
        <v>16</v>
      </c>
    </row>
    <row r="193" spans="1:9" ht="37.5" x14ac:dyDescent="0.25">
      <c r="A193" s="74">
        <v>189</v>
      </c>
      <c r="B193" s="369"/>
      <c r="C193" s="369"/>
      <c r="D193" s="369"/>
      <c r="E193" s="74" t="s">
        <v>2078</v>
      </c>
      <c r="F193" s="74">
        <v>1</v>
      </c>
      <c r="G193" s="74">
        <v>0.25</v>
      </c>
      <c r="H193" s="74">
        <v>500000</v>
      </c>
      <c r="I193" s="74" t="s">
        <v>16</v>
      </c>
    </row>
    <row r="194" spans="1:9" ht="18.75" x14ac:dyDescent="0.25">
      <c r="A194" s="74">
        <v>190</v>
      </c>
      <c r="B194" s="367" t="s">
        <v>2079</v>
      </c>
      <c r="C194" s="367" t="s">
        <v>2080</v>
      </c>
      <c r="D194" s="367" t="s">
        <v>2081</v>
      </c>
      <c r="E194" s="74" t="s">
        <v>2082</v>
      </c>
      <c r="F194" s="74">
        <v>1</v>
      </c>
      <c r="G194" s="74">
        <v>1</v>
      </c>
      <c r="H194" s="74">
        <v>1858821</v>
      </c>
      <c r="I194" s="74" t="s">
        <v>16</v>
      </c>
    </row>
    <row r="195" spans="1:9" ht="18.75" x14ac:dyDescent="0.25">
      <c r="A195" s="74">
        <v>191</v>
      </c>
      <c r="B195" s="368"/>
      <c r="C195" s="368"/>
      <c r="D195" s="368"/>
      <c r="E195" s="74" t="s">
        <v>72</v>
      </c>
      <c r="F195" s="74">
        <v>1</v>
      </c>
      <c r="G195" s="74">
        <v>1</v>
      </c>
      <c r="H195" s="74">
        <v>1858821</v>
      </c>
      <c r="I195" s="74" t="s">
        <v>16</v>
      </c>
    </row>
    <row r="196" spans="1:9" ht="18.75" x14ac:dyDescent="0.25">
      <c r="A196" s="74">
        <v>192</v>
      </c>
      <c r="B196" s="368"/>
      <c r="C196" s="368"/>
      <c r="D196" s="368"/>
      <c r="E196" s="74" t="s">
        <v>2082</v>
      </c>
      <c r="F196" s="74">
        <v>1</v>
      </c>
      <c r="G196" s="74">
        <v>1</v>
      </c>
      <c r="H196" s="74">
        <v>1858821</v>
      </c>
      <c r="I196" s="74" t="s">
        <v>16</v>
      </c>
    </row>
    <row r="197" spans="1:9" ht="18.75" x14ac:dyDescent="0.25">
      <c r="A197" s="74">
        <v>193</v>
      </c>
      <c r="B197" s="368"/>
      <c r="C197" s="368"/>
      <c r="D197" s="368"/>
      <c r="E197" s="74" t="s">
        <v>72</v>
      </c>
      <c r="F197" s="74">
        <v>1</v>
      </c>
      <c r="G197" s="74">
        <v>1</v>
      </c>
      <c r="H197" s="74">
        <v>1858821</v>
      </c>
      <c r="I197" s="74" t="s">
        <v>16</v>
      </c>
    </row>
    <row r="198" spans="1:9" ht="18.75" x14ac:dyDescent="0.25">
      <c r="A198" s="74">
        <v>194</v>
      </c>
      <c r="B198" s="368"/>
      <c r="C198" s="368"/>
      <c r="D198" s="368"/>
      <c r="E198" s="74" t="s">
        <v>2082</v>
      </c>
      <c r="F198" s="74">
        <v>1</v>
      </c>
      <c r="G198" s="74">
        <v>1</v>
      </c>
      <c r="H198" s="74">
        <v>1858821</v>
      </c>
      <c r="I198" s="74" t="s">
        <v>16</v>
      </c>
    </row>
    <row r="199" spans="1:9" ht="18.75" x14ac:dyDescent="0.25">
      <c r="A199" s="74">
        <v>195</v>
      </c>
      <c r="B199" s="369"/>
      <c r="C199" s="369"/>
      <c r="D199" s="369"/>
      <c r="E199" s="74" t="s">
        <v>72</v>
      </c>
      <c r="F199" s="74">
        <v>1</v>
      </c>
      <c r="G199" s="74">
        <v>1</v>
      </c>
      <c r="H199" s="74">
        <v>1858821</v>
      </c>
      <c r="I199" s="74" t="s">
        <v>16</v>
      </c>
    </row>
    <row r="200" spans="1:9" ht="56.25" x14ac:dyDescent="0.25">
      <c r="A200" s="74">
        <v>196</v>
      </c>
      <c r="B200" s="75" t="s">
        <v>2083</v>
      </c>
      <c r="C200" s="75" t="s">
        <v>2084</v>
      </c>
      <c r="D200" s="75" t="s">
        <v>2085</v>
      </c>
      <c r="E200" s="74" t="s">
        <v>2086</v>
      </c>
      <c r="F200" s="74">
        <v>5</v>
      </c>
      <c r="G200" s="74">
        <v>0.5</v>
      </c>
      <c r="H200" s="74">
        <v>950000</v>
      </c>
      <c r="I200" s="74" t="s">
        <v>16</v>
      </c>
    </row>
    <row r="201" spans="1:9" ht="37.5" x14ac:dyDescent="0.25">
      <c r="A201" s="74">
        <v>197</v>
      </c>
      <c r="B201" s="75" t="s">
        <v>2087</v>
      </c>
      <c r="C201" s="75" t="s">
        <v>2059</v>
      </c>
      <c r="D201" s="75" t="s">
        <v>2088</v>
      </c>
      <c r="E201" s="74" t="s">
        <v>2089</v>
      </c>
      <c r="F201" s="74">
        <v>3</v>
      </c>
      <c r="G201" s="74">
        <v>0.5</v>
      </c>
      <c r="H201" s="74">
        <v>950000</v>
      </c>
      <c r="I201" s="74" t="s">
        <v>16</v>
      </c>
    </row>
    <row r="202" spans="1:9" ht="18.75" x14ac:dyDescent="0.25">
      <c r="A202" s="74">
        <v>198</v>
      </c>
      <c r="B202" s="367" t="s">
        <v>2079</v>
      </c>
      <c r="C202" s="367" t="s">
        <v>2080</v>
      </c>
      <c r="D202" s="367" t="s">
        <v>2081</v>
      </c>
      <c r="E202" s="74" t="s">
        <v>1847</v>
      </c>
      <c r="F202" s="74">
        <v>1</v>
      </c>
      <c r="G202" s="74">
        <v>1</v>
      </c>
      <c r="H202" s="74">
        <v>1858800</v>
      </c>
      <c r="I202" s="74" t="s">
        <v>16</v>
      </c>
    </row>
    <row r="203" spans="1:9" ht="18.75" x14ac:dyDescent="0.25">
      <c r="A203" s="74">
        <v>199</v>
      </c>
      <c r="B203" s="368"/>
      <c r="C203" s="368"/>
      <c r="D203" s="368"/>
      <c r="E203" s="74" t="s">
        <v>122</v>
      </c>
      <c r="F203" s="74">
        <v>1</v>
      </c>
      <c r="G203" s="74">
        <v>1</v>
      </c>
      <c r="H203" s="74">
        <v>1858800</v>
      </c>
      <c r="I203" s="74" t="s">
        <v>16</v>
      </c>
    </row>
    <row r="204" spans="1:9" ht="18.75" x14ac:dyDescent="0.25">
      <c r="A204" s="74">
        <v>200</v>
      </c>
      <c r="B204" s="368"/>
      <c r="C204" s="368"/>
      <c r="D204" s="368"/>
      <c r="E204" s="74" t="s">
        <v>2090</v>
      </c>
      <c r="F204" s="74">
        <v>1</v>
      </c>
      <c r="G204" s="74">
        <v>0.5</v>
      </c>
      <c r="H204" s="74">
        <v>920116.5</v>
      </c>
      <c r="I204" s="74" t="s">
        <v>16</v>
      </c>
    </row>
    <row r="205" spans="1:9" ht="18.75" x14ac:dyDescent="0.25">
      <c r="A205" s="74">
        <v>201</v>
      </c>
      <c r="B205" s="368"/>
      <c r="C205" s="368"/>
      <c r="D205" s="368"/>
      <c r="E205" s="74" t="s">
        <v>2091</v>
      </c>
      <c r="F205" s="74">
        <v>1</v>
      </c>
      <c r="G205" s="74">
        <v>1</v>
      </c>
      <c r="H205" s="74">
        <v>1405828</v>
      </c>
      <c r="I205" s="74" t="s">
        <v>16</v>
      </c>
    </row>
    <row r="206" spans="1:9" ht="18.75" x14ac:dyDescent="0.25">
      <c r="A206" s="74">
        <v>202</v>
      </c>
      <c r="B206" s="369"/>
      <c r="C206" s="369"/>
      <c r="D206" s="369"/>
      <c r="E206" s="74" t="s">
        <v>2092</v>
      </c>
      <c r="F206" s="74">
        <v>1</v>
      </c>
      <c r="G206" s="74">
        <v>0.5</v>
      </c>
      <c r="H206" s="74">
        <v>669267</v>
      </c>
      <c r="I206" s="74" t="s">
        <v>16</v>
      </c>
    </row>
    <row r="207" spans="1:9" ht="56.25" x14ac:dyDescent="0.25">
      <c r="A207" s="74">
        <v>203</v>
      </c>
      <c r="B207" s="75" t="s">
        <v>2093</v>
      </c>
      <c r="C207" s="75" t="s">
        <v>2094</v>
      </c>
      <c r="D207" s="75" t="s">
        <v>2095</v>
      </c>
      <c r="E207" s="74" t="s">
        <v>2096</v>
      </c>
      <c r="F207" s="74">
        <v>6</v>
      </c>
      <c r="G207" s="74">
        <v>0.75</v>
      </c>
      <c r="H207" s="74">
        <v>2090938</v>
      </c>
      <c r="I207" s="74" t="s">
        <v>16</v>
      </c>
    </row>
    <row r="208" spans="1:9" ht="56.25" x14ac:dyDescent="0.25">
      <c r="A208" s="74">
        <v>204</v>
      </c>
      <c r="B208" s="367" t="s">
        <v>2097</v>
      </c>
      <c r="C208" s="367" t="s">
        <v>2098</v>
      </c>
      <c r="D208" s="367" t="s">
        <v>2099</v>
      </c>
      <c r="E208" s="74" t="s">
        <v>2100</v>
      </c>
      <c r="F208" s="74">
        <v>1</v>
      </c>
      <c r="G208" s="74">
        <v>0.5</v>
      </c>
      <c r="H208" s="74">
        <v>1300000</v>
      </c>
      <c r="I208" s="74" t="s">
        <v>16</v>
      </c>
    </row>
    <row r="209" spans="1:9" ht="37.5" x14ac:dyDescent="0.25">
      <c r="A209" s="74">
        <v>205</v>
      </c>
      <c r="B209" s="369"/>
      <c r="C209" s="369"/>
      <c r="D209" s="369"/>
      <c r="E209" s="74" t="s">
        <v>2101</v>
      </c>
      <c r="F209" s="74">
        <v>1</v>
      </c>
      <c r="G209" s="74">
        <v>0.25</v>
      </c>
      <c r="H209" s="74">
        <v>260000</v>
      </c>
      <c r="I209" s="74" t="s">
        <v>16</v>
      </c>
    </row>
    <row r="210" spans="1:9" ht="37.5" x14ac:dyDescent="0.25">
      <c r="A210" s="74">
        <v>206</v>
      </c>
      <c r="B210" s="75" t="s">
        <v>2102</v>
      </c>
      <c r="C210" s="75" t="s">
        <v>2103</v>
      </c>
      <c r="D210" s="75" t="s">
        <v>2104</v>
      </c>
      <c r="E210" s="74" t="s">
        <v>2105</v>
      </c>
      <c r="F210" s="74">
        <v>1</v>
      </c>
      <c r="G210" s="74">
        <v>1</v>
      </c>
      <c r="H210" s="74">
        <v>1920262</v>
      </c>
      <c r="I210" s="74" t="s">
        <v>16</v>
      </c>
    </row>
    <row r="211" spans="1:9" ht="37.5" x14ac:dyDescent="0.25">
      <c r="A211" s="74">
        <v>207</v>
      </c>
      <c r="B211" s="367" t="s">
        <v>2106</v>
      </c>
      <c r="C211" s="367" t="s">
        <v>2107</v>
      </c>
      <c r="D211" s="367" t="s">
        <v>2108</v>
      </c>
      <c r="E211" s="74" t="s">
        <v>261</v>
      </c>
      <c r="F211" s="74">
        <v>3</v>
      </c>
      <c r="G211" s="74">
        <v>1</v>
      </c>
      <c r="H211" s="74">
        <v>1836000</v>
      </c>
      <c r="I211" s="74" t="s">
        <v>16</v>
      </c>
    </row>
    <row r="212" spans="1:9" ht="18.75" x14ac:dyDescent="0.25">
      <c r="A212" s="74">
        <v>208</v>
      </c>
      <c r="B212" s="368"/>
      <c r="C212" s="368"/>
      <c r="D212" s="368"/>
      <c r="E212" s="74" t="s">
        <v>2109</v>
      </c>
      <c r="F212" s="74">
        <v>2</v>
      </c>
      <c r="G212" s="74">
        <v>1</v>
      </c>
      <c r="H212" s="74">
        <v>1836000</v>
      </c>
      <c r="I212" s="74" t="s">
        <v>16</v>
      </c>
    </row>
    <row r="213" spans="1:9" ht="18.75" x14ac:dyDescent="0.25">
      <c r="A213" s="74">
        <v>209</v>
      </c>
      <c r="B213" s="368"/>
      <c r="C213" s="368"/>
      <c r="D213" s="368"/>
      <c r="E213" s="74" t="s">
        <v>186</v>
      </c>
      <c r="F213" s="74">
        <v>1</v>
      </c>
      <c r="G213" s="74">
        <v>0.5</v>
      </c>
      <c r="H213" s="74">
        <v>596000</v>
      </c>
      <c r="I213" s="74" t="s">
        <v>19</v>
      </c>
    </row>
    <row r="214" spans="1:9" ht="18.75" x14ac:dyDescent="0.25">
      <c r="A214" s="74">
        <v>210</v>
      </c>
      <c r="B214" s="369"/>
      <c r="C214" s="369"/>
      <c r="D214" s="369"/>
      <c r="E214" s="74" t="s">
        <v>20</v>
      </c>
      <c r="F214" s="74">
        <v>1</v>
      </c>
      <c r="G214" s="74">
        <v>1</v>
      </c>
      <c r="H214" s="74">
        <v>940000</v>
      </c>
      <c r="I214" s="74" t="s">
        <v>19</v>
      </c>
    </row>
    <row r="215" spans="1:9" ht="18.75" x14ac:dyDescent="0.25">
      <c r="A215" s="74">
        <v>211</v>
      </c>
      <c r="B215" s="367" t="s">
        <v>2110</v>
      </c>
      <c r="C215" s="367" t="s">
        <v>2111</v>
      </c>
      <c r="D215" s="367" t="s">
        <v>2112</v>
      </c>
      <c r="E215" s="74" t="s">
        <v>122</v>
      </c>
      <c r="F215" s="74">
        <v>1</v>
      </c>
      <c r="G215" s="74">
        <v>1</v>
      </c>
      <c r="H215" s="74">
        <v>2090399</v>
      </c>
      <c r="I215" s="74" t="s">
        <v>16</v>
      </c>
    </row>
    <row r="216" spans="1:9" ht="18.75" x14ac:dyDescent="0.25">
      <c r="A216" s="74">
        <v>212</v>
      </c>
      <c r="B216" s="368"/>
      <c r="C216" s="368"/>
      <c r="D216" s="368"/>
      <c r="E216" s="74" t="s">
        <v>2113</v>
      </c>
      <c r="F216" s="74">
        <v>1</v>
      </c>
      <c r="G216" s="74">
        <v>0.25</v>
      </c>
      <c r="H216" s="74">
        <v>2090399</v>
      </c>
      <c r="I216" s="74" t="s">
        <v>16</v>
      </c>
    </row>
    <row r="217" spans="1:9" ht="18.75" x14ac:dyDescent="0.25">
      <c r="A217" s="74">
        <v>213</v>
      </c>
      <c r="B217" s="368"/>
      <c r="C217" s="368"/>
      <c r="D217" s="368"/>
      <c r="E217" s="74" t="s">
        <v>1252</v>
      </c>
      <c r="F217" s="74">
        <v>1</v>
      </c>
      <c r="G217" s="74">
        <v>0.25</v>
      </c>
      <c r="H217" s="74">
        <v>2090399</v>
      </c>
      <c r="I217" s="74" t="s">
        <v>16</v>
      </c>
    </row>
    <row r="218" spans="1:9" ht="18.75" x14ac:dyDescent="0.25">
      <c r="A218" s="74">
        <v>214</v>
      </c>
      <c r="B218" s="369"/>
      <c r="C218" s="369"/>
      <c r="D218" s="369"/>
      <c r="E218" s="74" t="s">
        <v>2114</v>
      </c>
      <c r="F218" s="74">
        <v>1</v>
      </c>
      <c r="G218" s="74">
        <v>0.25</v>
      </c>
      <c r="H218" s="74">
        <v>2090399</v>
      </c>
      <c r="I218" s="74" t="s">
        <v>16</v>
      </c>
    </row>
    <row r="219" spans="1:9" ht="37.5" x14ac:dyDescent="0.25">
      <c r="A219" s="74">
        <v>215</v>
      </c>
      <c r="B219" s="75" t="s">
        <v>2115</v>
      </c>
      <c r="C219" s="75" t="s">
        <v>2116</v>
      </c>
      <c r="D219" s="75" t="s">
        <v>2117</v>
      </c>
      <c r="E219" s="74" t="s">
        <v>2118</v>
      </c>
      <c r="F219" s="74">
        <v>1</v>
      </c>
      <c r="G219" s="74">
        <v>0.75</v>
      </c>
      <c r="H219" s="74">
        <v>1425272</v>
      </c>
      <c r="I219" s="74" t="s">
        <v>16</v>
      </c>
    </row>
    <row r="220" spans="1:9" ht="56.25" x14ac:dyDescent="0.25">
      <c r="A220" s="74">
        <v>216</v>
      </c>
      <c r="B220" s="75" t="s">
        <v>2119</v>
      </c>
      <c r="C220" s="75" t="s">
        <v>2120</v>
      </c>
      <c r="D220" s="75" t="s">
        <v>2121</v>
      </c>
      <c r="E220" s="74" t="s">
        <v>2122</v>
      </c>
      <c r="F220" s="74">
        <v>1</v>
      </c>
      <c r="G220" s="74">
        <v>1</v>
      </c>
      <c r="H220" s="74">
        <v>785000</v>
      </c>
      <c r="I220" s="74" t="s">
        <v>19</v>
      </c>
    </row>
    <row r="221" spans="1:9" ht="75" x14ac:dyDescent="0.25">
      <c r="A221" s="74">
        <v>217</v>
      </c>
      <c r="B221" s="75" t="s">
        <v>2123</v>
      </c>
      <c r="C221" s="75" t="s">
        <v>2067</v>
      </c>
      <c r="D221" s="75" t="s">
        <v>2124</v>
      </c>
      <c r="E221" s="74" t="s">
        <v>2125</v>
      </c>
      <c r="F221" s="74">
        <v>6</v>
      </c>
      <c r="G221" s="74">
        <v>0.5</v>
      </c>
      <c r="H221" s="74">
        <v>1045000</v>
      </c>
      <c r="I221" s="74" t="s">
        <v>16</v>
      </c>
    </row>
    <row r="222" spans="1:9" ht="56.25" x14ac:dyDescent="0.25">
      <c r="A222" s="74">
        <v>218</v>
      </c>
      <c r="B222" s="75" t="s">
        <v>2126</v>
      </c>
      <c r="C222" s="75" t="s">
        <v>2127</v>
      </c>
      <c r="D222" s="75" t="s">
        <v>2128</v>
      </c>
      <c r="E222" s="74" t="s">
        <v>2129</v>
      </c>
      <c r="F222" s="74">
        <v>2</v>
      </c>
      <c r="G222" s="74">
        <v>0.5</v>
      </c>
      <c r="H222" s="74">
        <v>1000000</v>
      </c>
      <c r="I222" s="74" t="s">
        <v>16</v>
      </c>
    </row>
    <row r="223" spans="1:9" ht="37.5" x14ac:dyDescent="0.25">
      <c r="A223" s="74">
        <v>219</v>
      </c>
      <c r="B223" s="75" t="s">
        <v>2130</v>
      </c>
      <c r="C223" s="75" t="s">
        <v>2131</v>
      </c>
      <c r="D223" s="75" t="s">
        <v>2132</v>
      </c>
      <c r="E223" s="74" t="s">
        <v>2133</v>
      </c>
      <c r="F223" s="74">
        <v>3</v>
      </c>
      <c r="G223" s="74">
        <v>1</v>
      </c>
      <c r="H223" s="74">
        <v>2090399</v>
      </c>
      <c r="I223" s="74" t="s">
        <v>16</v>
      </c>
    </row>
    <row r="224" spans="1:9" ht="18.75" x14ac:dyDescent="0.25">
      <c r="A224" s="74">
        <v>220</v>
      </c>
      <c r="B224" s="367" t="s">
        <v>674</v>
      </c>
      <c r="C224" s="367" t="s">
        <v>2032</v>
      </c>
      <c r="D224" s="367" t="s">
        <v>2134</v>
      </c>
      <c r="E224" s="74" t="s">
        <v>1367</v>
      </c>
      <c r="F224" s="74">
        <v>1</v>
      </c>
      <c r="G224" s="74">
        <v>1</v>
      </c>
      <c r="H224" s="74">
        <v>2090000</v>
      </c>
      <c r="I224" s="74" t="s">
        <v>16</v>
      </c>
    </row>
    <row r="225" spans="1:9" ht="18.75" x14ac:dyDescent="0.25">
      <c r="A225" s="74">
        <v>221</v>
      </c>
      <c r="B225" s="368"/>
      <c r="C225" s="368"/>
      <c r="D225" s="368"/>
      <c r="E225" s="74" t="s">
        <v>1847</v>
      </c>
      <c r="F225" s="74">
        <v>1</v>
      </c>
      <c r="G225" s="74">
        <v>1</v>
      </c>
      <c r="H225" s="74">
        <v>2090000</v>
      </c>
      <c r="I225" s="74" t="s">
        <v>16</v>
      </c>
    </row>
    <row r="226" spans="1:9" ht="18.75" x14ac:dyDescent="0.25">
      <c r="A226" s="74">
        <v>222</v>
      </c>
      <c r="B226" s="368"/>
      <c r="C226" s="368"/>
      <c r="D226" s="368"/>
      <c r="E226" s="74" t="s">
        <v>1265</v>
      </c>
      <c r="F226" s="74">
        <v>1</v>
      </c>
      <c r="G226" s="74">
        <v>1</v>
      </c>
      <c r="H226" s="74">
        <v>2090000</v>
      </c>
      <c r="I226" s="74" t="s">
        <v>16</v>
      </c>
    </row>
    <row r="227" spans="1:9" ht="18.75" x14ac:dyDescent="0.25">
      <c r="A227" s="74">
        <v>223</v>
      </c>
      <c r="B227" s="368"/>
      <c r="C227" s="368"/>
      <c r="D227" s="368"/>
      <c r="E227" s="74" t="s">
        <v>1845</v>
      </c>
      <c r="F227" s="74">
        <v>1</v>
      </c>
      <c r="G227" s="74">
        <v>0.75</v>
      </c>
      <c r="H227" s="74">
        <v>1567000</v>
      </c>
      <c r="I227" s="74" t="s">
        <v>16</v>
      </c>
    </row>
    <row r="228" spans="1:9" ht="18.75" x14ac:dyDescent="0.25">
      <c r="A228" s="74">
        <v>224</v>
      </c>
      <c r="B228" s="368"/>
      <c r="C228" s="368"/>
      <c r="D228" s="368"/>
      <c r="E228" s="74" t="s">
        <v>1950</v>
      </c>
      <c r="F228" s="74">
        <v>1</v>
      </c>
      <c r="G228" s="74">
        <v>0.5</v>
      </c>
      <c r="H228" s="74">
        <v>1040000</v>
      </c>
      <c r="I228" s="74" t="s">
        <v>16</v>
      </c>
    </row>
    <row r="229" spans="1:9" ht="18.75" x14ac:dyDescent="0.25">
      <c r="A229" s="74">
        <v>225</v>
      </c>
      <c r="B229" s="368"/>
      <c r="C229" s="368"/>
      <c r="D229" s="368"/>
      <c r="E229" s="74" t="s">
        <v>1258</v>
      </c>
      <c r="F229" s="74">
        <v>1</v>
      </c>
      <c r="G229" s="74">
        <v>0.5</v>
      </c>
      <c r="H229" s="74">
        <v>1040000</v>
      </c>
      <c r="I229" s="74" t="s">
        <v>16</v>
      </c>
    </row>
    <row r="230" spans="1:9" ht="18.75" x14ac:dyDescent="0.25">
      <c r="A230" s="74">
        <v>226</v>
      </c>
      <c r="B230" s="368"/>
      <c r="C230" s="368"/>
      <c r="D230" s="368"/>
      <c r="E230" s="74" t="s">
        <v>2135</v>
      </c>
      <c r="F230" s="74">
        <v>1</v>
      </c>
      <c r="G230" s="74">
        <v>0.5</v>
      </c>
      <c r="H230" s="74">
        <v>1040000</v>
      </c>
      <c r="I230" s="74" t="s">
        <v>16</v>
      </c>
    </row>
    <row r="231" spans="1:9" ht="18.75" x14ac:dyDescent="0.25">
      <c r="A231" s="74">
        <v>227</v>
      </c>
      <c r="B231" s="368"/>
      <c r="C231" s="368"/>
      <c r="D231" s="368"/>
      <c r="E231" s="74" t="s">
        <v>1846</v>
      </c>
      <c r="F231" s="74">
        <v>1</v>
      </c>
      <c r="G231" s="74">
        <v>1</v>
      </c>
      <c r="H231" s="74">
        <v>2090000</v>
      </c>
      <c r="I231" s="74" t="s">
        <v>16</v>
      </c>
    </row>
    <row r="232" spans="1:9" ht="18.75" x14ac:dyDescent="0.25">
      <c r="A232" s="74">
        <v>228</v>
      </c>
      <c r="B232" s="368"/>
      <c r="C232" s="368"/>
      <c r="D232" s="368"/>
      <c r="E232" s="74" t="s">
        <v>2090</v>
      </c>
      <c r="F232" s="74">
        <v>1</v>
      </c>
      <c r="G232" s="74">
        <v>0.5</v>
      </c>
      <c r="H232" s="74">
        <v>1040000</v>
      </c>
      <c r="I232" s="74" t="s">
        <v>16</v>
      </c>
    </row>
    <row r="233" spans="1:9" ht="18.75" x14ac:dyDescent="0.25">
      <c r="A233" s="74">
        <v>229</v>
      </c>
      <c r="B233" s="369"/>
      <c r="C233" s="369"/>
      <c r="D233" s="369"/>
      <c r="E233" s="74" t="s">
        <v>1885</v>
      </c>
      <c r="F233" s="74">
        <v>1</v>
      </c>
      <c r="G233" s="74">
        <v>1</v>
      </c>
      <c r="H233" s="74">
        <v>2090000</v>
      </c>
      <c r="I233" s="74" t="s">
        <v>16</v>
      </c>
    </row>
    <row r="234" spans="1:9" ht="37.5" x14ac:dyDescent="0.25">
      <c r="A234" s="74">
        <v>230</v>
      </c>
      <c r="B234" s="75" t="s">
        <v>2136</v>
      </c>
      <c r="C234" s="75" t="s">
        <v>2137</v>
      </c>
      <c r="D234" s="75" t="s">
        <v>2138</v>
      </c>
      <c r="E234" s="74" t="s">
        <v>51</v>
      </c>
      <c r="F234" s="74">
        <v>1</v>
      </c>
      <c r="G234" s="74">
        <v>0.5</v>
      </c>
      <c r="H234" s="74">
        <v>738000</v>
      </c>
      <c r="I234" s="74" t="s">
        <v>16</v>
      </c>
    </row>
    <row r="235" spans="1:9" ht="37.5" x14ac:dyDescent="0.25">
      <c r="A235" s="74">
        <v>231</v>
      </c>
      <c r="B235" s="75" t="s">
        <v>2139</v>
      </c>
      <c r="C235" s="75" t="s">
        <v>2140</v>
      </c>
      <c r="D235" s="75" t="s">
        <v>2141</v>
      </c>
      <c r="E235" s="74" t="s">
        <v>26</v>
      </c>
      <c r="F235" s="74">
        <v>1</v>
      </c>
      <c r="G235" s="74">
        <v>0.5</v>
      </c>
      <c r="H235" s="74">
        <v>588000</v>
      </c>
      <c r="I235" s="74" t="s">
        <v>16</v>
      </c>
    </row>
    <row r="236" spans="1:9" ht="18.75" x14ac:dyDescent="0.25">
      <c r="A236" s="74">
        <v>232</v>
      </c>
      <c r="B236" s="367" t="s">
        <v>2142</v>
      </c>
      <c r="C236" s="367" t="s">
        <v>2143</v>
      </c>
      <c r="D236" s="367" t="s">
        <v>2144</v>
      </c>
      <c r="E236" s="74" t="s">
        <v>2145</v>
      </c>
      <c r="F236" s="74">
        <v>1</v>
      </c>
      <c r="G236" s="74">
        <v>0.25</v>
      </c>
      <c r="H236" s="74">
        <v>5500000</v>
      </c>
      <c r="I236" s="74" t="s">
        <v>16</v>
      </c>
    </row>
    <row r="237" spans="1:9" ht="18.75" x14ac:dyDescent="0.25">
      <c r="A237" s="74">
        <v>233</v>
      </c>
      <c r="B237" s="368"/>
      <c r="C237" s="368"/>
      <c r="D237" s="368"/>
      <c r="E237" s="74" t="s">
        <v>2146</v>
      </c>
      <c r="F237" s="74">
        <v>1</v>
      </c>
      <c r="G237" s="74">
        <v>0.25</v>
      </c>
      <c r="H237" s="74">
        <v>520000</v>
      </c>
      <c r="I237" s="74" t="s">
        <v>16</v>
      </c>
    </row>
    <row r="238" spans="1:9" ht="18.75" x14ac:dyDescent="0.25">
      <c r="A238" s="74">
        <v>234</v>
      </c>
      <c r="B238" s="368"/>
      <c r="C238" s="368"/>
      <c r="D238" s="368"/>
      <c r="E238" s="74" t="s">
        <v>2147</v>
      </c>
      <c r="F238" s="74">
        <v>1</v>
      </c>
      <c r="G238" s="74">
        <v>0.25</v>
      </c>
      <c r="H238" s="74">
        <v>595000</v>
      </c>
      <c r="I238" s="74" t="s">
        <v>16</v>
      </c>
    </row>
    <row r="239" spans="1:9" ht="18.75" x14ac:dyDescent="0.25">
      <c r="A239" s="74">
        <v>235</v>
      </c>
      <c r="B239" s="368"/>
      <c r="C239" s="368"/>
      <c r="D239" s="368"/>
      <c r="E239" s="74" t="s">
        <v>2148</v>
      </c>
      <c r="F239" s="74">
        <v>1</v>
      </c>
      <c r="G239" s="74">
        <v>0.25</v>
      </c>
      <c r="H239" s="74">
        <v>412000</v>
      </c>
      <c r="I239" s="74" t="s">
        <v>16</v>
      </c>
    </row>
    <row r="240" spans="1:9" ht="18.75" x14ac:dyDescent="0.25">
      <c r="A240" s="74">
        <v>236</v>
      </c>
      <c r="B240" s="368"/>
      <c r="C240" s="368"/>
      <c r="D240" s="368"/>
      <c r="E240" s="74" t="s">
        <v>2149</v>
      </c>
      <c r="F240" s="74">
        <v>1</v>
      </c>
      <c r="G240" s="74">
        <v>0.25</v>
      </c>
      <c r="H240" s="74">
        <v>700000</v>
      </c>
      <c r="I240" s="74" t="s">
        <v>16</v>
      </c>
    </row>
    <row r="241" spans="1:9" ht="18.75" x14ac:dyDescent="0.25">
      <c r="A241" s="74">
        <v>237</v>
      </c>
      <c r="B241" s="368"/>
      <c r="C241" s="368"/>
      <c r="D241" s="368"/>
      <c r="E241" s="74" t="s">
        <v>2150</v>
      </c>
      <c r="F241" s="74">
        <v>1</v>
      </c>
      <c r="G241" s="74">
        <v>0.25</v>
      </c>
      <c r="H241" s="74">
        <v>475000</v>
      </c>
      <c r="I241" s="74" t="s">
        <v>16</v>
      </c>
    </row>
    <row r="242" spans="1:9" ht="18.75" x14ac:dyDescent="0.25">
      <c r="A242" s="74">
        <v>238</v>
      </c>
      <c r="B242" s="368"/>
      <c r="C242" s="368"/>
      <c r="D242" s="368"/>
      <c r="E242" s="74" t="s">
        <v>2151</v>
      </c>
      <c r="F242" s="74">
        <v>1</v>
      </c>
      <c r="G242" s="74">
        <v>0.75</v>
      </c>
      <c r="H242" s="74">
        <v>1550000</v>
      </c>
      <c r="I242" s="74" t="s">
        <v>16</v>
      </c>
    </row>
    <row r="243" spans="1:9" ht="18.75" x14ac:dyDescent="0.25">
      <c r="A243" s="74">
        <v>239</v>
      </c>
      <c r="B243" s="368"/>
      <c r="C243" s="368"/>
      <c r="D243" s="368"/>
      <c r="E243" s="74" t="s">
        <v>2152</v>
      </c>
      <c r="F243" s="74">
        <v>1</v>
      </c>
      <c r="G243" s="74">
        <v>0.5</v>
      </c>
      <c r="H243" s="74">
        <v>1500000</v>
      </c>
      <c r="I243" s="74" t="s">
        <v>16</v>
      </c>
    </row>
    <row r="244" spans="1:9" ht="37.5" x14ac:dyDescent="0.25">
      <c r="A244" s="74">
        <v>240</v>
      </c>
      <c r="B244" s="368"/>
      <c r="C244" s="368"/>
      <c r="D244" s="368"/>
      <c r="E244" s="74" t="s">
        <v>2153</v>
      </c>
      <c r="F244" s="74">
        <v>1</v>
      </c>
      <c r="G244" s="74">
        <v>0.25</v>
      </c>
      <c r="H244" s="74">
        <v>450000</v>
      </c>
      <c r="I244" s="74" t="s">
        <v>16</v>
      </c>
    </row>
    <row r="245" spans="1:9" ht="18.75" x14ac:dyDescent="0.25">
      <c r="A245" s="74">
        <v>241</v>
      </c>
      <c r="B245" s="368"/>
      <c r="C245" s="368"/>
      <c r="D245" s="368"/>
      <c r="E245" s="74" t="s">
        <v>2154</v>
      </c>
      <c r="F245" s="74">
        <v>1</v>
      </c>
      <c r="G245" s="74">
        <v>0.25</v>
      </c>
      <c r="H245" s="74">
        <v>600000</v>
      </c>
      <c r="I245" s="74" t="s">
        <v>16</v>
      </c>
    </row>
    <row r="246" spans="1:9" ht="18.75" x14ac:dyDescent="0.25">
      <c r="A246" s="74">
        <v>242</v>
      </c>
      <c r="B246" s="368"/>
      <c r="C246" s="368"/>
      <c r="D246" s="368"/>
      <c r="E246" s="74" t="s">
        <v>2155</v>
      </c>
      <c r="F246" s="74">
        <v>1</v>
      </c>
      <c r="G246" s="74">
        <v>0.25</v>
      </c>
      <c r="H246" s="74">
        <v>2140000</v>
      </c>
      <c r="I246" s="74" t="s">
        <v>16</v>
      </c>
    </row>
    <row r="247" spans="1:9" ht="18.75" x14ac:dyDescent="0.25">
      <c r="A247" s="74">
        <v>243</v>
      </c>
      <c r="B247" s="368"/>
      <c r="C247" s="368"/>
      <c r="D247" s="368"/>
      <c r="E247" s="74" t="s">
        <v>2156</v>
      </c>
      <c r="F247" s="74">
        <v>1</v>
      </c>
      <c r="G247" s="74">
        <v>1</v>
      </c>
      <c r="H247" s="74">
        <v>950000</v>
      </c>
      <c r="I247" s="74" t="s">
        <v>19</v>
      </c>
    </row>
    <row r="248" spans="1:9" ht="18.75" x14ac:dyDescent="0.25">
      <c r="A248" s="74">
        <v>244</v>
      </c>
      <c r="B248" s="369"/>
      <c r="C248" s="369"/>
      <c r="D248" s="369"/>
      <c r="E248" s="74" t="s">
        <v>2157</v>
      </c>
      <c r="F248" s="74">
        <v>1</v>
      </c>
      <c r="G248" s="74">
        <v>1</v>
      </c>
      <c r="H248" s="74">
        <v>1500000</v>
      </c>
      <c r="I248" s="74" t="s">
        <v>16</v>
      </c>
    </row>
    <row r="249" spans="1:9" ht="18.75" x14ac:dyDescent="0.25">
      <c r="A249" s="74">
        <v>245</v>
      </c>
      <c r="B249" s="367" t="s">
        <v>2158</v>
      </c>
      <c r="C249" s="367" t="s">
        <v>2159</v>
      </c>
      <c r="D249" s="367" t="s">
        <v>2160</v>
      </c>
      <c r="E249" s="74" t="s">
        <v>2161</v>
      </c>
      <c r="F249" s="74">
        <v>1</v>
      </c>
      <c r="G249" s="74">
        <v>0.25</v>
      </c>
      <c r="H249" s="74">
        <v>525000</v>
      </c>
      <c r="I249" s="74" t="s">
        <v>16</v>
      </c>
    </row>
    <row r="250" spans="1:9" ht="18.75" x14ac:dyDescent="0.25">
      <c r="A250" s="74">
        <v>246</v>
      </c>
      <c r="B250" s="368"/>
      <c r="C250" s="368"/>
      <c r="D250" s="368"/>
      <c r="E250" s="74" t="s">
        <v>2162</v>
      </c>
      <c r="F250" s="74">
        <v>1</v>
      </c>
      <c r="G250" s="74">
        <v>0.25</v>
      </c>
      <c r="H250" s="74">
        <v>525000</v>
      </c>
      <c r="I250" s="74" t="s">
        <v>16</v>
      </c>
    </row>
    <row r="251" spans="1:9" ht="18.75" x14ac:dyDescent="0.25">
      <c r="A251" s="74">
        <v>247</v>
      </c>
      <c r="B251" s="369"/>
      <c r="C251" s="369"/>
      <c r="D251" s="369"/>
      <c r="E251" s="74" t="s">
        <v>1213</v>
      </c>
      <c r="F251" s="74">
        <v>1</v>
      </c>
      <c r="G251" s="74">
        <v>0.25</v>
      </c>
      <c r="H251" s="74">
        <v>525000</v>
      </c>
      <c r="I251" s="74" t="s">
        <v>16</v>
      </c>
    </row>
    <row r="252" spans="1:9" ht="18.75" x14ac:dyDescent="0.25">
      <c r="A252" s="74">
        <v>248</v>
      </c>
      <c r="B252" s="367" t="s">
        <v>2163</v>
      </c>
      <c r="C252" s="367" t="s">
        <v>2164</v>
      </c>
      <c r="D252" s="367" t="s">
        <v>2165</v>
      </c>
      <c r="E252" s="74" t="s">
        <v>2166</v>
      </c>
      <c r="F252" s="74">
        <v>1</v>
      </c>
      <c r="G252" s="74">
        <v>1</v>
      </c>
      <c r="H252" s="74">
        <v>1500000</v>
      </c>
      <c r="I252" s="74" t="s">
        <v>16</v>
      </c>
    </row>
    <row r="253" spans="1:9" ht="18.75" x14ac:dyDescent="0.25">
      <c r="A253" s="74">
        <v>249</v>
      </c>
      <c r="B253" s="368"/>
      <c r="C253" s="368"/>
      <c r="D253" s="368"/>
      <c r="E253" s="74" t="s">
        <v>707</v>
      </c>
      <c r="F253" s="74">
        <v>3</v>
      </c>
      <c r="G253" s="74">
        <v>1</v>
      </c>
      <c r="H253" s="74">
        <v>1116000</v>
      </c>
      <c r="I253" s="74" t="s">
        <v>19</v>
      </c>
    </row>
    <row r="254" spans="1:9" ht="18.75" x14ac:dyDescent="0.25">
      <c r="A254" s="74">
        <v>250</v>
      </c>
      <c r="B254" s="368"/>
      <c r="C254" s="368"/>
      <c r="D254" s="368"/>
      <c r="E254" s="74" t="s">
        <v>2167</v>
      </c>
      <c r="F254" s="74">
        <v>1</v>
      </c>
      <c r="G254" s="74">
        <v>1</v>
      </c>
      <c r="H254" s="74">
        <v>1500000</v>
      </c>
      <c r="I254" s="74" t="s">
        <v>19</v>
      </c>
    </row>
    <row r="255" spans="1:9" ht="18.75" x14ac:dyDescent="0.25">
      <c r="A255" s="74">
        <v>251</v>
      </c>
      <c r="B255" s="369"/>
      <c r="C255" s="369"/>
      <c r="D255" s="369"/>
      <c r="E255" s="74" t="s">
        <v>157</v>
      </c>
      <c r="F255" s="74">
        <v>1</v>
      </c>
      <c r="G255" s="74">
        <v>1</v>
      </c>
      <c r="H255" s="74">
        <v>1116000</v>
      </c>
      <c r="I255" s="74" t="s">
        <v>19</v>
      </c>
    </row>
    <row r="256" spans="1:9" ht="37.5" x14ac:dyDescent="0.25">
      <c r="A256" s="74">
        <v>252</v>
      </c>
      <c r="B256" s="75" t="s">
        <v>2168</v>
      </c>
      <c r="C256" s="75" t="s">
        <v>1828</v>
      </c>
      <c r="D256" s="75" t="s">
        <v>2169</v>
      </c>
      <c r="E256" s="74" t="s">
        <v>32</v>
      </c>
      <c r="F256" s="74">
        <v>1</v>
      </c>
      <c r="G256" s="74">
        <v>1</v>
      </c>
      <c r="H256" s="74">
        <v>1125317</v>
      </c>
      <c r="I256" s="74" t="s">
        <v>16</v>
      </c>
    </row>
    <row r="257" spans="1:9" ht="37.5" x14ac:dyDescent="0.25">
      <c r="A257" s="74">
        <v>253</v>
      </c>
      <c r="B257" s="75" t="s">
        <v>2019</v>
      </c>
      <c r="C257" s="75" t="s">
        <v>2020</v>
      </c>
      <c r="D257" s="75" t="s">
        <v>2021</v>
      </c>
      <c r="E257" s="74" t="s">
        <v>238</v>
      </c>
      <c r="F257" s="74">
        <v>3</v>
      </c>
      <c r="G257" s="74">
        <v>1</v>
      </c>
      <c r="H257" s="74">
        <v>1115766</v>
      </c>
      <c r="I257" s="74" t="s">
        <v>16</v>
      </c>
    </row>
    <row r="258" spans="1:9" ht="18.75" x14ac:dyDescent="0.25">
      <c r="A258" s="74">
        <v>254</v>
      </c>
      <c r="B258" s="367" t="s">
        <v>1837</v>
      </c>
      <c r="C258" s="367" t="s">
        <v>1838</v>
      </c>
      <c r="D258" s="367" t="s">
        <v>1839</v>
      </c>
      <c r="E258" s="74" t="s">
        <v>2170</v>
      </c>
      <c r="F258" s="74">
        <v>1</v>
      </c>
      <c r="G258" s="74">
        <v>1</v>
      </c>
      <c r="H258" s="74">
        <v>2004800</v>
      </c>
      <c r="I258" s="74" t="s">
        <v>16</v>
      </c>
    </row>
    <row r="259" spans="1:9" ht="37.5" x14ac:dyDescent="0.25">
      <c r="A259" s="74">
        <v>255</v>
      </c>
      <c r="B259" s="369"/>
      <c r="C259" s="369"/>
      <c r="D259" s="369"/>
      <c r="E259" s="74" t="s">
        <v>56</v>
      </c>
      <c r="F259" s="74">
        <v>1</v>
      </c>
      <c r="G259" s="74">
        <v>1</v>
      </c>
      <c r="H259" s="74">
        <v>750000</v>
      </c>
      <c r="I259" s="74" t="s">
        <v>22</v>
      </c>
    </row>
    <row r="260" spans="1:9" ht="18.75" x14ac:dyDescent="0.25">
      <c r="A260" s="74">
        <v>256</v>
      </c>
      <c r="B260" s="367" t="s">
        <v>2171</v>
      </c>
      <c r="C260" s="367" t="s">
        <v>2172</v>
      </c>
      <c r="D260" s="367" t="s">
        <v>2173</v>
      </c>
      <c r="E260" s="74" t="s">
        <v>1367</v>
      </c>
      <c r="F260" s="74">
        <v>1</v>
      </c>
      <c r="G260" s="74">
        <v>1</v>
      </c>
      <c r="H260" s="74">
        <v>2090000</v>
      </c>
      <c r="I260" s="74" t="s">
        <v>16</v>
      </c>
    </row>
    <row r="261" spans="1:9" ht="18.75" x14ac:dyDescent="0.25">
      <c r="A261" s="74">
        <v>257</v>
      </c>
      <c r="B261" s="369"/>
      <c r="C261" s="369"/>
      <c r="D261" s="369"/>
      <c r="E261" s="74" t="s">
        <v>1847</v>
      </c>
      <c r="F261" s="74">
        <v>1</v>
      </c>
      <c r="G261" s="74">
        <v>0.25</v>
      </c>
      <c r="H261" s="74">
        <v>627000</v>
      </c>
      <c r="I261" s="74" t="s">
        <v>16</v>
      </c>
    </row>
    <row r="262" spans="1:9" ht="18.75" x14ac:dyDescent="0.25">
      <c r="A262" s="74">
        <v>258</v>
      </c>
      <c r="B262" s="367" t="s">
        <v>2174</v>
      </c>
      <c r="C262" s="367" t="s">
        <v>2175</v>
      </c>
      <c r="D262" s="367" t="s">
        <v>2176</v>
      </c>
      <c r="E262" s="74" t="s">
        <v>1940</v>
      </c>
      <c r="F262" s="74">
        <v>1</v>
      </c>
      <c r="G262" s="74">
        <v>0.5</v>
      </c>
      <c r="H262" s="74">
        <v>1040000</v>
      </c>
      <c r="I262" s="74" t="s">
        <v>16</v>
      </c>
    </row>
    <row r="263" spans="1:9" ht="18.75" x14ac:dyDescent="0.25">
      <c r="A263" s="74">
        <v>259</v>
      </c>
      <c r="B263" s="368"/>
      <c r="C263" s="368"/>
      <c r="D263" s="368"/>
      <c r="E263" s="74" t="s">
        <v>1847</v>
      </c>
      <c r="F263" s="74">
        <v>1</v>
      </c>
      <c r="G263" s="74">
        <v>0.75</v>
      </c>
      <c r="H263" s="74">
        <v>1567500</v>
      </c>
      <c r="I263" s="74" t="s">
        <v>16</v>
      </c>
    </row>
    <row r="264" spans="1:9" ht="18.75" x14ac:dyDescent="0.25">
      <c r="A264" s="74">
        <v>260</v>
      </c>
      <c r="B264" s="368"/>
      <c r="C264" s="368"/>
      <c r="D264" s="368"/>
      <c r="E264" s="74" t="s">
        <v>1845</v>
      </c>
      <c r="F264" s="74">
        <v>1</v>
      </c>
      <c r="G264" s="74">
        <v>0.5</v>
      </c>
      <c r="H264" s="74">
        <v>1040000</v>
      </c>
      <c r="I264" s="74" t="s">
        <v>16</v>
      </c>
    </row>
    <row r="265" spans="1:9" ht="18.75" x14ac:dyDescent="0.25">
      <c r="A265" s="74">
        <v>261</v>
      </c>
      <c r="B265" s="368"/>
      <c r="C265" s="368"/>
      <c r="D265" s="368"/>
      <c r="E265" s="74" t="s">
        <v>1885</v>
      </c>
      <c r="F265" s="74">
        <v>1</v>
      </c>
      <c r="G265" s="74">
        <v>0.5</v>
      </c>
      <c r="H265" s="74">
        <v>1040000</v>
      </c>
      <c r="I265" s="74" t="s">
        <v>16</v>
      </c>
    </row>
    <row r="266" spans="1:9" ht="18.75" x14ac:dyDescent="0.25">
      <c r="A266" s="74">
        <v>262</v>
      </c>
      <c r="B266" s="368"/>
      <c r="C266" s="368"/>
      <c r="D266" s="368"/>
      <c r="E266" s="74" t="s">
        <v>2177</v>
      </c>
      <c r="F266" s="74">
        <v>3</v>
      </c>
      <c r="G266" s="74">
        <v>1</v>
      </c>
      <c r="H266" s="74">
        <v>749000</v>
      </c>
      <c r="I266" s="74" t="s">
        <v>16</v>
      </c>
    </row>
    <row r="267" spans="1:9" ht="18.75" x14ac:dyDescent="0.25">
      <c r="A267" s="74">
        <v>263</v>
      </c>
      <c r="B267" s="368"/>
      <c r="C267" s="368"/>
      <c r="D267" s="368"/>
      <c r="E267" s="74" t="s">
        <v>2113</v>
      </c>
      <c r="F267" s="74">
        <v>1</v>
      </c>
      <c r="G267" s="74">
        <v>0.5</v>
      </c>
      <c r="H267" s="74">
        <v>1040000</v>
      </c>
      <c r="I267" s="74" t="s">
        <v>16</v>
      </c>
    </row>
    <row r="268" spans="1:9" ht="18.75" x14ac:dyDescent="0.25">
      <c r="A268" s="74">
        <v>264</v>
      </c>
      <c r="B268" s="368"/>
      <c r="C268" s="368"/>
      <c r="D268" s="368"/>
      <c r="E268" s="74" t="s">
        <v>1256</v>
      </c>
      <c r="F268" s="74">
        <v>1</v>
      </c>
      <c r="G268" s="74">
        <v>1</v>
      </c>
      <c r="H268" s="74">
        <v>2090000</v>
      </c>
      <c r="I268" s="74" t="s">
        <v>16</v>
      </c>
    </row>
    <row r="269" spans="1:9" ht="18.75" x14ac:dyDescent="0.25">
      <c r="A269" s="74">
        <v>265</v>
      </c>
      <c r="B269" s="368"/>
      <c r="C269" s="368"/>
      <c r="D269" s="368"/>
      <c r="E269" s="74" t="s">
        <v>2178</v>
      </c>
      <c r="F269" s="74">
        <v>1</v>
      </c>
      <c r="G269" s="74">
        <v>1</v>
      </c>
      <c r="H269" s="74">
        <v>2090000</v>
      </c>
      <c r="I269" s="74" t="s">
        <v>16</v>
      </c>
    </row>
    <row r="270" spans="1:9" ht="18.75" x14ac:dyDescent="0.25">
      <c r="A270" s="74">
        <v>266</v>
      </c>
      <c r="B270" s="368"/>
      <c r="C270" s="368"/>
      <c r="D270" s="368"/>
      <c r="E270" s="74" t="s">
        <v>2179</v>
      </c>
      <c r="F270" s="74">
        <v>1</v>
      </c>
      <c r="G270" s="74">
        <v>0.5</v>
      </c>
      <c r="H270" s="74">
        <v>1040000</v>
      </c>
      <c r="I270" s="74" t="s">
        <v>16</v>
      </c>
    </row>
    <row r="271" spans="1:9" ht="18.75" x14ac:dyDescent="0.25">
      <c r="A271" s="74">
        <v>267</v>
      </c>
      <c r="B271" s="369"/>
      <c r="C271" s="369"/>
      <c r="D271" s="369"/>
      <c r="E271" s="74" t="s">
        <v>2180</v>
      </c>
      <c r="F271" s="74">
        <v>1</v>
      </c>
      <c r="G271" s="74">
        <v>0.25</v>
      </c>
      <c r="H271" s="74">
        <v>418000</v>
      </c>
      <c r="I271" s="74" t="s">
        <v>16</v>
      </c>
    </row>
    <row r="272" spans="1:9" ht="37.5" x14ac:dyDescent="0.25">
      <c r="A272" s="74">
        <v>268</v>
      </c>
      <c r="B272" s="75" t="s">
        <v>2181</v>
      </c>
      <c r="C272" s="75" t="s">
        <v>1985</v>
      </c>
      <c r="D272" s="75" t="s">
        <v>2182</v>
      </c>
      <c r="E272" s="74" t="s">
        <v>15</v>
      </c>
      <c r="F272" s="74">
        <v>10</v>
      </c>
      <c r="G272" s="74">
        <v>1</v>
      </c>
      <c r="H272" s="74">
        <v>1000000</v>
      </c>
      <c r="I272" s="74" t="s">
        <v>16</v>
      </c>
    </row>
    <row r="273" spans="1:9" ht="37.5" x14ac:dyDescent="0.25">
      <c r="A273" s="74">
        <v>269</v>
      </c>
      <c r="B273" s="75" t="s">
        <v>2183</v>
      </c>
      <c r="C273" s="75" t="s">
        <v>2184</v>
      </c>
      <c r="D273" s="75" t="s">
        <v>2185</v>
      </c>
      <c r="E273" s="74" t="s">
        <v>516</v>
      </c>
      <c r="F273" s="74">
        <v>1</v>
      </c>
      <c r="G273" s="74">
        <v>1</v>
      </c>
      <c r="H273" s="74">
        <v>1505000</v>
      </c>
      <c r="I273" s="74" t="s">
        <v>16</v>
      </c>
    </row>
    <row r="274" spans="1:9" ht="18.75" x14ac:dyDescent="0.25">
      <c r="A274" s="74">
        <v>270</v>
      </c>
      <c r="B274" s="367" t="s">
        <v>2186</v>
      </c>
      <c r="C274" s="367" t="s">
        <v>2187</v>
      </c>
      <c r="D274" s="367" t="s">
        <v>2188</v>
      </c>
      <c r="E274" s="74" t="s">
        <v>2189</v>
      </c>
      <c r="F274" s="74">
        <v>1</v>
      </c>
      <c r="G274" s="74">
        <v>0.25</v>
      </c>
      <c r="H274" s="74">
        <v>522000</v>
      </c>
      <c r="I274" s="74" t="s">
        <v>16</v>
      </c>
    </row>
    <row r="275" spans="1:9" ht="18.75" x14ac:dyDescent="0.25">
      <c r="A275" s="74">
        <v>271</v>
      </c>
      <c r="B275" s="368"/>
      <c r="C275" s="368"/>
      <c r="D275" s="368"/>
      <c r="E275" s="74" t="s">
        <v>2190</v>
      </c>
      <c r="F275" s="74">
        <v>1</v>
      </c>
      <c r="G275" s="74">
        <v>0.5</v>
      </c>
      <c r="H275" s="74">
        <v>836000</v>
      </c>
      <c r="I275" s="74" t="s">
        <v>16</v>
      </c>
    </row>
    <row r="276" spans="1:9" ht="18.75" x14ac:dyDescent="0.25">
      <c r="A276" s="74">
        <v>272</v>
      </c>
      <c r="B276" s="368"/>
      <c r="C276" s="368"/>
      <c r="D276" s="368"/>
      <c r="E276" s="74" t="s">
        <v>2191</v>
      </c>
      <c r="F276" s="74">
        <v>1</v>
      </c>
      <c r="G276" s="74">
        <v>0.5</v>
      </c>
      <c r="H276" s="74">
        <v>836000</v>
      </c>
      <c r="I276" s="74" t="s">
        <v>16</v>
      </c>
    </row>
    <row r="277" spans="1:9" ht="18.75" x14ac:dyDescent="0.25">
      <c r="A277" s="74">
        <v>273</v>
      </c>
      <c r="B277" s="368"/>
      <c r="C277" s="368"/>
      <c r="D277" s="368"/>
      <c r="E277" s="74" t="s">
        <v>2049</v>
      </c>
      <c r="F277" s="74">
        <v>1</v>
      </c>
      <c r="G277" s="74">
        <v>1</v>
      </c>
      <c r="H277" s="74">
        <v>2090000</v>
      </c>
      <c r="I277" s="74" t="s">
        <v>16</v>
      </c>
    </row>
    <row r="278" spans="1:9" ht="18.75" x14ac:dyDescent="0.25">
      <c r="A278" s="74">
        <v>274</v>
      </c>
      <c r="B278" s="368"/>
      <c r="C278" s="368"/>
      <c r="D278" s="368"/>
      <c r="E278" s="74" t="s">
        <v>2192</v>
      </c>
      <c r="F278" s="74">
        <v>1</v>
      </c>
      <c r="G278" s="74">
        <v>0.75</v>
      </c>
      <c r="H278" s="74">
        <v>1567000</v>
      </c>
      <c r="I278" s="74" t="s">
        <v>16</v>
      </c>
    </row>
    <row r="279" spans="1:9" ht="18.75" x14ac:dyDescent="0.25">
      <c r="A279" s="74">
        <v>275</v>
      </c>
      <c r="B279" s="369"/>
      <c r="C279" s="369"/>
      <c r="D279" s="369"/>
      <c r="E279" s="74" t="s">
        <v>2193</v>
      </c>
      <c r="F279" s="74">
        <v>1</v>
      </c>
      <c r="G279" s="74">
        <v>0.75</v>
      </c>
      <c r="H279" s="74">
        <v>1567000</v>
      </c>
      <c r="I279" s="74" t="s">
        <v>16</v>
      </c>
    </row>
    <row r="280" spans="1:9" ht="18.75" x14ac:dyDescent="0.25">
      <c r="A280" s="74">
        <v>276</v>
      </c>
      <c r="B280" s="367" t="s">
        <v>2194</v>
      </c>
      <c r="C280" s="367" t="s">
        <v>2195</v>
      </c>
      <c r="D280" s="367" t="s">
        <v>2196</v>
      </c>
      <c r="E280" s="74" t="s">
        <v>122</v>
      </c>
      <c r="F280" s="74">
        <v>1</v>
      </c>
      <c r="G280" s="74">
        <v>0.5</v>
      </c>
      <c r="H280" s="74">
        <v>1040000</v>
      </c>
      <c r="I280" s="74" t="s">
        <v>16</v>
      </c>
    </row>
    <row r="281" spans="1:9" ht="18.75" x14ac:dyDescent="0.25">
      <c r="A281" s="74">
        <v>277</v>
      </c>
      <c r="B281" s="369"/>
      <c r="C281" s="369"/>
      <c r="D281" s="369"/>
      <c r="E281" s="74" t="s">
        <v>1950</v>
      </c>
      <c r="F281" s="74">
        <v>1</v>
      </c>
      <c r="G281" s="74">
        <v>0.5</v>
      </c>
      <c r="H281" s="74">
        <v>1040000</v>
      </c>
      <c r="I281" s="74" t="s">
        <v>16</v>
      </c>
    </row>
    <row r="282" spans="1:9" ht="18.75" x14ac:dyDescent="0.25">
      <c r="A282" s="74">
        <v>278</v>
      </c>
      <c r="B282" s="367" t="s">
        <v>2197</v>
      </c>
      <c r="C282" s="367" t="s">
        <v>2198</v>
      </c>
      <c r="D282" s="367" t="s">
        <v>2199</v>
      </c>
      <c r="E282" s="74" t="s">
        <v>122</v>
      </c>
      <c r="F282" s="74">
        <v>1</v>
      </c>
      <c r="G282" s="74">
        <v>1</v>
      </c>
      <c r="H282" s="74">
        <v>2090000</v>
      </c>
      <c r="I282" s="74" t="s">
        <v>16</v>
      </c>
    </row>
    <row r="283" spans="1:9" ht="18.75" x14ac:dyDescent="0.25">
      <c r="A283" s="74">
        <v>279</v>
      </c>
      <c r="B283" s="369"/>
      <c r="C283" s="369"/>
      <c r="D283" s="369"/>
      <c r="E283" s="74" t="s">
        <v>1258</v>
      </c>
      <c r="F283" s="74">
        <v>1</v>
      </c>
      <c r="G283" s="74">
        <v>0.5</v>
      </c>
      <c r="H283" s="74">
        <v>1040000</v>
      </c>
      <c r="I283" s="74" t="s">
        <v>16</v>
      </c>
    </row>
    <row r="284" spans="1:9" ht="18.75" x14ac:dyDescent="0.25">
      <c r="A284" s="74">
        <v>280</v>
      </c>
      <c r="B284" s="367" t="s">
        <v>2200</v>
      </c>
      <c r="C284" s="367" t="s">
        <v>2201</v>
      </c>
      <c r="D284" s="367" t="s">
        <v>2202</v>
      </c>
      <c r="E284" s="74" t="s">
        <v>1847</v>
      </c>
      <c r="F284" s="74">
        <v>1</v>
      </c>
      <c r="G284" s="74">
        <v>0.75</v>
      </c>
      <c r="H284" s="74">
        <v>1560000</v>
      </c>
      <c r="I284" s="74" t="s">
        <v>16</v>
      </c>
    </row>
    <row r="285" spans="1:9" ht="18.75" x14ac:dyDescent="0.25">
      <c r="A285" s="74">
        <v>281</v>
      </c>
      <c r="B285" s="368"/>
      <c r="C285" s="368"/>
      <c r="D285" s="368"/>
      <c r="E285" s="74" t="s">
        <v>122</v>
      </c>
      <c r="F285" s="74">
        <v>1</v>
      </c>
      <c r="G285" s="74">
        <v>1</v>
      </c>
      <c r="H285" s="74">
        <v>2090000</v>
      </c>
      <c r="I285" s="74" t="s">
        <v>16</v>
      </c>
    </row>
    <row r="286" spans="1:9" ht="18.75" x14ac:dyDescent="0.25">
      <c r="A286" s="74">
        <v>282</v>
      </c>
      <c r="B286" s="368"/>
      <c r="C286" s="368"/>
      <c r="D286" s="368"/>
      <c r="E286" s="74" t="s">
        <v>1265</v>
      </c>
      <c r="F286" s="74">
        <v>1</v>
      </c>
      <c r="G286" s="74">
        <v>0.75</v>
      </c>
      <c r="H286" s="74">
        <v>1560000</v>
      </c>
      <c r="I286" s="74" t="s">
        <v>16</v>
      </c>
    </row>
    <row r="287" spans="1:9" ht="18.75" x14ac:dyDescent="0.25">
      <c r="A287" s="74">
        <v>283</v>
      </c>
      <c r="B287" s="368"/>
      <c r="C287" s="368"/>
      <c r="D287" s="368"/>
      <c r="E287" s="74" t="s">
        <v>1950</v>
      </c>
      <c r="F287" s="74">
        <v>1</v>
      </c>
      <c r="G287" s="74">
        <v>1</v>
      </c>
      <c r="H287" s="74">
        <v>2090000</v>
      </c>
      <c r="I287" s="74" t="s">
        <v>16</v>
      </c>
    </row>
    <row r="288" spans="1:9" ht="18.75" x14ac:dyDescent="0.25">
      <c r="A288" s="74">
        <v>284</v>
      </c>
      <c r="B288" s="368"/>
      <c r="C288" s="368"/>
      <c r="D288" s="368"/>
      <c r="E288" s="74" t="s">
        <v>2203</v>
      </c>
      <c r="F288" s="74">
        <v>1</v>
      </c>
      <c r="G288" s="74">
        <v>0.75</v>
      </c>
      <c r="H288" s="74">
        <v>1560000</v>
      </c>
      <c r="I288" s="74" t="s">
        <v>16</v>
      </c>
    </row>
    <row r="289" spans="1:9" ht="18.75" x14ac:dyDescent="0.25">
      <c r="A289" s="74">
        <v>285</v>
      </c>
      <c r="B289" s="368"/>
      <c r="C289" s="368"/>
      <c r="D289" s="368"/>
      <c r="E289" s="74" t="s">
        <v>1256</v>
      </c>
      <c r="F289" s="74">
        <v>1</v>
      </c>
      <c r="G289" s="74">
        <v>0.5</v>
      </c>
      <c r="H289" s="74">
        <v>1040000</v>
      </c>
      <c r="I289" s="74" t="s">
        <v>16</v>
      </c>
    </row>
    <row r="290" spans="1:9" ht="18.75" x14ac:dyDescent="0.25">
      <c r="A290" s="74">
        <v>286</v>
      </c>
      <c r="B290" s="369"/>
      <c r="C290" s="369"/>
      <c r="D290" s="369"/>
      <c r="E290" s="74" t="s">
        <v>1258</v>
      </c>
      <c r="F290" s="74">
        <v>1</v>
      </c>
      <c r="G290" s="74">
        <v>0.5</v>
      </c>
      <c r="H290" s="74">
        <v>1040000</v>
      </c>
      <c r="I290" s="74" t="s">
        <v>16</v>
      </c>
    </row>
    <row r="291" spans="1:9" ht="18.75" x14ac:dyDescent="0.25">
      <c r="A291" s="74">
        <v>287</v>
      </c>
      <c r="B291" s="367" t="s">
        <v>2204</v>
      </c>
      <c r="C291" s="367" t="s">
        <v>2205</v>
      </c>
      <c r="D291" s="367" t="s">
        <v>2206</v>
      </c>
      <c r="E291" s="74" t="s">
        <v>2207</v>
      </c>
      <c r="F291" s="74">
        <v>1</v>
      </c>
      <c r="G291" s="74">
        <v>1</v>
      </c>
      <c r="H291" s="74">
        <v>2090000</v>
      </c>
      <c r="I291" s="74" t="s">
        <v>16</v>
      </c>
    </row>
    <row r="292" spans="1:9" ht="18.75" x14ac:dyDescent="0.25">
      <c r="A292" s="74">
        <v>288</v>
      </c>
      <c r="B292" s="368"/>
      <c r="C292" s="368"/>
      <c r="D292" s="368"/>
      <c r="E292" s="74" t="s">
        <v>1847</v>
      </c>
      <c r="F292" s="74">
        <v>1</v>
      </c>
      <c r="G292" s="74">
        <v>1</v>
      </c>
      <c r="H292" s="74">
        <v>2090000</v>
      </c>
      <c r="I292" s="74" t="s">
        <v>16</v>
      </c>
    </row>
    <row r="293" spans="1:9" ht="18.75" x14ac:dyDescent="0.25">
      <c r="A293" s="74">
        <v>289</v>
      </c>
      <c r="B293" s="368"/>
      <c r="C293" s="368"/>
      <c r="D293" s="368"/>
      <c r="E293" s="74" t="s">
        <v>2177</v>
      </c>
      <c r="F293" s="74">
        <v>1</v>
      </c>
      <c r="G293" s="74">
        <v>0.25</v>
      </c>
      <c r="H293" s="74">
        <v>522000</v>
      </c>
      <c r="I293" s="74" t="s">
        <v>16</v>
      </c>
    </row>
    <row r="294" spans="1:9" ht="18.75" x14ac:dyDescent="0.25">
      <c r="A294" s="74">
        <v>290</v>
      </c>
      <c r="B294" s="368"/>
      <c r="C294" s="368"/>
      <c r="D294" s="368"/>
      <c r="E294" s="74" t="s">
        <v>2135</v>
      </c>
      <c r="F294" s="74">
        <v>1</v>
      </c>
      <c r="G294" s="74">
        <v>0.25</v>
      </c>
      <c r="H294" s="74">
        <v>522000</v>
      </c>
      <c r="I294" s="74" t="s">
        <v>16</v>
      </c>
    </row>
    <row r="295" spans="1:9" ht="18.75" x14ac:dyDescent="0.25">
      <c r="A295" s="74">
        <v>291</v>
      </c>
      <c r="B295" s="369"/>
      <c r="C295" s="369"/>
      <c r="D295" s="369"/>
      <c r="E295" s="74" t="s">
        <v>1955</v>
      </c>
      <c r="F295" s="74">
        <v>1</v>
      </c>
      <c r="G295" s="74">
        <v>0.25</v>
      </c>
      <c r="H295" s="74">
        <v>522000</v>
      </c>
      <c r="I295" s="74" t="s">
        <v>16</v>
      </c>
    </row>
    <row r="296" spans="1:9" ht="18.75" x14ac:dyDescent="0.25">
      <c r="A296" s="74">
        <v>292</v>
      </c>
      <c r="B296" s="367" t="s">
        <v>2208</v>
      </c>
      <c r="C296" s="367" t="s">
        <v>2209</v>
      </c>
      <c r="D296" s="367" t="s">
        <v>2210</v>
      </c>
      <c r="E296" s="74" t="s">
        <v>122</v>
      </c>
      <c r="F296" s="74">
        <v>1</v>
      </c>
      <c r="G296" s="74">
        <v>0.5</v>
      </c>
      <c r="H296" s="74">
        <v>1040000</v>
      </c>
      <c r="I296" s="74" t="s">
        <v>16</v>
      </c>
    </row>
    <row r="297" spans="1:9" ht="18.75" x14ac:dyDescent="0.25">
      <c r="A297" s="74">
        <v>293</v>
      </c>
      <c r="B297" s="368"/>
      <c r="C297" s="368"/>
      <c r="D297" s="368"/>
      <c r="E297" s="74" t="s">
        <v>1847</v>
      </c>
      <c r="F297" s="74">
        <v>1</v>
      </c>
      <c r="G297" s="74">
        <v>0.5</v>
      </c>
      <c r="H297" s="74">
        <v>1040000</v>
      </c>
      <c r="I297" s="74" t="s">
        <v>16</v>
      </c>
    </row>
    <row r="298" spans="1:9" ht="18.75" x14ac:dyDescent="0.25">
      <c r="A298" s="74">
        <v>294</v>
      </c>
      <c r="B298" s="368"/>
      <c r="C298" s="368"/>
      <c r="D298" s="368"/>
      <c r="E298" s="74" t="s">
        <v>1950</v>
      </c>
      <c r="F298" s="74">
        <v>1</v>
      </c>
      <c r="G298" s="74">
        <v>0.5</v>
      </c>
      <c r="H298" s="74">
        <v>1040000</v>
      </c>
      <c r="I298" s="74" t="s">
        <v>16</v>
      </c>
    </row>
    <row r="299" spans="1:9" ht="18.75" x14ac:dyDescent="0.25">
      <c r="A299" s="75">
        <v>295</v>
      </c>
      <c r="B299" s="368"/>
      <c r="C299" s="368"/>
      <c r="D299" s="368"/>
      <c r="E299" s="75" t="s">
        <v>2211</v>
      </c>
      <c r="F299" s="75">
        <v>1</v>
      </c>
      <c r="G299" s="75">
        <v>0.5</v>
      </c>
      <c r="H299" s="75">
        <v>1040000</v>
      </c>
      <c r="I299" s="75" t="s">
        <v>16</v>
      </c>
    </row>
    <row r="300" spans="1:9" ht="18.75" x14ac:dyDescent="0.25">
      <c r="A300" s="76">
        <v>296</v>
      </c>
      <c r="B300" s="363" t="s">
        <v>2212</v>
      </c>
      <c r="C300" s="363" t="s">
        <v>2213</v>
      </c>
      <c r="D300" s="363" t="s">
        <v>2214</v>
      </c>
      <c r="E300" s="76" t="s">
        <v>2215</v>
      </c>
      <c r="F300" s="76">
        <v>1</v>
      </c>
      <c r="G300" s="76">
        <v>0.75</v>
      </c>
      <c r="H300" s="76">
        <v>1450000</v>
      </c>
      <c r="I300" s="76" t="s">
        <v>16</v>
      </c>
    </row>
    <row r="301" spans="1:9" ht="18.75" x14ac:dyDescent="0.25">
      <c r="A301" s="76">
        <v>297</v>
      </c>
      <c r="B301" s="363"/>
      <c r="C301" s="363"/>
      <c r="D301" s="363"/>
      <c r="E301" s="76" t="s">
        <v>1847</v>
      </c>
      <c r="F301" s="76">
        <v>1</v>
      </c>
      <c r="G301" s="76">
        <v>1</v>
      </c>
      <c r="H301" s="76">
        <v>2090000</v>
      </c>
      <c r="I301" s="76" t="s">
        <v>16</v>
      </c>
    </row>
    <row r="302" spans="1:9" ht="18.75" x14ac:dyDescent="0.25">
      <c r="A302" s="364" t="s">
        <v>1155</v>
      </c>
      <c r="B302" s="365"/>
      <c r="C302" s="365"/>
      <c r="D302" s="366"/>
      <c r="E302" s="77" t="s">
        <v>2216</v>
      </c>
      <c r="F302" s="77">
        <f>SUM(F5:F301)</f>
        <v>515</v>
      </c>
      <c r="G302" s="77" t="s">
        <v>2216</v>
      </c>
      <c r="H302" s="77" t="s">
        <v>2216</v>
      </c>
      <c r="I302" s="77" t="s">
        <v>2216</v>
      </c>
    </row>
  </sheetData>
  <mergeCells count="185">
    <mergeCell ref="A1:I3"/>
    <mergeCell ref="B17:B18"/>
    <mergeCell ref="C17:C18"/>
    <mergeCell ref="D17:D18"/>
    <mergeCell ref="B22:B23"/>
    <mergeCell ref="C22:C23"/>
    <mergeCell ref="D22:D23"/>
    <mergeCell ref="B36:B43"/>
    <mergeCell ref="C36:C43"/>
    <mergeCell ref="D36:D43"/>
    <mergeCell ref="B45:B48"/>
    <mergeCell ref="C45:C48"/>
    <mergeCell ref="D45:D48"/>
    <mergeCell ref="B28:B29"/>
    <mergeCell ref="C28:C29"/>
    <mergeCell ref="D28:D29"/>
    <mergeCell ref="B30:B32"/>
    <mergeCell ref="C30:C32"/>
    <mergeCell ref="D30:D32"/>
    <mergeCell ref="B59:B60"/>
    <mergeCell ref="C59:C60"/>
    <mergeCell ref="D59:D60"/>
    <mergeCell ref="B61:B62"/>
    <mergeCell ref="C61:C62"/>
    <mergeCell ref="D61:D62"/>
    <mergeCell ref="B49:B50"/>
    <mergeCell ref="C49:C50"/>
    <mergeCell ref="D49:D50"/>
    <mergeCell ref="B51:B57"/>
    <mergeCell ref="C51:C57"/>
    <mergeCell ref="D51:D57"/>
    <mergeCell ref="B70:B72"/>
    <mergeCell ref="C70:C72"/>
    <mergeCell ref="D70:D72"/>
    <mergeCell ref="B75:B77"/>
    <mergeCell ref="C75:C77"/>
    <mergeCell ref="D75:D77"/>
    <mergeCell ref="B64:B66"/>
    <mergeCell ref="C64:C66"/>
    <mergeCell ref="D64:D66"/>
    <mergeCell ref="B67:B69"/>
    <mergeCell ref="C67:C69"/>
    <mergeCell ref="D67:D69"/>
    <mergeCell ref="B89:B90"/>
    <mergeCell ref="C89:C90"/>
    <mergeCell ref="D89:D90"/>
    <mergeCell ref="B93:B96"/>
    <mergeCell ref="C93:C96"/>
    <mergeCell ref="D93:D96"/>
    <mergeCell ref="B82:B83"/>
    <mergeCell ref="C82:C83"/>
    <mergeCell ref="D82:D83"/>
    <mergeCell ref="B85:B87"/>
    <mergeCell ref="C85:C87"/>
    <mergeCell ref="D85:D87"/>
    <mergeCell ref="B103:B106"/>
    <mergeCell ref="C103:C106"/>
    <mergeCell ref="D103:D106"/>
    <mergeCell ref="B107:B109"/>
    <mergeCell ref="C107:C109"/>
    <mergeCell ref="D107:D109"/>
    <mergeCell ref="B97:B98"/>
    <mergeCell ref="C97:C98"/>
    <mergeCell ref="D97:D98"/>
    <mergeCell ref="B99:B102"/>
    <mergeCell ref="C99:C102"/>
    <mergeCell ref="D99:D102"/>
    <mergeCell ref="B119:B120"/>
    <mergeCell ref="C119:C120"/>
    <mergeCell ref="D119:D120"/>
    <mergeCell ref="B121:B126"/>
    <mergeCell ref="C121:C126"/>
    <mergeCell ref="D121:D126"/>
    <mergeCell ref="B110:B112"/>
    <mergeCell ref="C110:C112"/>
    <mergeCell ref="D110:D112"/>
    <mergeCell ref="B114:B116"/>
    <mergeCell ref="C114:C116"/>
    <mergeCell ref="D114:D116"/>
    <mergeCell ref="B137:B139"/>
    <mergeCell ref="C137:C139"/>
    <mergeCell ref="D137:D139"/>
    <mergeCell ref="B140:B142"/>
    <mergeCell ref="C140:C142"/>
    <mergeCell ref="D140:D142"/>
    <mergeCell ref="B127:B131"/>
    <mergeCell ref="C127:C131"/>
    <mergeCell ref="D127:D131"/>
    <mergeCell ref="B132:B133"/>
    <mergeCell ref="C132:C133"/>
    <mergeCell ref="D132:D133"/>
    <mergeCell ref="B152:B153"/>
    <mergeCell ref="C152:C153"/>
    <mergeCell ref="D152:D153"/>
    <mergeCell ref="B154:B157"/>
    <mergeCell ref="C154:C157"/>
    <mergeCell ref="D154:D157"/>
    <mergeCell ref="B143:B147"/>
    <mergeCell ref="C143:C147"/>
    <mergeCell ref="D143:D147"/>
    <mergeCell ref="B148:B150"/>
    <mergeCell ref="C148:C150"/>
    <mergeCell ref="D148:D150"/>
    <mergeCell ref="B165:B174"/>
    <mergeCell ref="C165:C174"/>
    <mergeCell ref="D165:D174"/>
    <mergeCell ref="B175:B176"/>
    <mergeCell ref="C175:C176"/>
    <mergeCell ref="D175:D176"/>
    <mergeCell ref="B158:B160"/>
    <mergeCell ref="C158:C160"/>
    <mergeCell ref="D158:D160"/>
    <mergeCell ref="B161:B162"/>
    <mergeCell ref="C161:C162"/>
    <mergeCell ref="D161:D162"/>
    <mergeCell ref="B187:B190"/>
    <mergeCell ref="C187:C190"/>
    <mergeCell ref="D187:D190"/>
    <mergeCell ref="B191:B193"/>
    <mergeCell ref="C191:C193"/>
    <mergeCell ref="D191:D193"/>
    <mergeCell ref="B177:B181"/>
    <mergeCell ref="C177:C181"/>
    <mergeCell ref="D177:D181"/>
    <mergeCell ref="B182:B184"/>
    <mergeCell ref="C182:C184"/>
    <mergeCell ref="D182:D184"/>
    <mergeCell ref="B208:B209"/>
    <mergeCell ref="C208:C209"/>
    <mergeCell ref="D208:D209"/>
    <mergeCell ref="B211:B214"/>
    <mergeCell ref="C211:C214"/>
    <mergeCell ref="D211:D214"/>
    <mergeCell ref="B194:B199"/>
    <mergeCell ref="C194:C199"/>
    <mergeCell ref="D194:D199"/>
    <mergeCell ref="B202:B206"/>
    <mergeCell ref="C202:C206"/>
    <mergeCell ref="D202:D206"/>
    <mergeCell ref="B236:B248"/>
    <mergeCell ref="C236:C248"/>
    <mergeCell ref="D236:D248"/>
    <mergeCell ref="B249:B251"/>
    <mergeCell ref="C249:C251"/>
    <mergeCell ref="D249:D251"/>
    <mergeCell ref="B215:B218"/>
    <mergeCell ref="C215:C218"/>
    <mergeCell ref="D215:D218"/>
    <mergeCell ref="B224:B233"/>
    <mergeCell ref="C224:C233"/>
    <mergeCell ref="D224:D233"/>
    <mergeCell ref="B260:B261"/>
    <mergeCell ref="C260:C261"/>
    <mergeCell ref="D260:D261"/>
    <mergeCell ref="B262:B271"/>
    <mergeCell ref="C262:C271"/>
    <mergeCell ref="D262:D271"/>
    <mergeCell ref="B252:B255"/>
    <mergeCell ref="C252:C255"/>
    <mergeCell ref="D252:D255"/>
    <mergeCell ref="B258:B259"/>
    <mergeCell ref="C258:C259"/>
    <mergeCell ref="D258:D259"/>
    <mergeCell ref="B282:B283"/>
    <mergeCell ref="C282:C283"/>
    <mergeCell ref="D282:D283"/>
    <mergeCell ref="B284:B290"/>
    <mergeCell ref="C284:C290"/>
    <mergeCell ref="D284:D290"/>
    <mergeCell ref="B274:B279"/>
    <mergeCell ref="C274:C279"/>
    <mergeCell ref="D274:D279"/>
    <mergeCell ref="B280:B281"/>
    <mergeCell ref="C280:C281"/>
    <mergeCell ref="D280:D281"/>
    <mergeCell ref="B300:B301"/>
    <mergeCell ref="C300:C301"/>
    <mergeCell ref="D300:D301"/>
    <mergeCell ref="A302:D302"/>
    <mergeCell ref="B291:B295"/>
    <mergeCell ref="C291:C295"/>
    <mergeCell ref="D291:D295"/>
    <mergeCell ref="B296:B299"/>
    <mergeCell ref="C296:C299"/>
    <mergeCell ref="D296:D299"/>
  </mergeCells>
  <printOptions horizontalCentered="1"/>
  <pageMargins left="0.51181102362204722" right="0.51181102362204722" top="0.55118110236220474" bottom="0.55118110236220474" header="0.31496062992125984" footer="0.31496062992125984"/>
  <pageSetup paperSize="9"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1474"/>
  <sheetViews>
    <sheetView view="pageBreakPreview" topLeftCell="A19" zoomScale="70" zoomScaleNormal="70" zoomScaleSheetLayoutView="70" workbookViewId="0">
      <selection activeCell="I4" sqref="I4"/>
    </sheetView>
  </sheetViews>
  <sheetFormatPr defaultColWidth="17.28515625" defaultRowHeight="18.75" x14ac:dyDescent="0.3"/>
  <cols>
    <col min="1" max="1" width="5.140625" style="57" customWidth="1"/>
    <col min="2" max="2" width="49.140625" style="154" customWidth="1"/>
    <col min="3" max="3" width="21" style="152" customWidth="1"/>
    <col min="4" max="4" width="14" style="78" customWidth="1"/>
    <col min="5" max="5" width="21.140625" style="78" customWidth="1"/>
    <col min="6" max="6" width="37.42578125" style="78" customWidth="1"/>
    <col min="7" max="7" width="32.28515625" style="78" customWidth="1"/>
    <col min="8" max="8" width="32.5703125" style="78" customWidth="1"/>
    <col min="9" max="256" width="17.28515625" style="78"/>
    <col min="257" max="257" width="5.140625" style="78" customWidth="1"/>
    <col min="258" max="258" width="49.140625" style="78" customWidth="1"/>
    <col min="259" max="259" width="21" style="78" customWidth="1"/>
    <col min="260" max="260" width="14" style="78" customWidth="1"/>
    <col min="261" max="261" width="21.140625" style="78" customWidth="1"/>
    <col min="262" max="262" width="37.42578125" style="78" customWidth="1"/>
    <col min="263" max="263" width="32.28515625" style="78" customWidth="1"/>
    <col min="264" max="264" width="32.5703125" style="78" customWidth="1"/>
    <col min="265" max="512" width="17.28515625" style="78"/>
    <col min="513" max="513" width="5.140625" style="78" customWidth="1"/>
    <col min="514" max="514" width="49.140625" style="78" customWidth="1"/>
    <col min="515" max="515" width="21" style="78" customWidth="1"/>
    <col min="516" max="516" width="14" style="78" customWidth="1"/>
    <col min="517" max="517" width="21.140625" style="78" customWidth="1"/>
    <col min="518" max="518" width="37.42578125" style="78" customWidth="1"/>
    <col min="519" max="519" width="32.28515625" style="78" customWidth="1"/>
    <col min="520" max="520" width="32.5703125" style="78" customWidth="1"/>
    <col min="521" max="768" width="17.28515625" style="78"/>
    <col min="769" max="769" width="5.140625" style="78" customWidth="1"/>
    <col min="770" max="770" width="49.140625" style="78" customWidth="1"/>
    <col min="771" max="771" width="21" style="78" customWidth="1"/>
    <col min="772" max="772" width="14" style="78" customWidth="1"/>
    <col min="773" max="773" width="21.140625" style="78" customWidth="1"/>
    <col min="774" max="774" width="37.42578125" style="78" customWidth="1"/>
    <col min="775" max="775" width="32.28515625" style="78" customWidth="1"/>
    <col min="776" max="776" width="32.5703125" style="78" customWidth="1"/>
    <col min="777" max="1024" width="17.28515625" style="78"/>
    <col min="1025" max="1025" width="5.140625" style="78" customWidth="1"/>
    <col min="1026" max="1026" width="49.140625" style="78" customWidth="1"/>
    <col min="1027" max="1027" width="21" style="78" customWidth="1"/>
    <col min="1028" max="1028" width="14" style="78" customWidth="1"/>
    <col min="1029" max="1029" width="21.140625" style="78" customWidth="1"/>
    <col min="1030" max="1030" width="37.42578125" style="78" customWidth="1"/>
    <col min="1031" max="1031" width="32.28515625" style="78" customWidth="1"/>
    <col min="1032" max="1032" width="32.5703125" style="78" customWidth="1"/>
    <col min="1033" max="1280" width="17.28515625" style="78"/>
    <col min="1281" max="1281" width="5.140625" style="78" customWidth="1"/>
    <col min="1282" max="1282" width="49.140625" style="78" customWidth="1"/>
    <col min="1283" max="1283" width="21" style="78" customWidth="1"/>
    <col min="1284" max="1284" width="14" style="78" customWidth="1"/>
    <col min="1285" max="1285" width="21.140625" style="78" customWidth="1"/>
    <col min="1286" max="1286" width="37.42578125" style="78" customWidth="1"/>
    <col min="1287" max="1287" width="32.28515625" style="78" customWidth="1"/>
    <col min="1288" max="1288" width="32.5703125" style="78" customWidth="1"/>
    <col min="1289" max="1536" width="17.28515625" style="78"/>
    <col min="1537" max="1537" width="5.140625" style="78" customWidth="1"/>
    <col min="1538" max="1538" width="49.140625" style="78" customWidth="1"/>
    <col min="1539" max="1539" width="21" style="78" customWidth="1"/>
    <col min="1540" max="1540" width="14" style="78" customWidth="1"/>
    <col min="1541" max="1541" width="21.140625" style="78" customWidth="1"/>
    <col min="1542" max="1542" width="37.42578125" style="78" customWidth="1"/>
    <col min="1543" max="1543" width="32.28515625" style="78" customWidth="1"/>
    <col min="1544" max="1544" width="32.5703125" style="78" customWidth="1"/>
    <col min="1545" max="1792" width="17.28515625" style="78"/>
    <col min="1793" max="1793" width="5.140625" style="78" customWidth="1"/>
    <col min="1794" max="1794" width="49.140625" style="78" customWidth="1"/>
    <col min="1795" max="1795" width="21" style="78" customWidth="1"/>
    <col min="1796" max="1796" width="14" style="78" customWidth="1"/>
    <col min="1797" max="1797" width="21.140625" style="78" customWidth="1"/>
    <col min="1798" max="1798" width="37.42578125" style="78" customWidth="1"/>
    <col min="1799" max="1799" width="32.28515625" style="78" customWidth="1"/>
    <col min="1800" max="1800" width="32.5703125" style="78" customWidth="1"/>
    <col min="1801" max="2048" width="17.28515625" style="78"/>
    <col min="2049" max="2049" width="5.140625" style="78" customWidth="1"/>
    <col min="2050" max="2050" width="49.140625" style="78" customWidth="1"/>
    <col min="2051" max="2051" width="21" style="78" customWidth="1"/>
    <col min="2052" max="2052" width="14" style="78" customWidth="1"/>
    <col min="2053" max="2053" width="21.140625" style="78" customWidth="1"/>
    <col min="2054" max="2054" width="37.42578125" style="78" customWidth="1"/>
    <col min="2055" max="2055" width="32.28515625" style="78" customWidth="1"/>
    <col min="2056" max="2056" width="32.5703125" style="78" customWidth="1"/>
    <col min="2057" max="2304" width="17.28515625" style="78"/>
    <col min="2305" max="2305" width="5.140625" style="78" customWidth="1"/>
    <col min="2306" max="2306" width="49.140625" style="78" customWidth="1"/>
    <col min="2307" max="2307" width="21" style="78" customWidth="1"/>
    <col min="2308" max="2308" width="14" style="78" customWidth="1"/>
    <col min="2309" max="2309" width="21.140625" style="78" customWidth="1"/>
    <col min="2310" max="2310" width="37.42578125" style="78" customWidth="1"/>
    <col min="2311" max="2311" width="32.28515625" style="78" customWidth="1"/>
    <col min="2312" max="2312" width="32.5703125" style="78" customWidth="1"/>
    <col min="2313" max="2560" width="17.28515625" style="78"/>
    <col min="2561" max="2561" width="5.140625" style="78" customWidth="1"/>
    <col min="2562" max="2562" width="49.140625" style="78" customWidth="1"/>
    <col min="2563" max="2563" width="21" style="78" customWidth="1"/>
    <col min="2564" max="2564" width="14" style="78" customWidth="1"/>
    <col min="2565" max="2565" width="21.140625" style="78" customWidth="1"/>
    <col min="2566" max="2566" width="37.42578125" style="78" customWidth="1"/>
    <col min="2567" max="2567" width="32.28515625" style="78" customWidth="1"/>
    <col min="2568" max="2568" width="32.5703125" style="78" customWidth="1"/>
    <col min="2569" max="2816" width="17.28515625" style="78"/>
    <col min="2817" max="2817" width="5.140625" style="78" customWidth="1"/>
    <col min="2818" max="2818" width="49.140625" style="78" customWidth="1"/>
    <col min="2819" max="2819" width="21" style="78" customWidth="1"/>
    <col min="2820" max="2820" width="14" style="78" customWidth="1"/>
    <col min="2821" max="2821" width="21.140625" style="78" customWidth="1"/>
    <col min="2822" max="2822" width="37.42578125" style="78" customWidth="1"/>
    <col min="2823" max="2823" width="32.28515625" style="78" customWidth="1"/>
    <col min="2824" max="2824" width="32.5703125" style="78" customWidth="1"/>
    <col min="2825" max="3072" width="17.28515625" style="78"/>
    <col min="3073" max="3073" width="5.140625" style="78" customWidth="1"/>
    <col min="3074" max="3074" width="49.140625" style="78" customWidth="1"/>
    <col min="3075" max="3075" width="21" style="78" customWidth="1"/>
    <col min="3076" max="3076" width="14" style="78" customWidth="1"/>
    <col min="3077" max="3077" width="21.140625" style="78" customWidth="1"/>
    <col min="3078" max="3078" width="37.42578125" style="78" customWidth="1"/>
    <col min="3079" max="3079" width="32.28515625" style="78" customWidth="1"/>
    <col min="3080" max="3080" width="32.5703125" style="78" customWidth="1"/>
    <col min="3081" max="3328" width="17.28515625" style="78"/>
    <col min="3329" max="3329" width="5.140625" style="78" customWidth="1"/>
    <col min="3330" max="3330" width="49.140625" style="78" customWidth="1"/>
    <col min="3331" max="3331" width="21" style="78" customWidth="1"/>
    <col min="3332" max="3332" width="14" style="78" customWidth="1"/>
    <col min="3333" max="3333" width="21.140625" style="78" customWidth="1"/>
    <col min="3334" max="3334" width="37.42578125" style="78" customWidth="1"/>
    <col min="3335" max="3335" width="32.28515625" style="78" customWidth="1"/>
    <col min="3336" max="3336" width="32.5703125" style="78" customWidth="1"/>
    <col min="3337" max="3584" width="17.28515625" style="78"/>
    <col min="3585" max="3585" width="5.140625" style="78" customWidth="1"/>
    <col min="3586" max="3586" width="49.140625" style="78" customWidth="1"/>
    <col min="3587" max="3587" width="21" style="78" customWidth="1"/>
    <col min="3588" max="3588" width="14" style="78" customWidth="1"/>
    <col min="3589" max="3589" width="21.140625" style="78" customWidth="1"/>
    <col min="3590" max="3590" width="37.42578125" style="78" customWidth="1"/>
    <col min="3591" max="3591" width="32.28515625" style="78" customWidth="1"/>
    <col min="3592" max="3592" width="32.5703125" style="78" customWidth="1"/>
    <col min="3593" max="3840" width="17.28515625" style="78"/>
    <col min="3841" max="3841" width="5.140625" style="78" customWidth="1"/>
    <col min="3842" max="3842" width="49.140625" style="78" customWidth="1"/>
    <col min="3843" max="3843" width="21" style="78" customWidth="1"/>
    <col min="3844" max="3844" width="14" style="78" customWidth="1"/>
    <col min="3845" max="3845" width="21.140625" style="78" customWidth="1"/>
    <col min="3846" max="3846" width="37.42578125" style="78" customWidth="1"/>
    <col min="3847" max="3847" width="32.28515625" style="78" customWidth="1"/>
    <col min="3848" max="3848" width="32.5703125" style="78" customWidth="1"/>
    <col min="3849" max="4096" width="17.28515625" style="78"/>
    <col min="4097" max="4097" width="5.140625" style="78" customWidth="1"/>
    <col min="4098" max="4098" width="49.140625" style="78" customWidth="1"/>
    <col min="4099" max="4099" width="21" style="78" customWidth="1"/>
    <col min="4100" max="4100" width="14" style="78" customWidth="1"/>
    <col min="4101" max="4101" width="21.140625" style="78" customWidth="1"/>
    <col min="4102" max="4102" width="37.42578125" style="78" customWidth="1"/>
    <col min="4103" max="4103" width="32.28515625" style="78" customWidth="1"/>
    <col min="4104" max="4104" width="32.5703125" style="78" customWidth="1"/>
    <col min="4105" max="4352" width="17.28515625" style="78"/>
    <col min="4353" max="4353" width="5.140625" style="78" customWidth="1"/>
    <col min="4354" max="4354" width="49.140625" style="78" customWidth="1"/>
    <col min="4355" max="4355" width="21" style="78" customWidth="1"/>
    <col min="4356" max="4356" width="14" style="78" customWidth="1"/>
    <col min="4357" max="4357" width="21.140625" style="78" customWidth="1"/>
    <col min="4358" max="4358" width="37.42578125" style="78" customWidth="1"/>
    <col min="4359" max="4359" width="32.28515625" style="78" customWidth="1"/>
    <col min="4360" max="4360" width="32.5703125" style="78" customWidth="1"/>
    <col min="4361" max="4608" width="17.28515625" style="78"/>
    <col min="4609" max="4609" width="5.140625" style="78" customWidth="1"/>
    <col min="4610" max="4610" width="49.140625" style="78" customWidth="1"/>
    <col min="4611" max="4611" width="21" style="78" customWidth="1"/>
    <col min="4612" max="4612" width="14" style="78" customWidth="1"/>
    <col min="4613" max="4613" width="21.140625" style="78" customWidth="1"/>
    <col min="4614" max="4614" width="37.42578125" style="78" customWidth="1"/>
    <col min="4615" max="4615" width="32.28515625" style="78" customWidth="1"/>
    <col min="4616" max="4616" width="32.5703125" style="78" customWidth="1"/>
    <col min="4617" max="4864" width="17.28515625" style="78"/>
    <col min="4865" max="4865" width="5.140625" style="78" customWidth="1"/>
    <col min="4866" max="4866" width="49.140625" style="78" customWidth="1"/>
    <col min="4867" max="4867" width="21" style="78" customWidth="1"/>
    <col min="4868" max="4868" width="14" style="78" customWidth="1"/>
    <col min="4869" max="4869" width="21.140625" style="78" customWidth="1"/>
    <col min="4870" max="4870" width="37.42578125" style="78" customWidth="1"/>
    <col min="4871" max="4871" width="32.28515625" style="78" customWidth="1"/>
    <col min="4872" max="4872" width="32.5703125" style="78" customWidth="1"/>
    <col min="4873" max="5120" width="17.28515625" style="78"/>
    <col min="5121" max="5121" width="5.140625" style="78" customWidth="1"/>
    <col min="5122" max="5122" width="49.140625" style="78" customWidth="1"/>
    <col min="5123" max="5123" width="21" style="78" customWidth="1"/>
    <col min="5124" max="5124" width="14" style="78" customWidth="1"/>
    <col min="5125" max="5125" width="21.140625" style="78" customWidth="1"/>
    <col min="5126" max="5126" width="37.42578125" style="78" customWidth="1"/>
    <col min="5127" max="5127" width="32.28515625" style="78" customWidth="1"/>
    <col min="5128" max="5128" width="32.5703125" style="78" customWidth="1"/>
    <col min="5129" max="5376" width="17.28515625" style="78"/>
    <col min="5377" max="5377" width="5.140625" style="78" customWidth="1"/>
    <col min="5378" max="5378" width="49.140625" style="78" customWidth="1"/>
    <col min="5379" max="5379" width="21" style="78" customWidth="1"/>
    <col min="5380" max="5380" width="14" style="78" customWidth="1"/>
    <col min="5381" max="5381" width="21.140625" style="78" customWidth="1"/>
    <col min="5382" max="5382" width="37.42578125" style="78" customWidth="1"/>
    <col min="5383" max="5383" width="32.28515625" style="78" customWidth="1"/>
    <col min="5384" max="5384" width="32.5703125" style="78" customWidth="1"/>
    <col min="5385" max="5632" width="17.28515625" style="78"/>
    <col min="5633" max="5633" width="5.140625" style="78" customWidth="1"/>
    <col min="5634" max="5634" width="49.140625" style="78" customWidth="1"/>
    <col min="5635" max="5635" width="21" style="78" customWidth="1"/>
    <col min="5636" max="5636" width="14" style="78" customWidth="1"/>
    <col min="5637" max="5637" width="21.140625" style="78" customWidth="1"/>
    <col min="5638" max="5638" width="37.42578125" style="78" customWidth="1"/>
    <col min="5639" max="5639" width="32.28515625" style="78" customWidth="1"/>
    <col min="5640" max="5640" width="32.5703125" style="78" customWidth="1"/>
    <col min="5641" max="5888" width="17.28515625" style="78"/>
    <col min="5889" max="5889" width="5.140625" style="78" customWidth="1"/>
    <col min="5890" max="5890" width="49.140625" style="78" customWidth="1"/>
    <col min="5891" max="5891" width="21" style="78" customWidth="1"/>
    <col min="5892" max="5892" width="14" style="78" customWidth="1"/>
    <col min="5893" max="5893" width="21.140625" style="78" customWidth="1"/>
    <col min="5894" max="5894" width="37.42578125" style="78" customWidth="1"/>
    <col min="5895" max="5895" width="32.28515625" style="78" customWidth="1"/>
    <col min="5896" max="5896" width="32.5703125" style="78" customWidth="1"/>
    <col min="5897" max="6144" width="17.28515625" style="78"/>
    <col min="6145" max="6145" width="5.140625" style="78" customWidth="1"/>
    <col min="6146" max="6146" width="49.140625" style="78" customWidth="1"/>
    <col min="6147" max="6147" width="21" style="78" customWidth="1"/>
    <col min="6148" max="6148" width="14" style="78" customWidth="1"/>
    <col min="6149" max="6149" width="21.140625" style="78" customWidth="1"/>
    <col min="6150" max="6150" width="37.42578125" style="78" customWidth="1"/>
    <col min="6151" max="6151" width="32.28515625" style="78" customWidth="1"/>
    <col min="6152" max="6152" width="32.5703125" style="78" customWidth="1"/>
    <col min="6153" max="6400" width="17.28515625" style="78"/>
    <col min="6401" max="6401" width="5.140625" style="78" customWidth="1"/>
    <col min="6402" max="6402" width="49.140625" style="78" customWidth="1"/>
    <col min="6403" max="6403" width="21" style="78" customWidth="1"/>
    <col min="6404" max="6404" width="14" style="78" customWidth="1"/>
    <col min="6405" max="6405" width="21.140625" style="78" customWidth="1"/>
    <col min="6406" max="6406" width="37.42578125" style="78" customWidth="1"/>
    <col min="6407" max="6407" width="32.28515625" style="78" customWidth="1"/>
    <col min="6408" max="6408" width="32.5703125" style="78" customWidth="1"/>
    <col min="6409" max="6656" width="17.28515625" style="78"/>
    <col min="6657" max="6657" width="5.140625" style="78" customWidth="1"/>
    <col min="6658" max="6658" width="49.140625" style="78" customWidth="1"/>
    <col min="6659" max="6659" width="21" style="78" customWidth="1"/>
    <col min="6660" max="6660" width="14" style="78" customWidth="1"/>
    <col min="6661" max="6661" width="21.140625" style="78" customWidth="1"/>
    <col min="6662" max="6662" width="37.42578125" style="78" customWidth="1"/>
    <col min="6663" max="6663" width="32.28515625" style="78" customWidth="1"/>
    <col min="6664" max="6664" width="32.5703125" style="78" customWidth="1"/>
    <col min="6665" max="6912" width="17.28515625" style="78"/>
    <col min="6913" max="6913" width="5.140625" style="78" customWidth="1"/>
    <col min="6914" max="6914" width="49.140625" style="78" customWidth="1"/>
    <col min="6915" max="6915" width="21" style="78" customWidth="1"/>
    <col min="6916" max="6916" width="14" style="78" customWidth="1"/>
    <col min="6917" max="6917" width="21.140625" style="78" customWidth="1"/>
    <col min="6918" max="6918" width="37.42578125" style="78" customWidth="1"/>
    <col min="6919" max="6919" width="32.28515625" style="78" customWidth="1"/>
    <col min="6920" max="6920" width="32.5703125" style="78" customWidth="1"/>
    <col min="6921" max="7168" width="17.28515625" style="78"/>
    <col min="7169" max="7169" width="5.140625" style="78" customWidth="1"/>
    <col min="7170" max="7170" width="49.140625" style="78" customWidth="1"/>
    <col min="7171" max="7171" width="21" style="78" customWidth="1"/>
    <col min="7172" max="7172" width="14" style="78" customWidth="1"/>
    <col min="7173" max="7173" width="21.140625" style="78" customWidth="1"/>
    <col min="7174" max="7174" width="37.42578125" style="78" customWidth="1"/>
    <col min="7175" max="7175" width="32.28515625" style="78" customWidth="1"/>
    <col min="7176" max="7176" width="32.5703125" style="78" customWidth="1"/>
    <col min="7177" max="7424" width="17.28515625" style="78"/>
    <col min="7425" max="7425" width="5.140625" style="78" customWidth="1"/>
    <col min="7426" max="7426" width="49.140625" style="78" customWidth="1"/>
    <col min="7427" max="7427" width="21" style="78" customWidth="1"/>
    <col min="7428" max="7428" width="14" style="78" customWidth="1"/>
    <col min="7429" max="7429" width="21.140625" style="78" customWidth="1"/>
    <col min="7430" max="7430" width="37.42578125" style="78" customWidth="1"/>
    <col min="7431" max="7431" width="32.28515625" style="78" customWidth="1"/>
    <col min="7432" max="7432" width="32.5703125" style="78" customWidth="1"/>
    <col min="7433" max="7680" width="17.28515625" style="78"/>
    <col min="7681" max="7681" width="5.140625" style="78" customWidth="1"/>
    <col min="7682" max="7682" width="49.140625" style="78" customWidth="1"/>
    <col min="7683" max="7683" width="21" style="78" customWidth="1"/>
    <col min="7684" max="7684" width="14" style="78" customWidth="1"/>
    <col min="7685" max="7685" width="21.140625" style="78" customWidth="1"/>
    <col min="7686" max="7686" width="37.42578125" style="78" customWidth="1"/>
    <col min="7687" max="7687" width="32.28515625" style="78" customWidth="1"/>
    <col min="7688" max="7688" width="32.5703125" style="78" customWidth="1"/>
    <col min="7689" max="7936" width="17.28515625" style="78"/>
    <col min="7937" max="7937" width="5.140625" style="78" customWidth="1"/>
    <col min="7938" max="7938" width="49.140625" style="78" customWidth="1"/>
    <col min="7939" max="7939" width="21" style="78" customWidth="1"/>
    <col min="7940" max="7940" width="14" style="78" customWidth="1"/>
    <col min="7941" max="7941" width="21.140625" style="78" customWidth="1"/>
    <col min="7942" max="7942" width="37.42578125" style="78" customWidth="1"/>
    <col min="7943" max="7943" width="32.28515625" style="78" customWidth="1"/>
    <col min="7944" max="7944" width="32.5703125" style="78" customWidth="1"/>
    <col min="7945" max="8192" width="17.28515625" style="78"/>
    <col min="8193" max="8193" width="5.140625" style="78" customWidth="1"/>
    <col min="8194" max="8194" width="49.140625" style="78" customWidth="1"/>
    <col min="8195" max="8195" width="21" style="78" customWidth="1"/>
    <col min="8196" max="8196" width="14" style="78" customWidth="1"/>
    <col min="8197" max="8197" width="21.140625" style="78" customWidth="1"/>
    <col min="8198" max="8198" width="37.42578125" style="78" customWidth="1"/>
    <col min="8199" max="8199" width="32.28515625" style="78" customWidth="1"/>
    <col min="8200" max="8200" width="32.5703125" style="78" customWidth="1"/>
    <col min="8201" max="8448" width="17.28515625" style="78"/>
    <col min="8449" max="8449" width="5.140625" style="78" customWidth="1"/>
    <col min="8450" max="8450" width="49.140625" style="78" customWidth="1"/>
    <col min="8451" max="8451" width="21" style="78" customWidth="1"/>
    <col min="8452" max="8452" width="14" style="78" customWidth="1"/>
    <col min="8453" max="8453" width="21.140625" style="78" customWidth="1"/>
    <col min="8454" max="8454" width="37.42578125" style="78" customWidth="1"/>
    <col min="8455" max="8455" width="32.28515625" style="78" customWidth="1"/>
    <col min="8456" max="8456" width="32.5703125" style="78" customWidth="1"/>
    <col min="8457" max="8704" width="17.28515625" style="78"/>
    <col min="8705" max="8705" width="5.140625" style="78" customWidth="1"/>
    <col min="8706" max="8706" width="49.140625" style="78" customWidth="1"/>
    <col min="8707" max="8707" width="21" style="78" customWidth="1"/>
    <col min="8708" max="8708" width="14" style="78" customWidth="1"/>
    <col min="8709" max="8709" width="21.140625" style="78" customWidth="1"/>
    <col min="8710" max="8710" width="37.42578125" style="78" customWidth="1"/>
    <col min="8711" max="8711" width="32.28515625" style="78" customWidth="1"/>
    <col min="8712" max="8712" width="32.5703125" style="78" customWidth="1"/>
    <col min="8713" max="8960" width="17.28515625" style="78"/>
    <col min="8961" max="8961" width="5.140625" style="78" customWidth="1"/>
    <col min="8962" max="8962" width="49.140625" style="78" customWidth="1"/>
    <col min="8963" max="8963" width="21" style="78" customWidth="1"/>
    <col min="8964" max="8964" width="14" style="78" customWidth="1"/>
    <col min="8965" max="8965" width="21.140625" style="78" customWidth="1"/>
    <col min="8966" max="8966" width="37.42578125" style="78" customWidth="1"/>
    <col min="8967" max="8967" width="32.28515625" style="78" customWidth="1"/>
    <col min="8968" max="8968" width="32.5703125" style="78" customWidth="1"/>
    <col min="8969" max="9216" width="17.28515625" style="78"/>
    <col min="9217" max="9217" width="5.140625" style="78" customWidth="1"/>
    <col min="9218" max="9218" width="49.140625" style="78" customWidth="1"/>
    <col min="9219" max="9219" width="21" style="78" customWidth="1"/>
    <col min="9220" max="9220" width="14" style="78" customWidth="1"/>
    <col min="9221" max="9221" width="21.140625" style="78" customWidth="1"/>
    <col min="9222" max="9222" width="37.42578125" style="78" customWidth="1"/>
    <col min="9223" max="9223" width="32.28515625" style="78" customWidth="1"/>
    <col min="9224" max="9224" width="32.5703125" style="78" customWidth="1"/>
    <col min="9225" max="9472" width="17.28515625" style="78"/>
    <col min="9473" max="9473" width="5.140625" style="78" customWidth="1"/>
    <col min="9474" max="9474" width="49.140625" style="78" customWidth="1"/>
    <col min="9475" max="9475" width="21" style="78" customWidth="1"/>
    <col min="9476" max="9476" width="14" style="78" customWidth="1"/>
    <col min="9477" max="9477" width="21.140625" style="78" customWidth="1"/>
    <col min="9478" max="9478" width="37.42578125" style="78" customWidth="1"/>
    <col min="9479" max="9479" width="32.28515625" style="78" customWidth="1"/>
    <col min="9480" max="9480" width="32.5703125" style="78" customWidth="1"/>
    <col min="9481" max="9728" width="17.28515625" style="78"/>
    <col min="9729" max="9729" width="5.140625" style="78" customWidth="1"/>
    <col min="9730" max="9730" width="49.140625" style="78" customWidth="1"/>
    <col min="9731" max="9731" width="21" style="78" customWidth="1"/>
    <col min="9732" max="9732" width="14" style="78" customWidth="1"/>
    <col min="9733" max="9733" width="21.140625" style="78" customWidth="1"/>
    <col min="9734" max="9734" width="37.42578125" style="78" customWidth="1"/>
    <col min="9735" max="9735" width="32.28515625" style="78" customWidth="1"/>
    <col min="9736" max="9736" width="32.5703125" style="78" customWidth="1"/>
    <col min="9737" max="9984" width="17.28515625" style="78"/>
    <col min="9985" max="9985" width="5.140625" style="78" customWidth="1"/>
    <col min="9986" max="9986" width="49.140625" style="78" customWidth="1"/>
    <col min="9987" max="9987" width="21" style="78" customWidth="1"/>
    <col min="9988" max="9988" width="14" style="78" customWidth="1"/>
    <col min="9989" max="9989" width="21.140625" style="78" customWidth="1"/>
    <col min="9990" max="9990" width="37.42578125" style="78" customWidth="1"/>
    <col min="9991" max="9991" width="32.28515625" style="78" customWidth="1"/>
    <col min="9992" max="9992" width="32.5703125" style="78" customWidth="1"/>
    <col min="9993" max="10240" width="17.28515625" style="78"/>
    <col min="10241" max="10241" width="5.140625" style="78" customWidth="1"/>
    <col min="10242" max="10242" width="49.140625" style="78" customWidth="1"/>
    <col min="10243" max="10243" width="21" style="78" customWidth="1"/>
    <col min="10244" max="10244" width="14" style="78" customWidth="1"/>
    <col min="10245" max="10245" width="21.140625" style="78" customWidth="1"/>
    <col min="10246" max="10246" width="37.42578125" style="78" customWidth="1"/>
    <col min="10247" max="10247" width="32.28515625" style="78" customWidth="1"/>
    <col min="10248" max="10248" width="32.5703125" style="78" customWidth="1"/>
    <col min="10249" max="10496" width="17.28515625" style="78"/>
    <col min="10497" max="10497" width="5.140625" style="78" customWidth="1"/>
    <col min="10498" max="10498" width="49.140625" style="78" customWidth="1"/>
    <col min="10499" max="10499" width="21" style="78" customWidth="1"/>
    <col min="10500" max="10500" width="14" style="78" customWidth="1"/>
    <col min="10501" max="10501" width="21.140625" style="78" customWidth="1"/>
    <col min="10502" max="10502" width="37.42578125" style="78" customWidth="1"/>
    <col min="10503" max="10503" width="32.28515625" style="78" customWidth="1"/>
    <col min="10504" max="10504" width="32.5703125" style="78" customWidth="1"/>
    <col min="10505" max="10752" width="17.28515625" style="78"/>
    <col min="10753" max="10753" width="5.140625" style="78" customWidth="1"/>
    <col min="10754" max="10754" width="49.140625" style="78" customWidth="1"/>
    <col min="10755" max="10755" width="21" style="78" customWidth="1"/>
    <col min="10756" max="10756" width="14" style="78" customWidth="1"/>
    <col min="10757" max="10757" width="21.140625" style="78" customWidth="1"/>
    <col min="10758" max="10758" width="37.42578125" style="78" customWidth="1"/>
    <col min="10759" max="10759" width="32.28515625" style="78" customWidth="1"/>
    <col min="10760" max="10760" width="32.5703125" style="78" customWidth="1"/>
    <col min="10761" max="11008" width="17.28515625" style="78"/>
    <col min="11009" max="11009" width="5.140625" style="78" customWidth="1"/>
    <col min="11010" max="11010" width="49.140625" style="78" customWidth="1"/>
    <col min="11011" max="11011" width="21" style="78" customWidth="1"/>
    <col min="11012" max="11012" width="14" style="78" customWidth="1"/>
    <col min="11013" max="11013" width="21.140625" style="78" customWidth="1"/>
    <col min="11014" max="11014" width="37.42578125" style="78" customWidth="1"/>
    <col min="11015" max="11015" width="32.28515625" style="78" customWidth="1"/>
    <col min="11016" max="11016" width="32.5703125" style="78" customWidth="1"/>
    <col min="11017" max="11264" width="17.28515625" style="78"/>
    <col min="11265" max="11265" width="5.140625" style="78" customWidth="1"/>
    <col min="11266" max="11266" width="49.140625" style="78" customWidth="1"/>
    <col min="11267" max="11267" width="21" style="78" customWidth="1"/>
    <col min="11268" max="11268" width="14" style="78" customWidth="1"/>
    <col min="11269" max="11269" width="21.140625" style="78" customWidth="1"/>
    <col min="11270" max="11270" width="37.42578125" style="78" customWidth="1"/>
    <col min="11271" max="11271" width="32.28515625" style="78" customWidth="1"/>
    <col min="11272" max="11272" width="32.5703125" style="78" customWidth="1"/>
    <col min="11273" max="11520" width="17.28515625" style="78"/>
    <col min="11521" max="11521" width="5.140625" style="78" customWidth="1"/>
    <col min="11522" max="11522" width="49.140625" style="78" customWidth="1"/>
    <col min="11523" max="11523" width="21" style="78" customWidth="1"/>
    <col min="11524" max="11524" width="14" style="78" customWidth="1"/>
    <col min="11525" max="11525" width="21.140625" style="78" customWidth="1"/>
    <col min="11526" max="11526" width="37.42578125" style="78" customWidth="1"/>
    <col min="11527" max="11527" width="32.28515625" style="78" customWidth="1"/>
    <col min="11528" max="11528" width="32.5703125" style="78" customWidth="1"/>
    <col min="11529" max="11776" width="17.28515625" style="78"/>
    <col min="11777" max="11777" width="5.140625" style="78" customWidth="1"/>
    <col min="11778" max="11778" width="49.140625" style="78" customWidth="1"/>
    <col min="11779" max="11779" width="21" style="78" customWidth="1"/>
    <col min="11780" max="11780" width="14" style="78" customWidth="1"/>
    <col min="11781" max="11781" width="21.140625" style="78" customWidth="1"/>
    <col min="11782" max="11782" width="37.42578125" style="78" customWidth="1"/>
    <col min="11783" max="11783" width="32.28515625" style="78" customWidth="1"/>
    <col min="11784" max="11784" width="32.5703125" style="78" customWidth="1"/>
    <col min="11785" max="12032" width="17.28515625" style="78"/>
    <col min="12033" max="12033" width="5.140625" style="78" customWidth="1"/>
    <col min="12034" max="12034" width="49.140625" style="78" customWidth="1"/>
    <col min="12035" max="12035" width="21" style="78" customWidth="1"/>
    <col min="12036" max="12036" width="14" style="78" customWidth="1"/>
    <col min="12037" max="12037" width="21.140625" style="78" customWidth="1"/>
    <col min="12038" max="12038" width="37.42578125" style="78" customWidth="1"/>
    <col min="12039" max="12039" width="32.28515625" style="78" customWidth="1"/>
    <col min="12040" max="12040" width="32.5703125" style="78" customWidth="1"/>
    <col min="12041" max="12288" width="17.28515625" style="78"/>
    <col min="12289" max="12289" width="5.140625" style="78" customWidth="1"/>
    <col min="12290" max="12290" width="49.140625" style="78" customWidth="1"/>
    <col min="12291" max="12291" width="21" style="78" customWidth="1"/>
    <col min="12292" max="12292" width="14" style="78" customWidth="1"/>
    <col min="12293" max="12293" width="21.140625" style="78" customWidth="1"/>
    <col min="12294" max="12294" width="37.42578125" style="78" customWidth="1"/>
    <col min="12295" max="12295" width="32.28515625" style="78" customWidth="1"/>
    <col min="12296" max="12296" width="32.5703125" style="78" customWidth="1"/>
    <col min="12297" max="12544" width="17.28515625" style="78"/>
    <col min="12545" max="12545" width="5.140625" style="78" customWidth="1"/>
    <col min="12546" max="12546" width="49.140625" style="78" customWidth="1"/>
    <col min="12547" max="12547" width="21" style="78" customWidth="1"/>
    <col min="12548" max="12548" width="14" style="78" customWidth="1"/>
    <col min="12549" max="12549" width="21.140625" style="78" customWidth="1"/>
    <col min="12550" max="12550" width="37.42578125" style="78" customWidth="1"/>
    <col min="12551" max="12551" width="32.28515625" style="78" customWidth="1"/>
    <col min="12552" max="12552" width="32.5703125" style="78" customWidth="1"/>
    <col min="12553" max="12800" width="17.28515625" style="78"/>
    <col min="12801" max="12801" width="5.140625" style="78" customWidth="1"/>
    <col min="12802" max="12802" width="49.140625" style="78" customWidth="1"/>
    <col min="12803" max="12803" width="21" style="78" customWidth="1"/>
    <col min="12804" max="12804" width="14" style="78" customWidth="1"/>
    <col min="12805" max="12805" width="21.140625" style="78" customWidth="1"/>
    <col min="12806" max="12806" width="37.42578125" style="78" customWidth="1"/>
    <col min="12807" max="12807" width="32.28515625" style="78" customWidth="1"/>
    <col min="12808" max="12808" width="32.5703125" style="78" customWidth="1"/>
    <col min="12809" max="13056" width="17.28515625" style="78"/>
    <col min="13057" max="13057" width="5.140625" style="78" customWidth="1"/>
    <col min="13058" max="13058" width="49.140625" style="78" customWidth="1"/>
    <col min="13059" max="13059" width="21" style="78" customWidth="1"/>
    <col min="13060" max="13060" width="14" style="78" customWidth="1"/>
    <col min="13061" max="13061" width="21.140625" style="78" customWidth="1"/>
    <col min="13062" max="13062" width="37.42578125" style="78" customWidth="1"/>
    <col min="13063" max="13063" width="32.28515625" style="78" customWidth="1"/>
    <col min="13064" max="13064" width="32.5703125" style="78" customWidth="1"/>
    <col min="13065" max="13312" width="17.28515625" style="78"/>
    <col min="13313" max="13313" width="5.140625" style="78" customWidth="1"/>
    <col min="13314" max="13314" width="49.140625" style="78" customWidth="1"/>
    <col min="13315" max="13315" width="21" style="78" customWidth="1"/>
    <col min="13316" max="13316" width="14" style="78" customWidth="1"/>
    <col min="13317" max="13317" width="21.140625" style="78" customWidth="1"/>
    <col min="13318" max="13318" width="37.42578125" style="78" customWidth="1"/>
    <col min="13319" max="13319" width="32.28515625" style="78" customWidth="1"/>
    <col min="13320" max="13320" width="32.5703125" style="78" customWidth="1"/>
    <col min="13321" max="13568" width="17.28515625" style="78"/>
    <col min="13569" max="13569" width="5.140625" style="78" customWidth="1"/>
    <col min="13570" max="13570" width="49.140625" style="78" customWidth="1"/>
    <col min="13571" max="13571" width="21" style="78" customWidth="1"/>
    <col min="13572" max="13572" width="14" style="78" customWidth="1"/>
    <col min="13573" max="13573" width="21.140625" style="78" customWidth="1"/>
    <col min="13574" max="13574" width="37.42578125" style="78" customWidth="1"/>
    <col min="13575" max="13575" width="32.28515625" style="78" customWidth="1"/>
    <col min="13576" max="13576" width="32.5703125" style="78" customWidth="1"/>
    <col min="13577" max="13824" width="17.28515625" style="78"/>
    <col min="13825" max="13825" width="5.140625" style="78" customWidth="1"/>
    <col min="13826" max="13826" width="49.140625" style="78" customWidth="1"/>
    <col min="13827" max="13827" width="21" style="78" customWidth="1"/>
    <col min="13828" max="13828" width="14" style="78" customWidth="1"/>
    <col min="13829" max="13829" width="21.140625" style="78" customWidth="1"/>
    <col min="13830" max="13830" width="37.42578125" style="78" customWidth="1"/>
    <col min="13831" max="13831" width="32.28515625" style="78" customWidth="1"/>
    <col min="13832" max="13832" width="32.5703125" style="78" customWidth="1"/>
    <col min="13833" max="14080" width="17.28515625" style="78"/>
    <col min="14081" max="14081" width="5.140625" style="78" customWidth="1"/>
    <col min="14082" max="14082" width="49.140625" style="78" customWidth="1"/>
    <col min="14083" max="14083" width="21" style="78" customWidth="1"/>
    <col min="14084" max="14084" width="14" style="78" customWidth="1"/>
    <col min="14085" max="14085" width="21.140625" style="78" customWidth="1"/>
    <col min="14086" max="14086" width="37.42578125" style="78" customWidth="1"/>
    <col min="14087" max="14087" width="32.28515625" style="78" customWidth="1"/>
    <col min="14088" max="14088" width="32.5703125" style="78" customWidth="1"/>
    <col min="14089" max="14336" width="17.28515625" style="78"/>
    <col min="14337" max="14337" width="5.140625" style="78" customWidth="1"/>
    <col min="14338" max="14338" width="49.140625" style="78" customWidth="1"/>
    <col min="14339" max="14339" width="21" style="78" customWidth="1"/>
    <col min="14340" max="14340" width="14" style="78" customWidth="1"/>
    <col min="14341" max="14341" width="21.140625" style="78" customWidth="1"/>
    <col min="14342" max="14342" width="37.42578125" style="78" customWidth="1"/>
    <col min="14343" max="14343" width="32.28515625" style="78" customWidth="1"/>
    <col min="14344" max="14344" width="32.5703125" style="78" customWidth="1"/>
    <col min="14345" max="14592" width="17.28515625" style="78"/>
    <col min="14593" max="14593" width="5.140625" style="78" customWidth="1"/>
    <col min="14594" max="14594" width="49.140625" style="78" customWidth="1"/>
    <col min="14595" max="14595" width="21" style="78" customWidth="1"/>
    <col min="14596" max="14596" width="14" style="78" customWidth="1"/>
    <col min="14597" max="14597" width="21.140625" style="78" customWidth="1"/>
    <col min="14598" max="14598" width="37.42578125" style="78" customWidth="1"/>
    <col min="14599" max="14599" width="32.28515625" style="78" customWidth="1"/>
    <col min="14600" max="14600" width="32.5703125" style="78" customWidth="1"/>
    <col min="14601" max="14848" width="17.28515625" style="78"/>
    <col min="14849" max="14849" width="5.140625" style="78" customWidth="1"/>
    <col min="14850" max="14850" width="49.140625" style="78" customWidth="1"/>
    <col min="14851" max="14851" width="21" style="78" customWidth="1"/>
    <col min="14852" max="14852" width="14" style="78" customWidth="1"/>
    <col min="14853" max="14853" width="21.140625" style="78" customWidth="1"/>
    <col min="14854" max="14854" width="37.42578125" style="78" customWidth="1"/>
    <col min="14855" max="14855" width="32.28515625" style="78" customWidth="1"/>
    <col min="14856" max="14856" width="32.5703125" style="78" customWidth="1"/>
    <col min="14857" max="15104" width="17.28515625" style="78"/>
    <col min="15105" max="15105" width="5.140625" style="78" customWidth="1"/>
    <col min="15106" max="15106" width="49.140625" style="78" customWidth="1"/>
    <col min="15107" max="15107" width="21" style="78" customWidth="1"/>
    <col min="15108" max="15108" width="14" style="78" customWidth="1"/>
    <col min="15109" max="15109" width="21.140625" style="78" customWidth="1"/>
    <col min="15110" max="15110" width="37.42578125" style="78" customWidth="1"/>
    <col min="15111" max="15111" width="32.28515625" style="78" customWidth="1"/>
    <col min="15112" max="15112" width="32.5703125" style="78" customWidth="1"/>
    <col min="15113" max="15360" width="17.28515625" style="78"/>
    <col min="15361" max="15361" width="5.140625" style="78" customWidth="1"/>
    <col min="15362" max="15362" width="49.140625" style="78" customWidth="1"/>
    <col min="15363" max="15363" width="21" style="78" customWidth="1"/>
    <col min="15364" max="15364" width="14" style="78" customWidth="1"/>
    <col min="15365" max="15365" width="21.140625" style="78" customWidth="1"/>
    <col min="15366" max="15366" width="37.42578125" style="78" customWidth="1"/>
    <col min="15367" max="15367" width="32.28515625" style="78" customWidth="1"/>
    <col min="15368" max="15368" width="32.5703125" style="78" customWidth="1"/>
    <col min="15369" max="15616" width="17.28515625" style="78"/>
    <col min="15617" max="15617" width="5.140625" style="78" customWidth="1"/>
    <col min="15618" max="15618" width="49.140625" style="78" customWidth="1"/>
    <col min="15619" max="15619" width="21" style="78" customWidth="1"/>
    <col min="15620" max="15620" width="14" style="78" customWidth="1"/>
    <col min="15621" max="15621" width="21.140625" style="78" customWidth="1"/>
    <col min="15622" max="15622" width="37.42578125" style="78" customWidth="1"/>
    <col min="15623" max="15623" width="32.28515625" style="78" customWidth="1"/>
    <col min="15624" max="15624" width="32.5703125" style="78" customWidth="1"/>
    <col min="15625" max="15872" width="17.28515625" style="78"/>
    <col min="15873" max="15873" width="5.140625" style="78" customWidth="1"/>
    <col min="15874" max="15874" width="49.140625" style="78" customWidth="1"/>
    <col min="15875" max="15875" width="21" style="78" customWidth="1"/>
    <col min="15876" max="15876" width="14" style="78" customWidth="1"/>
    <col min="15877" max="15877" width="21.140625" style="78" customWidth="1"/>
    <col min="15878" max="15878" width="37.42578125" style="78" customWidth="1"/>
    <col min="15879" max="15879" width="32.28515625" style="78" customWidth="1"/>
    <col min="15880" max="15880" width="32.5703125" style="78" customWidth="1"/>
    <col min="15881" max="16128" width="17.28515625" style="78"/>
    <col min="16129" max="16129" width="5.140625" style="78" customWidth="1"/>
    <col min="16130" max="16130" width="49.140625" style="78" customWidth="1"/>
    <col min="16131" max="16131" width="21" style="78" customWidth="1"/>
    <col min="16132" max="16132" width="14" style="78" customWidth="1"/>
    <col min="16133" max="16133" width="21.140625" style="78" customWidth="1"/>
    <col min="16134" max="16134" width="37.42578125" style="78" customWidth="1"/>
    <col min="16135" max="16135" width="32.28515625" style="78" customWidth="1"/>
    <col min="16136" max="16136" width="32.5703125" style="78" customWidth="1"/>
    <col min="16137" max="16384" width="17.28515625" style="78"/>
  </cols>
  <sheetData>
    <row r="1" spans="1:8" ht="52.5" customHeight="1" x14ac:dyDescent="0.3">
      <c r="A1" s="416" t="s">
        <v>2640</v>
      </c>
      <c r="B1" s="416"/>
      <c r="C1" s="416"/>
      <c r="D1" s="416"/>
      <c r="E1" s="416"/>
      <c r="F1" s="416"/>
      <c r="G1" s="416"/>
      <c r="H1" s="416"/>
    </row>
    <row r="2" spans="1:8" ht="56.25" x14ac:dyDescent="0.3">
      <c r="A2" s="79" t="s">
        <v>2217</v>
      </c>
      <c r="B2" s="80" t="s">
        <v>2218</v>
      </c>
      <c r="C2" s="81" t="s">
        <v>2219</v>
      </c>
      <c r="D2" s="82" t="s">
        <v>2220</v>
      </c>
      <c r="E2" s="82" t="s">
        <v>2221</v>
      </c>
      <c r="F2" s="82" t="s">
        <v>2222</v>
      </c>
      <c r="G2" s="82" t="s">
        <v>2223</v>
      </c>
      <c r="H2" s="82" t="s">
        <v>2224</v>
      </c>
    </row>
    <row r="3" spans="1:8" x14ac:dyDescent="0.3">
      <c r="A3" s="409">
        <v>1</v>
      </c>
      <c r="B3" s="60" t="s">
        <v>2225</v>
      </c>
      <c r="C3" s="83" t="s">
        <v>16</v>
      </c>
      <c r="D3" s="84">
        <v>1</v>
      </c>
      <c r="E3" s="61">
        <v>475091</v>
      </c>
      <c r="F3" s="372" t="s">
        <v>2226</v>
      </c>
      <c r="G3" s="375" t="s">
        <v>2227</v>
      </c>
      <c r="H3" s="375">
        <v>939781447</v>
      </c>
    </row>
    <row r="4" spans="1:8" x14ac:dyDescent="0.3">
      <c r="A4" s="409"/>
      <c r="B4" s="60" t="s">
        <v>2228</v>
      </c>
      <c r="C4" s="83" t="s">
        <v>16</v>
      </c>
      <c r="D4" s="84">
        <v>1</v>
      </c>
      <c r="E4" s="61">
        <v>331006</v>
      </c>
      <c r="F4" s="373"/>
      <c r="G4" s="375"/>
      <c r="H4" s="375"/>
    </row>
    <row r="5" spans="1:8" x14ac:dyDescent="0.3">
      <c r="A5" s="409"/>
      <c r="B5" s="60" t="s">
        <v>2229</v>
      </c>
      <c r="C5" s="83" t="s">
        <v>16</v>
      </c>
      <c r="D5" s="84">
        <v>1</v>
      </c>
      <c r="E5" s="61">
        <v>475091</v>
      </c>
      <c r="F5" s="373"/>
      <c r="G5" s="375"/>
      <c r="H5" s="375"/>
    </row>
    <row r="6" spans="1:8" x14ac:dyDescent="0.3">
      <c r="A6" s="409"/>
      <c r="B6" s="85" t="s">
        <v>2230</v>
      </c>
      <c r="C6" s="83" t="s">
        <v>16</v>
      </c>
      <c r="D6" s="84">
        <v>1</v>
      </c>
      <c r="E6" s="61">
        <v>950000</v>
      </c>
      <c r="F6" s="373"/>
      <c r="G6" s="375"/>
      <c r="H6" s="375"/>
    </row>
    <row r="7" spans="1:8" x14ac:dyDescent="0.3">
      <c r="A7" s="409"/>
      <c r="B7" s="60" t="s">
        <v>2231</v>
      </c>
      <c r="C7" s="83" t="s">
        <v>19</v>
      </c>
      <c r="D7" s="86">
        <v>1</v>
      </c>
      <c r="E7" s="61">
        <v>511666</v>
      </c>
      <c r="F7" s="374"/>
      <c r="G7" s="375"/>
      <c r="H7" s="375"/>
    </row>
    <row r="8" spans="1:8" s="88" customFormat="1" x14ac:dyDescent="0.3">
      <c r="A8" s="87">
        <v>2</v>
      </c>
      <c r="B8" s="60" t="s">
        <v>2231</v>
      </c>
      <c r="C8" s="83" t="s">
        <v>16</v>
      </c>
      <c r="D8" s="86">
        <v>1</v>
      </c>
      <c r="E8" s="61">
        <v>540000</v>
      </c>
      <c r="F8" s="61" t="s">
        <v>2232</v>
      </c>
      <c r="G8" s="61" t="s">
        <v>2233</v>
      </c>
      <c r="H8" s="61" t="s">
        <v>2234</v>
      </c>
    </row>
    <row r="9" spans="1:8" s="88" customFormat="1" x14ac:dyDescent="0.3">
      <c r="A9" s="89">
        <v>3</v>
      </c>
      <c r="B9" s="90" t="s">
        <v>2231</v>
      </c>
      <c r="C9" s="83" t="s">
        <v>16</v>
      </c>
      <c r="D9" s="84">
        <v>1</v>
      </c>
      <c r="E9" s="61">
        <v>720000</v>
      </c>
      <c r="F9" s="91" t="s">
        <v>2235</v>
      </c>
      <c r="G9" s="91" t="s">
        <v>2236</v>
      </c>
      <c r="H9" s="91" t="s">
        <v>2237</v>
      </c>
    </row>
    <row r="10" spans="1:8" s="88" customFormat="1" x14ac:dyDescent="0.3">
      <c r="A10" s="375">
        <v>4</v>
      </c>
      <c r="B10" s="85" t="s">
        <v>2238</v>
      </c>
      <c r="C10" s="83" t="s">
        <v>16</v>
      </c>
      <c r="D10" s="84">
        <v>1</v>
      </c>
      <c r="E10" s="61">
        <v>620000</v>
      </c>
      <c r="F10" s="372" t="s">
        <v>2239</v>
      </c>
      <c r="G10" s="372" t="s">
        <v>2240</v>
      </c>
      <c r="H10" s="372" t="s">
        <v>2241</v>
      </c>
    </row>
    <row r="11" spans="1:8" s="88" customFormat="1" x14ac:dyDescent="0.3">
      <c r="A11" s="375"/>
      <c r="B11" s="92" t="s">
        <v>2231</v>
      </c>
      <c r="C11" s="83" t="s">
        <v>16</v>
      </c>
      <c r="D11" s="84">
        <v>1</v>
      </c>
      <c r="E11" s="61">
        <v>640000</v>
      </c>
      <c r="F11" s="373"/>
      <c r="G11" s="373"/>
      <c r="H11" s="373"/>
    </row>
    <row r="12" spans="1:8" s="88" customFormat="1" x14ac:dyDescent="0.3">
      <c r="A12" s="375"/>
      <c r="B12" s="60" t="s">
        <v>2242</v>
      </c>
      <c r="C12" s="83" t="s">
        <v>16</v>
      </c>
      <c r="D12" s="84">
        <v>1</v>
      </c>
      <c r="E12" s="61">
        <v>1786000</v>
      </c>
      <c r="F12" s="374"/>
      <c r="G12" s="374"/>
      <c r="H12" s="374"/>
    </row>
    <row r="13" spans="1:8" x14ac:dyDescent="0.3">
      <c r="A13" s="391">
        <v>5</v>
      </c>
      <c r="B13" s="60" t="s">
        <v>2238</v>
      </c>
      <c r="C13" s="83" t="s">
        <v>16</v>
      </c>
      <c r="D13" s="84">
        <v>1</v>
      </c>
      <c r="E13" s="61">
        <v>662013</v>
      </c>
      <c r="F13" s="372" t="s">
        <v>2243</v>
      </c>
      <c r="G13" s="372" t="s">
        <v>2244</v>
      </c>
      <c r="H13" s="372" t="s">
        <v>2245</v>
      </c>
    </row>
    <row r="14" spans="1:8" x14ac:dyDescent="0.3">
      <c r="A14" s="391"/>
      <c r="B14" s="60" t="s">
        <v>2246</v>
      </c>
      <c r="C14" s="83" t="s">
        <v>16</v>
      </c>
      <c r="D14" s="84">
        <v>1</v>
      </c>
      <c r="E14" s="61">
        <v>950181</v>
      </c>
      <c r="F14" s="373"/>
      <c r="G14" s="373"/>
      <c r="H14" s="373"/>
    </row>
    <row r="15" spans="1:8" x14ac:dyDescent="0.3">
      <c r="A15" s="391"/>
      <c r="B15" s="92" t="s">
        <v>2247</v>
      </c>
      <c r="C15" s="93" t="s">
        <v>16</v>
      </c>
      <c r="D15" s="94">
        <v>1</v>
      </c>
      <c r="E15" s="91">
        <v>450126</v>
      </c>
      <c r="F15" s="374"/>
      <c r="G15" s="374"/>
      <c r="H15" s="374"/>
    </row>
    <row r="16" spans="1:8" x14ac:dyDescent="0.3">
      <c r="A16" s="91">
        <v>6</v>
      </c>
      <c r="B16" s="92" t="s">
        <v>2247</v>
      </c>
      <c r="C16" s="93" t="s">
        <v>16</v>
      </c>
      <c r="D16" s="84">
        <v>1</v>
      </c>
      <c r="E16" s="61">
        <v>409000</v>
      </c>
      <c r="F16" s="91" t="s">
        <v>2248</v>
      </c>
      <c r="G16" s="91" t="s">
        <v>2249</v>
      </c>
      <c r="H16" s="91" t="s">
        <v>2250</v>
      </c>
    </row>
    <row r="17" spans="1:8" x14ac:dyDescent="0.3">
      <c r="A17" s="372">
        <v>7</v>
      </c>
      <c r="B17" s="60" t="s">
        <v>2251</v>
      </c>
      <c r="C17" s="83" t="s">
        <v>16</v>
      </c>
      <c r="D17" s="84">
        <v>1</v>
      </c>
      <c r="E17" s="61">
        <v>1324000</v>
      </c>
      <c r="F17" s="372" t="s">
        <v>2252</v>
      </c>
      <c r="G17" s="372" t="s">
        <v>2253</v>
      </c>
      <c r="H17" s="372" t="s">
        <v>2254</v>
      </c>
    </row>
    <row r="18" spans="1:8" x14ac:dyDescent="0.3">
      <c r="A18" s="373"/>
      <c r="B18" s="60" t="s">
        <v>2255</v>
      </c>
      <c r="C18" s="83" t="s">
        <v>16</v>
      </c>
      <c r="D18" s="84">
        <v>1</v>
      </c>
      <c r="E18" s="61">
        <v>1125000</v>
      </c>
      <c r="F18" s="373"/>
      <c r="G18" s="373"/>
      <c r="H18" s="373"/>
    </row>
    <row r="19" spans="1:8" x14ac:dyDescent="0.3">
      <c r="A19" s="373"/>
      <c r="B19" s="60" t="s">
        <v>2256</v>
      </c>
      <c r="C19" s="83" t="s">
        <v>16</v>
      </c>
      <c r="D19" s="84">
        <v>1</v>
      </c>
      <c r="E19" s="61">
        <v>1900000</v>
      </c>
      <c r="F19" s="373"/>
      <c r="G19" s="373"/>
      <c r="H19" s="373"/>
    </row>
    <row r="20" spans="1:8" x14ac:dyDescent="0.3">
      <c r="A20" s="91">
        <v>8</v>
      </c>
      <c r="B20" s="60" t="s">
        <v>2257</v>
      </c>
      <c r="C20" s="83" t="s">
        <v>16</v>
      </c>
      <c r="D20" s="84">
        <v>1</v>
      </c>
      <c r="E20" s="61">
        <v>540000</v>
      </c>
      <c r="F20" s="91" t="s">
        <v>2258</v>
      </c>
      <c r="G20" s="61" t="s">
        <v>2259</v>
      </c>
      <c r="H20" s="61">
        <v>932110524</v>
      </c>
    </row>
    <row r="21" spans="1:8" x14ac:dyDescent="0.3">
      <c r="A21" s="373">
        <v>9</v>
      </c>
      <c r="B21" s="60" t="s">
        <v>2260</v>
      </c>
      <c r="C21" s="83" t="s">
        <v>16</v>
      </c>
      <c r="D21" s="84">
        <v>1</v>
      </c>
      <c r="E21" s="61">
        <v>297697</v>
      </c>
      <c r="F21" s="372" t="s">
        <v>2261</v>
      </c>
      <c r="G21" s="372" t="s">
        <v>2262</v>
      </c>
      <c r="H21" s="387" t="s">
        <v>2263</v>
      </c>
    </row>
    <row r="22" spans="1:8" x14ac:dyDescent="0.3">
      <c r="A22" s="374"/>
      <c r="B22" s="60" t="s">
        <v>2264</v>
      </c>
      <c r="C22" s="83" t="s">
        <v>16</v>
      </c>
      <c r="D22" s="84">
        <v>1</v>
      </c>
      <c r="E22" s="61">
        <v>500000</v>
      </c>
      <c r="F22" s="374"/>
      <c r="G22" s="374"/>
      <c r="H22" s="389"/>
    </row>
    <row r="23" spans="1:8" x14ac:dyDescent="0.3">
      <c r="A23" s="372">
        <v>10</v>
      </c>
      <c r="B23" s="60" t="s">
        <v>2265</v>
      </c>
      <c r="C23" s="83" t="s">
        <v>16</v>
      </c>
      <c r="D23" s="84">
        <v>1</v>
      </c>
      <c r="E23" s="61">
        <v>450000</v>
      </c>
      <c r="F23" s="372" t="s">
        <v>2266</v>
      </c>
      <c r="G23" s="372" t="s">
        <v>2267</v>
      </c>
      <c r="H23" s="372" t="s">
        <v>2268</v>
      </c>
    </row>
    <row r="24" spans="1:8" x14ac:dyDescent="0.3">
      <c r="A24" s="373"/>
      <c r="B24" s="95" t="s">
        <v>2269</v>
      </c>
      <c r="C24" s="83" t="s">
        <v>16</v>
      </c>
      <c r="D24" s="84">
        <v>1</v>
      </c>
      <c r="E24" s="61">
        <v>843000</v>
      </c>
      <c r="F24" s="373"/>
      <c r="G24" s="373"/>
      <c r="H24" s="373"/>
    </row>
    <row r="25" spans="1:8" x14ac:dyDescent="0.3">
      <c r="A25" s="374"/>
      <c r="B25" s="60" t="s">
        <v>2260</v>
      </c>
      <c r="C25" s="83" t="s">
        <v>16</v>
      </c>
      <c r="D25" s="84">
        <v>1</v>
      </c>
      <c r="E25" s="61">
        <v>475090</v>
      </c>
      <c r="F25" s="374"/>
      <c r="G25" s="374"/>
      <c r="H25" s="374"/>
    </row>
    <row r="26" spans="1:8" x14ac:dyDescent="0.3">
      <c r="A26" s="96">
        <v>11</v>
      </c>
      <c r="B26" s="60" t="s">
        <v>2270</v>
      </c>
      <c r="C26" s="83" t="s">
        <v>16</v>
      </c>
      <c r="D26" s="84">
        <v>1</v>
      </c>
      <c r="E26" s="61">
        <v>832540</v>
      </c>
      <c r="F26" s="91" t="s">
        <v>2271</v>
      </c>
      <c r="G26" s="91" t="s">
        <v>2272</v>
      </c>
      <c r="H26" s="91" t="s">
        <v>2273</v>
      </c>
    </row>
    <row r="27" spans="1:8" x14ac:dyDescent="0.3">
      <c r="A27" s="91">
        <v>12</v>
      </c>
      <c r="B27" s="60" t="s">
        <v>2274</v>
      </c>
      <c r="C27" s="83" t="s">
        <v>16</v>
      </c>
      <c r="D27" s="84">
        <v>1</v>
      </c>
      <c r="E27" s="61">
        <v>630177</v>
      </c>
      <c r="F27" s="91" t="s">
        <v>2275</v>
      </c>
      <c r="G27" s="91" t="s">
        <v>2236</v>
      </c>
      <c r="H27" s="91" t="s">
        <v>2276</v>
      </c>
    </row>
    <row r="28" spans="1:8" x14ac:dyDescent="0.3">
      <c r="A28" s="372">
        <v>13</v>
      </c>
      <c r="B28" s="85" t="s">
        <v>2251</v>
      </c>
      <c r="C28" s="83" t="s">
        <v>16</v>
      </c>
      <c r="D28" s="84">
        <v>1</v>
      </c>
      <c r="E28" s="61">
        <v>1324026</v>
      </c>
      <c r="F28" s="372" t="s">
        <v>2277</v>
      </c>
      <c r="G28" s="372" t="s">
        <v>2278</v>
      </c>
      <c r="H28" s="387"/>
    </row>
    <row r="29" spans="1:8" x14ac:dyDescent="0.3">
      <c r="A29" s="373"/>
      <c r="B29" s="60" t="s">
        <v>2270</v>
      </c>
      <c r="C29" s="83" t="s">
        <v>16</v>
      </c>
      <c r="D29" s="84">
        <v>1</v>
      </c>
      <c r="E29" s="61">
        <v>910000</v>
      </c>
      <c r="F29" s="374"/>
      <c r="G29" s="374"/>
      <c r="H29" s="389"/>
    </row>
    <row r="30" spans="1:8" x14ac:dyDescent="0.3">
      <c r="A30" s="372">
        <v>14</v>
      </c>
      <c r="B30" s="60" t="s">
        <v>2279</v>
      </c>
      <c r="C30" s="83" t="s">
        <v>16</v>
      </c>
      <c r="D30" s="84">
        <v>1</v>
      </c>
      <c r="E30" s="61">
        <v>475090</v>
      </c>
      <c r="F30" s="372" t="s">
        <v>2280</v>
      </c>
      <c r="G30" s="372" t="s">
        <v>2281</v>
      </c>
      <c r="H30" s="387" t="s">
        <v>2282</v>
      </c>
    </row>
    <row r="31" spans="1:8" x14ac:dyDescent="0.3">
      <c r="A31" s="373"/>
      <c r="B31" s="60" t="s">
        <v>2283</v>
      </c>
      <c r="C31" s="83" t="s">
        <v>16</v>
      </c>
      <c r="D31" s="84">
        <v>1</v>
      </c>
      <c r="E31" s="61">
        <v>540152</v>
      </c>
      <c r="F31" s="373"/>
      <c r="G31" s="373"/>
      <c r="H31" s="388"/>
    </row>
    <row r="32" spans="1:8" x14ac:dyDescent="0.3">
      <c r="A32" s="373"/>
      <c r="B32" s="85" t="s">
        <v>2251</v>
      </c>
      <c r="C32" s="83" t="s">
        <v>16</v>
      </c>
      <c r="D32" s="84">
        <v>1</v>
      </c>
      <c r="E32" s="61">
        <v>1324026</v>
      </c>
      <c r="F32" s="373"/>
      <c r="G32" s="373"/>
      <c r="H32" s="388"/>
    </row>
    <row r="33" spans="1:8" x14ac:dyDescent="0.3">
      <c r="A33" s="374"/>
      <c r="B33" s="60" t="s">
        <v>2284</v>
      </c>
      <c r="C33" s="83" t="s">
        <v>16</v>
      </c>
      <c r="D33" s="84">
        <v>1</v>
      </c>
      <c r="E33" s="61">
        <v>313664</v>
      </c>
      <c r="F33" s="374"/>
      <c r="G33" s="374"/>
      <c r="H33" s="389"/>
    </row>
    <row r="34" spans="1:8" x14ac:dyDescent="0.3">
      <c r="A34" s="61">
        <v>15</v>
      </c>
      <c r="B34" s="60" t="s">
        <v>2285</v>
      </c>
      <c r="C34" s="83" t="s">
        <v>16</v>
      </c>
      <c r="D34" s="84">
        <v>1</v>
      </c>
      <c r="E34" s="61">
        <v>595000</v>
      </c>
      <c r="F34" s="61" t="s">
        <v>2286</v>
      </c>
      <c r="G34" s="61" t="s">
        <v>2236</v>
      </c>
      <c r="H34" s="97" t="s">
        <v>2287</v>
      </c>
    </row>
    <row r="35" spans="1:8" x14ac:dyDescent="0.3">
      <c r="A35" s="372">
        <v>16</v>
      </c>
      <c r="B35" s="95" t="s">
        <v>2269</v>
      </c>
      <c r="C35" s="83" t="s">
        <v>16</v>
      </c>
      <c r="D35" s="84">
        <v>1</v>
      </c>
      <c r="E35" s="61">
        <v>950181</v>
      </c>
      <c r="F35" s="372" t="s">
        <v>2288</v>
      </c>
      <c r="G35" s="372" t="s">
        <v>2289</v>
      </c>
      <c r="H35" s="372" t="s">
        <v>2290</v>
      </c>
    </row>
    <row r="36" spans="1:8" x14ac:dyDescent="0.3">
      <c r="A36" s="373"/>
      <c r="B36" s="60" t="s">
        <v>2246</v>
      </c>
      <c r="C36" s="83" t="s">
        <v>16</v>
      </c>
      <c r="D36" s="84">
        <v>1</v>
      </c>
      <c r="E36" s="61">
        <v>950181</v>
      </c>
      <c r="F36" s="373"/>
      <c r="G36" s="373"/>
      <c r="H36" s="373"/>
    </row>
    <row r="37" spans="1:8" x14ac:dyDescent="0.3">
      <c r="A37" s="373"/>
      <c r="B37" s="60" t="s">
        <v>2291</v>
      </c>
      <c r="C37" s="83" t="s">
        <v>19</v>
      </c>
      <c r="D37" s="84">
        <v>1</v>
      </c>
      <c r="E37" s="61">
        <v>450126</v>
      </c>
      <c r="F37" s="373"/>
      <c r="G37" s="373"/>
      <c r="H37" s="373"/>
    </row>
    <row r="38" spans="1:8" s="98" customFormat="1" x14ac:dyDescent="0.3">
      <c r="A38" s="61">
        <v>17</v>
      </c>
      <c r="B38" s="60" t="s">
        <v>2292</v>
      </c>
      <c r="C38" s="83" t="s">
        <v>16</v>
      </c>
      <c r="D38" s="84">
        <v>1</v>
      </c>
      <c r="E38" s="61">
        <v>560000</v>
      </c>
      <c r="F38" s="91" t="s">
        <v>2293</v>
      </c>
      <c r="G38" s="91" t="s">
        <v>2294</v>
      </c>
      <c r="H38" s="91"/>
    </row>
    <row r="39" spans="1:8" x14ac:dyDescent="0.3">
      <c r="A39" s="372">
        <v>18</v>
      </c>
      <c r="B39" s="60" t="s">
        <v>2295</v>
      </c>
      <c r="C39" s="83" t="s">
        <v>16</v>
      </c>
      <c r="D39" s="84">
        <v>1</v>
      </c>
      <c r="E39" s="61">
        <v>601000</v>
      </c>
      <c r="F39" s="372" t="s">
        <v>2296</v>
      </c>
      <c r="G39" s="372" t="s">
        <v>2297</v>
      </c>
      <c r="H39" s="372" t="s">
        <v>2298</v>
      </c>
    </row>
    <row r="40" spans="1:8" x14ac:dyDescent="0.3">
      <c r="A40" s="373"/>
      <c r="B40" s="60" t="s">
        <v>2299</v>
      </c>
      <c r="C40" s="83" t="s">
        <v>19</v>
      </c>
      <c r="D40" s="84">
        <v>1</v>
      </c>
      <c r="E40" s="61">
        <v>313000</v>
      </c>
      <c r="F40" s="373"/>
      <c r="G40" s="373"/>
      <c r="H40" s="373"/>
    </row>
    <row r="41" spans="1:8" x14ac:dyDescent="0.3">
      <c r="A41" s="373"/>
      <c r="B41" s="60" t="s">
        <v>2300</v>
      </c>
      <c r="C41" s="83" t="s">
        <v>16</v>
      </c>
      <c r="D41" s="84">
        <v>1</v>
      </c>
      <c r="E41" s="61">
        <v>540000</v>
      </c>
      <c r="F41" s="373"/>
      <c r="G41" s="373"/>
      <c r="H41" s="373"/>
    </row>
    <row r="42" spans="1:8" x14ac:dyDescent="0.3">
      <c r="A42" s="374"/>
      <c r="B42" s="60" t="s">
        <v>2301</v>
      </c>
      <c r="C42" s="83" t="s">
        <v>16</v>
      </c>
      <c r="D42" s="84">
        <v>1</v>
      </c>
      <c r="E42" s="61">
        <v>950161</v>
      </c>
      <c r="F42" s="374"/>
      <c r="G42" s="374"/>
      <c r="H42" s="374"/>
    </row>
    <row r="43" spans="1:8" x14ac:dyDescent="0.3">
      <c r="A43" s="400">
        <v>19</v>
      </c>
      <c r="B43" s="60" t="s">
        <v>212</v>
      </c>
      <c r="C43" s="83" t="s">
        <v>16</v>
      </c>
      <c r="D43" s="84">
        <v>1</v>
      </c>
      <c r="E43" s="61">
        <v>1124000</v>
      </c>
      <c r="F43" s="372" t="s">
        <v>2302</v>
      </c>
      <c r="G43" s="372" t="s">
        <v>2236</v>
      </c>
      <c r="H43" s="372" t="s">
        <v>2303</v>
      </c>
    </row>
    <row r="44" spans="1:8" x14ac:dyDescent="0.3">
      <c r="A44" s="402"/>
      <c r="B44" s="60" t="s">
        <v>2304</v>
      </c>
      <c r="C44" s="83" t="s">
        <v>16</v>
      </c>
      <c r="D44" s="84">
        <v>1</v>
      </c>
      <c r="E44" s="61">
        <v>565000</v>
      </c>
      <c r="F44" s="373"/>
      <c r="G44" s="373"/>
      <c r="H44" s="373"/>
    </row>
    <row r="45" spans="1:8" x14ac:dyDescent="0.3">
      <c r="A45" s="401"/>
      <c r="B45" s="60" t="s">
        <v>2274</v>
      </c>
      <c r="C45" s="83" t="s">
        <v>16</v>
      </c>
      <c r="D45" s="84">
        <v>1</v>
      </c>
      <c r="E45" s="61">
        <v>540152</v>
      </c>
      <c r="F45" s="374"/>
      <c r="G45" s="374"/>
      <c r="H45" s="374"/>
    </row>
    <row r="46" spans="1:8" x14ac:dyDescent="0.3">
      <c r="A46" s="375">
        <v>20</v>
      </c>
      <c r="B46" s="60" t="s">
        <v>2229</v>
      </c>
      <c r="C46" s="83" t="s">
        <v>16</v>
      </c>
      <c r="D46" s="84">
        <v>1</v>
      </c>
      <c r="E46" s="61">
        <v>431900</v>
      </c>
      <c r="F46" s="372" t="s">
        <v>2305</v>
      </c>
      <c r="G46" s="372" t="s">
        <v>2294</v>
      </c>
      <c r="H46" s="372" t="s">
        <v>2306</v>
      </c>
    </row>
    <row r="47" spans="1:8" x14ac:dyDescent="0.3">
      <c r="A47" s="375"/>
      <c r="B47" s="60" t="s">
        <v>2307</v>
      </c>
      <c r="C47" s="83" t="s">
        <v>16</v>
      </c>
      <c r="D47" s="84">
        <v>1</v>
      </c>
      <c r="E47" s="61">
        <v>654729</v>
      </c>
      <c r="F47" s="373"/>
      <c r="G47" s="373"/>
      <c r="H47" s="373"/>
    </row>
    <row r="48" spans="1:8" x14ac:dyDescent="0.3">
      <c r="A48" s="375"/>
      <c r="B48" s="60" t="s">
        <v>2308</v>
      </c>
      <c r="C48" s="83" t="s">
        <v>16</v>
      </c>
      <c r="D48" s="84">
        <v>1</v>
      </c>
      <c r="E48" s="61">
        <v>863801</v>
      </c>
      <c r="F48" s="374"/>
      <c r="G48" s="374"/>
      <c r="H48" s="374"/>
    </row>
    <row r="49" spans="1:8" x14ac:dyDescent="0.3">
      <c r="A49" s="386">
        <v>21</v>
      </c>
      <c r="B49" s="60" t="s">
        <v>2309</v>
      </c>
      <c r="C49" s="83" t="s">
        <v>16</v>
      </c>
      <c r="D49" s="84">
        <v>1</v>
      </c>
      <c r="E49" s="61">
        <v>950000</v>
      </c>
      <c r="F49" s="372" t="s">
        <v>2310</v>
      </c>
      <c r="G49" s="372" t="s">
        <v>2311</v>
      </c>
      <c r="H49" s="372" t="s">
        <v>2312</v>
      </c>
    </row>
    <row r="50" spans="1:8" x14ac:dyDescent="0.3">
      <c r="A50" s="386"/>
      <c r="B50" s="60" t="s">
        <v>2313</v>
      </c>
      <c r="C50" s="83" t="s">
        <v>16</v>
      </c>
      <c r="D50" s="84">
        <v>1</v>
      </c>
      <c r="E50" s="61">
        <v>843750</v>
      </c>
      <c r="F50" s="373"/>
      <c r="G50" s="373"/>
      <c r="H50" s="373"/>
    </row>
    <row r="51" spans="1:8" x14ac:dyDescent="0.3">
      <c r="A51" s="99">
        <v>22</v>
      </c>
      <c r="B51" s="60" t="s">
        <v>2314</v>
      </c>
      <c r="C51" s="83" t="s">
        <v>16</v>
      </c>
      <c r="D51" s="84">
        <v>1</v>
      </c>
      <c r="E51" s="61">
        <v>540000</v>
      </c>
      <c r="F51" s="91" t="s">
        <v>2315</v>
      </c>
      <c r="G51" s="91" t="s">
        <v>2316</v>
      </c>
      <c r="H51" s="91" t="s">
        <v>2317</v>
      </c>
    </row>
    <row r="52" spans="1:8" x14ac:dyDescent="0.3">
      <c r="A52" s="373">
        <v>23</v>
      </c>
      <c r="B52" s="60" t="s">
        <v>2246</v>
      </c>
      <c r="C52" s="83" t="s">
        <v>16</v>
      </c>
      <c r="D52" s="84">
        <v>1</v>
      </c>
      <c r="E52" s="61">
        <v>475090</v>
      </c>
      <c r="F52" s="372" t="s">
        <v>2318</v>
      </c>
      <c r="G52" s="91" t="s">
        <v>2319</v>
      </c>
      <c r="H52" s="387" t="s">
        <v>2320</v>
      </c>
    </row>
    <row r="53" spans="1:8" x14ac:dyDescent="0.3">
      <c r="A53" s="373"/>
      <c r="B53" s="60" t="s">
        <v>2257</v>
      </c>
      <c r="C53" s="83" t="s">
        <v>16</v>
      </c>
      <c r="D53" s="84">
        <v>1</v>
      </c>
      <c r="E53" s="61">
        <v>630177</v>
      </c>
      <c r="F53" s="374"/>
      <c r="G53" s="89"/>
      <c r="H53" s="389"/>
    </row>
    <row r="54" spans="1:8" x14ac:dyDescent="0.3">
      <c r="A54" s="61">
        <v>24</v>
      </c>
      <c r="B54" s="60" t="s">
        <v>2313</v>
      </c>
      <c r="C54" s="83" t="s">
        <v>16</v>
      </c>
      <c r="D54" s="84">
        <v>1</v>
      </c>
      <c r="E54" s="61">
        <v>750000</v>
      </c>
      <c r="F54" s="91" t="s">
        <v>2321</v>
      </c>
      <c r="G54" s="91" t="s">
        <v>2322</v>
      </c>
      <c r="H54" s="91" t="s">
        <v>2323</v>
      </c>
    </row>
    <row r="55" spans="1:8" x14ac:dyDescent="0.3">
      <c r="A55" s="372">
        <v>25</v>
      </c>
      <c r="B55" s="60" t="s">
        <v>2324</v>
      </c>
      <c r="C55" s="83" t="s">
        <v>16</v>
      </c>
      <c r="D55" s="84">
        <v>1</v>
      </c>
      <c r="E55" s="61">
        <v>511600</v>
      </c>
      <c r="F55" s="375" t="s">
        <v>2325</v>
      </c>
      <c r="G55" s="375" t="s">
        <v>2326</v>
      </c>
      <c r="H55" s="387" t="s">
        <v>2327</v>
      </c>
    </row>
    <row r="56" spans="1:8" x14ac:dyDescent="0.3">
      <c r="A56" s="373"/>
      <c r="B56" s="60" t="s">
        <v>2328</v>
      </c>
      <c r="C56" s="83" t="s">
        <v>16</v>
      </c>
      <c r="D56" s="84">
        <v>1</v>
      </c>
      <c r="E56" s="61">
        <v>532000</v>
      </c>
      <c r="F56" s="375"/>
      <c r="G56" s="375"/>
      <c r="H56" s="388"/>
    </row>
    <row r="57" spans="1:8" x14ac:dyDescent="0.3">
      <c r="A57" s="373"/>
      <c r="B57" s="60" t="s">
        <v>2329</v>
      </c>
      <c r="C57" s="83" t="s">
        <v>16</v>
      </c>
      <c r="D57" s="84">
        <v>1</v>
      </c>
      <c r="E57" s="61">
        <v>863801</v>
      </c>
      <c r="F57" s="375"/>
      <c r="G57" s="375"/>
      <c r="H57" s="388"/>
    </row>
    <row r="58" spans="1:8" x14ac:dyDescent="0.3">
      <c r="A58" s="375">
        <v>26</v>
      </c>
      <c r="B58" s="60" t="s">
        <v>2229</v>
      </c>
      <c r="C58" s="83" t="s">
        <v>16</v>
      </c>
      <c r="D58" s="84">
        <v>1</v>
      </c>
      <c r="E58" s="61">
        <v>310000</v>
      </c>
      <c r="F58" s="372" t="s">
        <v>2330</v>
      </c>
      <c r="G58" s="372" t="s">
        <v>2331</v>
      </c>
      <c r="H58" s="372" t="s">
        <v>2332</v>
      </c>
    </row>
    <row r="59" spans="1:8" x14ac:dyDescent="0.3">
      <c r="A59" s="375"/>
      <c r="B59" s="60" t="s">
        <v>2333</v>
      </c>
      <c r="C59" s="83" t="s">
        <v>16</v>
      </c>
      <c r="D59" s="84">
        <v>1</v>
      </c>
      <c r="E59" s="61">
        <v>431900</v>
      </c>
      <c r="F59" s="374"/>
      <c r="G59" s="374"/>
      <c r="H59" s="374"/>
    </row>
    <row r="60" spans="1:8" x14ac:dyDescent="0.3">
      <c r="A60" s="373">
        <v>27</v>
      </c>
      <c r="B60" s="60" t="s">
        <v>2256</v>
      </c>
      <c r="C60" s="83" t="s">
        <v>16</v>
      </c>
      <c r="D60" s="84">
        <v>2</v>
      </c>
      <c r="E60" s="61">
        <v>1725000</v>
      </c>
      <c r="F60" s="372" t="s">
        <v>2334</v>
      </c>
      <c r="G60" s="372" t="s">
        <v>2335</v>
      </c>
      <c r="H60" s="372" t="s">
        <v>2336</v>
      </c>
    </row>
    <row r="61" spans="1:8" x14ac:dyDescent="0.3">
      <c r="A61" s="373"/>
      <c r="B61" s="60" t="s">
        <v>2337</v>
      </c>
      <c r="C61" s="83" t="s">
        <v>2338</v>
      </c>
      <c r="D61" s="84">
        <v>1</v>
      </c>
      <c r="E61" s="61">
        <v>450126</v>
      </c>
      <c r="F61" s="374"/>
      <c r="G61" s="374"/>
      <c r="H61" s="374"/>
    </row>
    <row r="62" spans="1:8" x14ac:dyDescent="0.3">
      <c r="A62" s="372">
        <v>28</v>
      </c>
      <c r="B62" s="60" t="s">
        <v>2328</v>
      </c>
      <c r="C62" s="83" t="s">
        <v>16</v>
      </c>
      <c r="D62" s="84">
        <v>1</v>
      </c>
      <c r="E62" s="61">
        <v>843987</v>
      </c>
      <c r="F62" s="372" t="s">
        <v>2339</v>
      </c>
      <c r="G62" s="372" t="s">
        <v>2340</v>
      </c>
      <c r="H62" s="387" t="s">
        <v>2341</v>
      </c>
    </row>
    <row r="63" spans="1:8" x14ac:dyDescent="0.3">
      <c r="A63" s="373"/>
      <c r="B63" s="60" t="s">
        <v>2342</v>
      </c>
      <c r="C63" s="83" t="s">
        <v>16</v>
      </c>
      <c r="D63" s="84">
        <v>1</v>
      </c>
      <c r="E63" s="61">
        <v>475090</v>
      </c>
      <c r="F63" s="373"/>
      <c r="G63" s="373"/>
      <c r="H63" s="388"/>
    </row>
    <row r="64" spans="1:8" x14ac:dyDescent="0.3">
      <c r="A64" s="374"/>
      <c r="B64" s="60" t="s">
        <v>2343</v>
      </c>
      <c r="C64" s="83" t="s">
        <v>16</v>
      </c>
      <c r="D64" s="84">
        <v>1</v>
      </c>
      <c r="E64" s="61">
        <v>512000</v>
      </c>
      <c r="F64" s="374"/>
      <c r="G64" s="374"/>
      <c r="H64" s="389"/>
    </row>
    <row r="65" spans="1:8" x14ac:dyDescent="0.3">
      <c r="A65" s="375">
        <v>29</v>
      </c>
      <c r="B65" s="60" t="s">
        <v>2231</v>
      </c>
      <c r="C65" s="83" t="s">
        <v>16</v>
      </c>
      <c r="D65" s="84">
        <v>1</v>
      </c>
      <c r="E65" s="61">
        <v>450126</v>
      </c>
      <c r="F65" s="375" t="s">
        <v>2344</v>
      </c>
      <c r="G65" s="375" t="s">
        <v>2345</v>
      </c>
      <c r="H65" s="415" t="s">
        <v>2346</v>
      </c>
    </row>
    <row r="66" spans="1:8" x14ac:dyDescent="0.3">
      <c r="A66" s="375"/>
      <c r="B66" s="60" t="s">
        <v>2347</v>
      </c>
      <c r="C66" s="83" t="s">
        <v>16</v>
      </c>
      <c r="D66" s="84">
        <v>1</v>
      </c>
      <c r="E66" s="61">
        <v>950181</v>
      </c>
      <c r="F66" s="375"/>
      <c r="G66" s="375"/>
      <c r="H66" s="415"/>
    </row>
    <row r="67" spans="1:8" x14ac:dyDescent="0.3">
      <c r="A67" s="372">
        <v>30</v>
      </c>
      <c r="B67" s="60" t="s">
        <v>2337</v>
      </c>
      <c r="C67" s="83" t="s">
        <v>16</v>
      </c>
      <c r="D67" s="84">
        <v>1</v>
      </c>
      <c r="E67" s="61">
        <v>270076</v>
      </c>
      <c r="F67" s="372" t="s">
        <v>2348</v>
      </c>
      <c r="G67" s="372" t="s">
        <v>2349</v>
      </c>
      <c r="H67" s="372" t="s">
        <v>2350</v>
      </c>
    </row>
    <row r="68" spans="1:8" x14ac:dyDescent="0.3">
      <c r="A68" s="374"/>
      <c r="B68" s="60" t="s">
        <v>2351</v>
      </c>
      <c r="C68" s="83" t="s">
        <v>16</v>
      </c>
      <c r="D68" s="84">
        <v>1</v>
      </c>
      <c r="E68" s="61">
        <v>611294</v>
      </c>
      <c r="F68" s="374"/>
      <c r="G68" s="374"/>
      <c r="H68" s="374"/>
    </row>
    <row r="69" spans="1:8" x14ac:dyDescent="0.3">
      <c r="A69" s="372">
        <v>31</v>
      </c>
      <c r="B69" s="60" t="s">
        <v>2352</v>
      </c>
      <c r="C69" s="83" t="s">
        <v>16</v>
      </c>
      <c r="D69" s="84">
        <v>1</v>
      </c>
      <c r="E69" s="61">
        <v>950000</v>
      </c>
      <c r="F69" s="372" t="s">
        <v>2353</v>
      </c>
      <c r="G69" s="372" t="s">
        <v>2354</v>
      </c>
      <c r="H69" s="372" t="s">
        <v>2355</v>
      </c>
    </row>
    <row r="70" spans="1:8" x14ac:dyDescent="0.3">
      <c r="A70" s="373"/>
      <c r="B70" s="60" t="s">
        <v>2356</v>
      </c>
      <c r="C70" s="83" t="s">
        <v>16</v>
      </c>
      <c r="D70" s="84">
        <v>1</v>
      </c>
      <c r="E70" s="61">
        <v>540000</v>
      </c>
      <c r="F70" s="373"/>
      <c r="G70" s="373"/>
      <c r="H70" s="373"/>
    </row>
    <row r="71" spans="1:8" x14ac:dyDescent="0.3">
      <c r="A71" s="374"/>
      <c r="B71" s="60" t="s">
        <v>2357</v>
      </c>
      <c r="C71" s="83" t="s">
        <v>16</v>
      </c>
      <c r="D71" s="84">
        <v>1</v>
      </c>
      <c r="E71" s="61">
        <v>562600</v>
      </c>
      <c r="F71" s="374"/>
      <c r="G71" s="374"/>
      <c r="H71" s="374"/>
    </row>
    <row r="72" spans="1:8" x14ac:dyDescent="0.3">
      <c r="A72" s="61">
        <v>32</v>
      </c>
      <c r="B72" s="60" t="s">
        <v>2358</v>
      </c>
      <c r="C72" s="83" t="s">
        <v>19</v>
      </c>
      <c r="D72" s="84">
        <v>1</v>
      </c>
      <c r="E72" s="61">
        <v>360000</v>
      </c>
      <c r="F72" s="91" t="s">
        <v>2359</v>
      </c>
      <c r="G72" s="91" t="s">
        <v>2249</v>
      </c>
      <c r="H72" s="91" t="s">
        <v>2250</v>
      </c>
    </row>
    <row r="73" spans="1:8" x14ac:dyDescent="0.3">
      <c r="A73" s="89">
        <v>33</v>
      </c>
      <c r="B73" s="60" t="s">
        <v>2333</v>
      </c>
      <c r="C73" s="83" t="s">
        <v>16</v>
      </c>
      <c r="D73" s="84">
        <v>1</v>
      </c>
      <c r="E73" s="61">
        <v>394371</v>
      </c>
      <c r="F73" s="91" t="s">
        <v>2360</v>
      </c>
      <c r="G73" s="91" t="s">
        <v>2361</v>
      </c>
      <c r="H73" s="91" t="s">
        <v>2362</v>
      </c>
    </row>
    <row r="74" spans="1:8" x14ac:dyDescent="0.3">
      <c r="A74" s="372">
        <v>34</v>
      </c>
      <c r="B74" s="60" t="s">
        <v>2308</v>
      </c>
      <c r="C74" s="83" t="s">
        <v>16</v>
      </c>
      <c r="D74" s="84">
        <v>1</v>
      </c>
      <c r="E74" s="61">
        <v>540152</v>
      </c>
      <c r="F74" s="372" t="s">
        <v>2363</v>
      </c>
      <c r="G74" s="375" t="s">
        <v>2364</v>
      </c>
      <c r="H74" s="372" t="s">
        <v>2365</v>
      </c>
    </row>
    <row r="75" spans="1:8" s="100" customFormat="1" x14ac:dyDescent="0.3">
      <c r="A75" s="374"/>
      <c r="B75" s="60" t="s">
        <v>2231</v>
      </c>
      <c r="C75" s="83" t="s">
        <v>16</v>
      </c>
      <c r="D75" s="84">
        <v>1</v>
      </c>
      <c r="E75" s="61">
        <v>950000</v>
      </c>
      <c r="F75" s="374"/>
      <c r="G75" s="375"/>
      <c r="H75" s="374"/>
    </row>
    <row r="76" spans="1:8" s="100" customFormat="1" x14ac:dyDescent="0.3">
      <c r="A76" s="372">
        <v>35</v>
      </c>
      <c r="B76" s="90" t="s">
        <v>2366</v>
      </c>
      <c r="C76" s="83" t="s">
        <v>16</v>
      </c>
      <c r="D76" s="84">
        <v>2</v>
      </c>
      <c r="E76" s="61">
        <v>2090363</v>
      </c>
      <c r="F76" s="372" t="s">
        <v>2367</v>
      </c>
      <c r="G76" s="372" t="s">
        <v>2326</v>
      </c>
      <c r="H76" s="372" t="s">
        <v>2368</v>
      </c>
    </row>
    <row r="77" spans="1:8" s="100" customFormat="1" x14ac:dyDescent="0.3">
      <c r="A77" s="373"/>
      <c r="B77" s="60" t="s">
        <v>2309</v>
      </c>
      <c r="C77" s="83" t="s">
        <v>16</v>
      </c>
      <c r="D77" s="84">
        <v>3</v>
      </c>
      <c r="E77" s="61">
        <v>2090363</v>
      </c>
      <c r="F77" s="373"/>
      <c r="G77" s="373"/>
      <c r="H77" s="373"/>
    </row>
    <row r="78" spans="1:8" s="100" customFormat="1" x14ac:dyDescent="0.3">
      <c r="A78" s="373"/>
      <c r="B78" s="60" t="s">
        <v>2369</v>
      </c>
      <c r="C78" s="83" t="s">
        <v>16</v>
      </c>
      <c r="D78" s="84">
        <v>1</v>
      </c>
      <c r="E78" s="61">
        <v>1567772</v>
      </c>
      <c r="F78" s="373"/>
      <c r="G78" s="373"/>
      <c r="H78" s="373"/>
    </row>
    <row r="79" spans="1:8" s="100" customFormat="1" x14ac:dyDescent="0.3">
      <c r="A79" s="373"/>
      <c r="B79" s="101" t="s">
        <v>2370</v>
      </c>
      <c r="C79" s="83" t="s">
        <v>16</v>
      </c>
      <c r="D79" s="84">
        <v>1</v>
      </c>
      <c r="E79" s="61">
        <v>1045181</v>
      </c>
      <c r="F79" s="373"/>
      <c r="G79" s="373"/>
      <c r="H79" s="373"/>
    </row>
    <row r="80" spans="1:8" x14ac:dyDescent="0.3">
      <c r="A80" s="373"/>
      <c r="B80" s="60" t="s">
        <v>2304</v>
      </c>
      <c r="C80" s="83" t="s">
        <v>16</v>
      </c>
      <c r="D80" s="84">
        <v>1</v>
      </c>
      <c r="E80" s="61">
        <v>1045181</v>
      </c>
      <c r="F80" s="373"/>
      <c r="G80" s="373"/>
      <c r="H80" s="373"/>
    </row>
    <row r="81" spans="1:8" x14ac:dyDescent="0.3">
      <c r="A81" s="373"/>
      <c r="B81" s="60" t="s">
        <v>2371</v>
      </c>
      <c r="C81" s="83"/>
      <c r="D81" s="84"/>
      <c r="E81" s="61">
        <v>2090399</v>
      </c>
      <c r="F81" s="373"/>
      <c r="G81" s="373"/>
      <c r="H81" s="373"/>
    </row>
    <row r="82" spans="1:8" x14ac:dyDescent="0.3">
      <c r="A82" s="374"/>
      <c r="B82" s="60" t="s">
        <v>2372</v>
      </c>
      <c r="C82" s="83" t="s">
        <v>16</v>
      </c>
      <c r="D82" s="84">
        <v>2</v>
      </c>
      <c r="E82" s="61">
        <v>2090363</v>
      </c>
      <c r="F82" s="374"/>
      <c r="G82" s="374"/>
      <c r="H82" s="374"/>
    </row>
    <row r="83" spans="1:8" x14ac:dyDescent="0.3">
      <c r="A83" s="102">
        <v>36</v>
      </c>
      <c r="B83" s="85" t="s">
        <v>51</v>
      </c>
      <c r="C83" s="83" t="s">
        <v>16</v>
      </c>
      <c r="D83" s="84">
        <v>1</v>
      </c>
      <c r="E83" s="61">
        <v>1865000</v>
      </c>
      <c r="F83" s="91" t="s">
        <v>2373</v>
      </c>
      <c r="G83" s="91" t="s">
        <v>2244</v>
      </c>
      <c r="H83" s="91" t="s">
        <v>2374</v>
      </c>
    </row>
    <row r="84" spans="1:8" x14ac:dyDescent="0.3">
      <c r="A84" s="372">
        <v>37</v>
      </c>
      <c r="B84" s="60" t="s">
        <v>742</v>
      </c>
      <c r="C84" s="83" t="s">
        <v>16</v>
      </c>
      <c r="D84" s="84">
        <v>3</v>
      </c>
      <c r="E84" s="61">
        <v>2090399</v>
      </c>
      <c r="F84" s="372" t="s">
        <v>2375</v>
      </c>
      <c r="G84" s="372" t="s">
        <v>2376</v>
      </c>
      <c r="H84" s="372" t="s">
        <v>2377</v>
      </c>
    </row>
    <row r="85" spans="1:8" x14ac:dyDescent="0.3">
      <c r="A85" s="373"/>
      <c r="B85" s="60" t="s">
        <v>123</v>
      </c>
      <c r="C85" s="83" t="s">
        <v>16</v>
      </c>
      <c r="D85" s="84">
        <v>2</v>
      </c>
      <c r="E85" s="61">
        <v>2090399</v>
      </c>
      <c r="F85" s="373"/>
      <c r="G85" s="373"/>
      <c r="H85" s="373"/>
    </row>
    <row r="86" spans="1:8" x14ac:dyDescent="0.3">
      <c r="A86" s="373"/>
      <c r="B86" s="60" t="s">
        <v>2378</v>
      </c>
      <c r="C86" s="83" t="s">
        <v>16</v>
      </c>
      <c r="D86" s="84">
        <v>1</v>
      </c>
      <c r="E86" s="61">
        <v>2090399</v>
      </c>
      <c r="F86" s="373"/>
      <c r="G86" s="373"/>
      <c r="H86" s="373"/>
    </row>
    <row r="87" spans="1:8" x14ac:dyDescent="0.3">
      <c r="A87" s="374"/>
      <c r="B87" s="90" t="s">
        <v>2269</v>
      </c>
      <c r="C87" s="83" t="s">
        <v>16</v>
      </c>
      <c r="D87" s="84">
        <v>1</v>
      </c>
      <c r="E87" s="61">
        <v>940680</v>
      </c>
      <c r="F87" s="374"/>
      <c r="G87" s="374"/>
      <c r="H87" s="374"/>
    </row>
    <row r="88" spans="1:8" x14ac:dyDescent="0.3">
      <c r="A88" s="91">
        <v>38</v>
      </c>
      <c r="B88" s="60" t="s">
        <v>2379</v>
      </c>
      <c r="C88" s="83" t="s">
        <v>16</v>
      </c>
      <c r="D88" s="84">
        <v>1</v>
      </c>
      <c r="E88" s="61">
        <v>2090344</v>
      </c>
      <c r="F88" s="372" t="s">
        <v>2380</v>
      </c>
      <c r="G88" s="372" t="s">
        <v>2244</v>
      </c>
      <c r="H88" s="400" t="s">
        <v>2381</v>
      </c>
    </row>
    <row r="89" spans="1:8" x14ac:dyDescent="0.3">
      <c r="A89" s="89"/>
      <c r="B89" s="90" t="s">
        <v>2382</v>
      </c>
      <c r="C89" s="83" t="s">
        <v>16</v>
      </c>
      <c r="D89" s="84">
        <v>1</v>
      </c>
      <c r="E89" s="61">
        <v>1045000</v>
      </c>
      <c r="F89" s="374"/>
      <c r="G89" s="374"/>
      <c r="H89" s="401"/>
    </row>
    <row r="90" spans="1:8" x14ac:dyDescent="0.3">
      <c r="A90" s="372">
        <v>39</v>
      </c>
      <c r="B90" s="60" t="s">
        <v>2304</v>
      </c>
      <c r="C90" s="83" t="s">
        <v>16</v>
      </c>
      <c r="D90" s="84">
        <v>1</v>
      </c>
      <c r="E90" s="61">
        <v>1045199</v>
      </c>
      <c r="F90" s="372" t="s">
        <v>2383</v>
      </c>
      <c r="G90" s="372" t="s">
        <v>2384</v>
      </c>
      <c r="H90" s="412" t="s">
        <v>2385</v>
      </c>
    </row>
    <row r="91" spans="1:8" x14ac:dyDescent="0.3">
      <c r="A91" s="373"/>
      <c r="B91" s="60" t="s">
        <v>2386</v>
      </c>
      <c r="C91" s="83" t="s">
        <v>16</v>
      </c>
      <c r="D91" s="84">
        <v>1</v>
      </c>
      <c r="E91" s="61">
        <v>1045199</v>
      </c>
      <c r="F91" s="373"/>
      <c r="G91" s="373"/>
      <c r="H91" s="413"/>
    </row>
    <row r="92" spans="1:8" x14ac:dyDescent="0.3">
      <c r="A92" s="373"/>
      <c r="B92" s="60" t="s">
        <v>2387</v>
      </c>
      <c r="C92" s="83" t="s">
        <v>16</v>
      </c>
      <c r="D92" s="84">
        <v>1</v>
      </c>
      <c r="E92" s="61">
        <v>1045199</v>
      </c>
      <c r="F92" s="373"/>
      <c r="G92" s="373"/>
      <c r="H92" s="413"/>
    </row>
    <row r="93" spans="1:8" ht="37.5" x14ac:dyDescent="0.3">
      <c r="A93" s="373"/>
      <c r="B93" s="60" t="s">
        <v>2388</v>
      </c>
      <c r="C93" s="83" t="s">
        <v>16</v>
      </c>
      <c r="D93" s="84">
        <v>1</v>
      </c>
      <c r="E93" s="61">
        <v>1045199</v>
      </c>
      <c r="F93" s="373"/>
      <c r="G93" s="373"/>
      <c r="H93" s="413"/>
    </row>
    <row r="94" spans="1:8" x14ac:dyDescent="0.3">
      <c r="A94" s="373"/>
      <c r="B94" s="90" t="s">
        <v>2389</v>
      </c>
      <c r="C94" s="83" t="s">
        <v>16</v>
      </c>
      <c r="D94" s="84">
        <v>1</v>
      </c>
      <c r="E94" s="61">
        <v>1045199</v>
      </c>
      <c r="F94" s="373"/>
      <c r="G94" s="373"/>
      <c r="H94" s="413"/>
    </row>
    <row r="95" spans="1:8" x14ac:dyDescent="0.3">
      <c r="A95" s="373"/>
      <c r="B95" s="85" t="s">
        <v>2269</v>
      </c>
      <c r="C95" s="83" t="s">
        <v>16</v>
      </c>
      <c r="D95" s="84">
        <v>1</v>
      </c>
      <c r="E95" s="61">
        <v>940680</v>
      </c>
      <c r="F95" s="373"/>
      <c r="G95" s="373"/>
      <c r="H95" s="413"/>
    </row>
    <row r="96" spans="1:8" x14ac:dyDescent="0.3">
      <c r="A96" s="374"/>
      <c r="B96" s="60" t="s">
        <v>2390</v>
      </c>
      <c r="C96" s="83" t="s">
        <v>16</v>
      </c>
      <c r="D96" s="84">
        <v>1</v>
      </c>
      <c r="E96" s="61">
        <v>2090399</v>
      </c>
      <c r="F96" s="374"/>
      <c r="G96" s="374"/>
      <c r="H96" s="414"/>
    </row>
    <row r="97" spans="1:251" ht="37.5" x14ac:dyDescent="0.3">
      <c r="A97" s="372">
        <v>40</v>
      </c>
      <c r="B97" s="60" t="s">
        <v>2391</v>
      </c>
      <c r="C97" s="83" t="s">
        <v>16</v>
      </c>
      <c r="D97" s="84">
        <v>1</v>
      </c>
      <c r="E97" s="61">
        <v>313599</v>
      </c>
      <c r="F97" s="372" t="s">
        <v>2392</v>
      </c>
      <c r="G97" s="372" t="s">
        <v>2297</v>
      </c>
      <c r="H97" s="400" t="s">
        <v>2393</v>
      </c>
      <c r="I97" s="103"/>
      <c r="J97" s="104"/>
    </row>
    <row r="98" spans="1:251" x14ac:dyDescent="0.3">
      <c r="A98" s="373"/>
      <c r="B98" s="60" t="s">
        <v>2394</v>
      </c>
      <c r="C98" s="83" t="s">
        <v>16</v>
      </c>
      <c r="D98" s="84">
        <v>1</v>
      </c>
      <c r="E98" s="61">
        <v>1045199</v>
      </c>
      <c r="F98" s="373"/>
      <c r="G98" s="373"/>
      <c r="H98" s="402"/>
      <c r="I98" s="103"/>
      <c r="J98" s="104"/>
    </row>
    <row r="99" spans="1:251" x14ac:dyDescent="0.3">
      <c r="A99" s="373"/>
      <c r="B99" s="90" t="s">
        <v>2395</v>
      </c>
      <c r="C99" s="83" t="s">
        <v>16</v>
      </c>
      <c r="D99" s="84">
        <v>1</v>
      </c>
      <c r="E99" s="61">
        <v>10145199</v>
      </c>
      <c r="F99" s="373"/>
      <c r="G99" s="373"/>
      <c r="H99" s="402"/>
      <c r="I99" s="103"/>
      <c r="J99" s="104"/>
    </row>
    <row r="100" spans="1:251" x14ac:dyDescent="0.3">
      <c r="A100" s="373"/>
      <c r="B100" s="60" t="s">
        <v>2396</v>
      </c>
      <c r="C100" s="83" t="s">
        <v>16</v>
      </c>
      <c r="D100" s="84">
        <v>1</v>
      </c>
      <c r="E100" s="61">
        <v>313599</v>
      </c>
      <c r="F100" s="373"/>
      <c r="G100" s="373"/>
      <c r="H100" s="402"/>
    </row>
    <row r="101" spans="1:251" x14ac:dyDescent="0.3">
      <c r="A101" s="373"/>
      <c r="B101" s="60" t="s">
        <v>2397</v>
      </c>
      <c r="C101" s="83" t="s">
        <v>16</v>
      </c>
      <c r="D101" s="84">
        <v>1</v>
      </c>
      <c r="E101" s="61">
        <v>1045199</v>
      </c>
      <c r="F101" s="373"/>
      <c r="G101" s="373"/>
      <c r="H101" s="402"/>
    </row>
    <row r="102" spans="1:251" x14ac:dyDescent="0.3">
      <c r="A102" s="373"/>
      <c r="B102" s="60" t="s">
        <v>2398</v>
      </c>
      <c r="C102" s="83" t="s">
        <v>16</v>
      </c>
      <c r="D102" s="84">
        <v>1</v>
      </c>
      <c r="E102" s="61">
        <v>313599</v>
      </c>
      <c r="F102" s="373"/>
      <c r="G102" s="373"/>
      <c r="H102" s="402"/>
    </row>
    <row r="103" spans="1:251" x14ac:dyDescent="0.3">
      <c r="A103" s="374"/>
      <c r="B103" s="60" t="s">
        <v>2399</v>
      </c>
      <c r="C103" s="83" t="s">
        <v>16</v>
      </c>
      <c r="D103" s="84">
        <v>1</v>
      </c>
      <c r="E103" s="61">
        <v>2090399</v>
      </c>
      <c r="F103" s="374"/>
      <c r="G103" s="374"/>
      <c r="H103" s="401"/>
    </row>
    <row r="104" spans="1:251" x14ac:dyDescent="0.3">
      <c r="A104" s="91">
        <v>41</v>
      </c>
      <c r="B104" s="85" t="s">
        <v>1458</v>
      </c>
      <c r="C104" s="83" t="s">
        <v>16</v>
      </c>
      <c r="D104" s="84">
        <v>2</v>
      </c>
      <c r="E104" s="61">
        <v>1881360</v>
      </c>
      <c r="F104" s="91" t="s">
        <v>2400</v>
      </c>
      <c r="G104" s="105" t="s">
        <v>2345</v>
      </c>
      <c r="H104" s="106" t="s">
        <v>2401</v>
      </c>
    </row>
    <row r="105" spans="1:251" x14ac:dyDescent="0.3">
      <c r="A105" s="89">
        <v>42</v>
      </c>
      <c r="B105" s="85" t="s">
        <v>2402</v>
      </c>
      <c r="C105" s="83" t="s">
        <v>16</v>
      </c>
      <c r="D105" s="84">
        <v>1</v>
      </c>
      <c r="E105" s="61">
        <v>950000</v>
      </c>
      <c r="F105" s="91" t="s">
        <v>2403</v>
      </c>
      <c r="G105" s="89" t="s">
        <v>2404</v>
      </c>
      <c r="H105" s="107"/>
    </row>
    <row r="106" spans="1:251" x14ac:dyDescent="0.3">
      <c r="A106" s="375">
        <v>43</v>
      </c>
      <c r="B106" s="60" t="s">
        <v>2405</v>
      </c>
      <c r="C106" s="83" t="s">
        <v>16</v>
      </c>
      <c r="D106" s="84">
        <v>1</v>
      </c>
      <c r="E106" s="61">
        <v>836159</v>
      </c>
      <c r="F106" s="375" t="s">
        <v>2406</v>
      </c>
      <c r="G106" s="375" t="s">
        <v>2331</v>
      </c>
      <c r="H106" s="411" t="s">
        <v>2407</v>
      </c>
      <c r="I106" s="108"/>
      <c r="J106" s="109"/>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0"/>
      <c r="BT106" s="110"/>
      <c r="BU106" s="110"/>
      <c r="BV106" s="110"/>
      <c r="BW106" s="110"/>
      <c r="BX106" s="110"/>
      <c r="BY106" s="110"/>
      <c r="BZ106" s="110"/>
      <c r="CA106" s="110"/>
      <c r="CB106" s="110"/>
      <c r="CC106" s="110"/>
      <c r="CD106" s="110"/>
      <c r="CE106" s="110"/>
      <c r="CF106" s="110"/>
      <c r="CG106" s="110"/>
      <c r="CH106" s="110"/>
      <c r="CI106" s="110"/>
      <c r="CJ106" s="110"/>
      <c r="CK106" s="110"/>
      <c r="CL106" s="110"/>
      <c r="CM106" s="110"/>
      <c r="CN106" s="110"/>
      <c r="CO106" s="110"/>
      <c r="CP106" s="110"/>
      <c r="CQ106" s="110"/>
      <c r="CR106" s="110"/>
      <c r="CS106" s="110"/>
      <c r="CT106" s="110"/>
      <c r="CU106" s="110"/>
      <c r="CV106" s="110"/>
      <c r="CW106" s="110"/>
      <c r="CX106" s="110"/>
      <c r="CY106" s="110"/>
      <c r="CZ106" s="110"/>
      <c r="DA106" s="110"/>
      <c r="DB106" s="110"/>
      <c r="DC106" s="110"/>
      <c r="DD106" s="110"/>
      <c r="DE106" s="110"/>
      <c r="DF106" s="110"/>
      <c r="DG106" s="110"/>
      <c r="DH106" s="110"/>
      <c r="DI106" s="110"/>
      <c r="DJ106" s="110"/>
      <c r="DK106" s="110"/>
      <c r="DL106" s="110"/>
      <c r="DM106" s="110"/>
      <c r="DN106" s="110"/>
      <c r="DO106" s="110"/>
      <c r="DP106" s="110"/>
      <c r="DQ106" s="110"/>
      <c r="DR106" s="110"/>
      <c r="DS106" s="110"/>
      <c r="DT106" s="110"/>
      <c r="DU106" s="110"/>
      <c r="DV106" s="110"/>
      <c r="DW106" s="110"/>
      <c r="DX106" s="110"/>
      <c r="DY106" s="110"/>
      <c r="DZ106" s="110"/>
      <c r="EA106" s="110"/>
      <c r="EB106" s="110"/>
      <c r="EC106" s="110"/>
      <c r="ED106" s="110"/>
      <c r="EE106" s="110"/>
      <c r="EF106" s="110"/>
      <c r="EG106" s="110"/>
      <c r="EH106" s="110"/>
      <c r="EI106" s="110"/>
      <c r="EJ106" s="110"/>
      <c r="EK106" s="110"/>
      <c r="EL106" s="110"/>
      <c r="EM106" s="110"/>
      <c r="EN106" s="110"/>
      <c r="EO106" s="110"/>
      <c r="EP106" s="110"/>
      <c r="EQ106" s="110"/>
      <c r="ER106" s="110"/>
      <c r="ES106" s="110"/>
      <c r="ET106" s="110"/>
      <c r="EU106" s="110"/>
      <c r="EV106" s="110"/>
      <c r="EW106" s="110"/>
      <c r="EX106" s="110"/>
      <c r="EY106" s="110"/>
      <c r="EZ106" s="110"/>
      <c r="FA106" s="110"/>
      <c r="FB106" s="110"/>
      <c r="FC106" s="110"/>
      <c r="FD106" s="110"/>
      <c r="FE106" s="110"/>
      <c r="FF106" s="110"/>
      <c r="FG106" s="110"/>
      <c r="FH106" s="110"/>
      <c r="FI106" s="110"/>
      <c r="FJ106" s="110"/>
      <c r="FK106" s="110"/>
      <c r="FL106" s="110"/>
      <c r="FM106" s="110"/>
      <c r="FN106" s="110"/>
      <c r="FO106" s="110"/>
      <c r="FP106" s="110"/>
      <c r="FQ106" s="110"/>
      <c r="FR106" s="110"/>
      <c r="FS106" s="110"/>
      <c r="FT106" s="110"/>
      <c r="FU106" s="110"/>
      <c r="FV106" s="110"/>
      <c r="FW106" s="110"/>
      <c r="FX106" s="110"/>
      <c r="FY106" s="110"/>
      <c r="FZ106" s="110"/>
      <c r="GA106" s="110"/>
      <c r="GB106" s="110"/>
      <c r="GC106" s="110"/>
      <c r="GD106" s="110"/>
      <c r="GE106" s="110"/>
      <c r="GF106" s="110"/>
      <c r="GG106" s="110"/>
      <c r="GH106" s="110"/>
      <c r="GI106" s="110"/>
      <c r="GJ106" s="110"/>
      <c r="GK106" s="110"/>
      <c r="GL106" s="110"/>
      <c r="GM106" s="110"/>
      <c r="GN106" s="110"/>
      <c r="GO106" s="110"/>
      <c r="GP106" s="110"/>
      <c r="GQ106" s="110"/>
      <c r="GR106" s="110"/>
      <c r="GS106" s="110"/>
      <c r="GT106" s="110"/>
      <c r="GU106" s="110"/>
      <c r="GV106" s="110"/>
      <c r="GW106" s="110"/>
      <c r="GX106" s="110"/>
      <c r="GY106" s="110"/>
      <c r="GZ106" s="110"/>
      <c r="HA106" s="110"/>
      <c r="HB106" s="110"/>
      <c r="HC106" s="110"/>
      <c r="HD106" s="110"/>
      <c r="HE106" s="110"/>
      <c r="HF106" s="110"/>
      <c r="HG106" s="110"/>
      <c r="HH106" s="110"/>
      <c r="HI106" s="110"/>
      <c r="HJ106" s="110"/>
      <c r="HK106" s="110"/>
      <c r="HL106" s="110"/>
      <c r="HM106" s="110"/>
      <c r="HN106" s="110"/>
      <c r="HO106" s="110"/>
      <c r="HP106" s="110"/>
      <c r="HQ106" s="110"/>
      <c r="HR106" s="110"/>
      <c r="HS106" s="110"/>
      <c r="HT106" s="110"/>
      <c r="HU106" s="110"/>
      <c r="HV106" s="110"/>
      <c r="HW106" s="110"/>
      <c r="HX106" s="110"/>
      <c r="HY106" s="110"/>
      <c r="HZ106" s="110"/>
      <c r="IA106" s="110"/>
      <c r="IB106" s="110"/>
      <c r="IC106" s="110"/>
      <c r="ID106" s="110"/>
      <c r="IE106" s="110"/>
      <c r="IF106" s="110"/>
      <c r="IG106" s="110"/>
      <c r="IH106" s="110"/>
      <c r="II106" s="110"/>
      <c r="IJ106" s="110"/>
      <c r="IK106" s="110"/>
      <c r="IL106" s="110"/>
      <c r="IM106" s="110"/>
      <c r="IN106" s="110"/>
      <c r="IO106" s="110"/>
      <c r="IP106" s="110"/>
      <c r="IQ106" s="110"/>
    </row>
    <row r="107" spans="1:251" x14ac:dyDescent="0.3">
      <c r="A107" s="375"/>
      <c r="B107" s="60" t="s">
        <v>2408</v>
      </c>
      <c r="C107" s="83" t="s">
        <v>16</v>
      </c>
      <c r="D107" s="84">
        <v>1</v>
      </c>
      <c r="E107" s="61">
        <v>313559</v>
      </c>
      <c r="F107" s="375"/>
      <c r="G107" s="375"/>
      <c r="H107" s="411"/>
      <c r="I107" s="108"/>
      <c r="J107" s="109"/>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c r="CS107" s="110"/>
      <c r="CT107" s="110"/>
      <c r="CU107" s="110"/>
      <c r="CV107" s="110"/>
      <c r="CW107" s="110"/>
      <c r="CX107" s="110"/>
      <c r="CY107" s="110"/>
      <c r="CZ107" s="110"/>
      <c r="DA107" s="110"/>
      <c r="DB107" s="110"/>
      <c r="DC107" s="110"/>
      <c r="DD107" s="110"/>
      <c r="DE107" s="110"/>
      <c r="DF107" s="110"/>
      <c r="DG107" s="110"/>
      <c r="DH107" s="110"/>
      <c r="DI107" s="110"/>
      <c r="DJ107" s="110"/>
      <c r="DK107" s="110"/>
      <c r="DL107" s="110"/>
      <c r="DM107" s="110"/>
      <c r="DN107" s="110"/>
      <c r="DO107" s="110"/>
      <c r="DP107" s="110"/>
      <c r="DQ107" s="110"/>
      <c r="DR107" s="110"/>
      <c r="DS107" s="110"/>
      <c r="DT107" s="110"/>
      <c r="DU107" s="110"/>
      <c r="DV107" s="110"/>
      <c r="DW107" s="110"/>
      <c r="DX107" s="110"/>
      <c r="DY107" s="110"/>
      <c r="DZ107" s="110"/>
      <c r="EA107" s="110"/>
      <c r="EB107" s="110"/>
      <c r="EC107" s="110"/>
      <c r="ED107" s="110"/>
      <c r="EE107" s="110"/>
      <c r="EF107" s="110"/>
      <c r="EG107" s="110"/>
      <c r="EH107" s="110"/>
      <c r="EI107" s="110"/>
      <c r="EJ107" s="110"/>
      <c r="EK107" s="110"/>
      <c r="EL107" s="110"/>
      <c r="EM107" s="110"/>
      <c r="EN107" s="110"/>
      <c r="EO107" s="110"/>
      <c r="EP107" s="110"/>
      <c r="EQ107" s="110"/>
      <c r="ER107" s="110"/>
      <c r="ES107" s="110"/>
      <c r="ET107" s="110"/>
      <c r="EU107" s="110"/>
      <c r="EV107" s="110"/>
      <c r="EW107" s="110"/>
      <c r="EX107" s="110"/>
      <c r="EY107" s="110"/>
      <c r="EZ107" s="110"/>
      <c r="FA107" s="110"/>
      <c r="FB107" s="110"/>
      <c r="FC107" s="110"/>
      <c r="FD107" s="110"/>
      <c r="FE107" s="110"/>
      <c r="FF107" s="110"/>
      <c r="FG107" s="110"/>
      <c r="FH107" s="110"/>
      <c r="FI107" s="110"/>
      <c r="FJ107" s="110"/>
      <c r="FK107" s="110"/>
      <c r="FL107" s="110"/>
      <c r="FM107" s="110"/>
      <c r="FN107" s="110"/>
      <c r="FO107" s="110"/>
      <c r="FP107" s="110"/>
      <c r="FQ107" s="110"/>
      <c r="FR107" s="110"/>
      <c r="FS107" s="110"/>
      <c r="FT107" s="110"/>
      <c r="FU107" s="110"/>
      <c r="FV107" s="110"/>
      <c r="FW107" s="110"/>
      <c r="FX107" s="110"/>
      <c r="FY107" s="110"/>
      <c r="FZ107" s="110"/>
      <c r="GA107" s="110"/>
      <c r="GB107" s="110"/>
      <c r="GC107" s="110"/>
      <c r="GD107" s="110"/>
      <c r="GE107" s="110"/>
      <c r="GF107" s="110"/>
      <c r="GG107" s="110"/>
      <c r="GH107" s="110"/>
      <c r="GI107" s="110"/>
      <c r="GJ107" s="110"/>
      <c r="GK107" s="110"/>
      <c r="GL107" s="110"/>
      <c r="GM107" s="110"/>
      <c r="GN107" s="110"/>
      <c r="GO107" s="110"/>
      <c r="GP107" s="110"/>
      <c r="GQ107" s="110"/>
      <c r="GR107" s="110"/>
      <c r="GS107" s="110"/>
      <c r="GT107" s="110"/>
      <c r="GU107" s="110"/>
      <c r="GV107" s="110"/>
      <c r="GW107" s="110"/>
      <c r="GX107" s="110"/>
      <c r="GY107" s="110"/>
      <c r="GZ107" s="110"/>
      <c r="HA107" s="110"/>
      <c r="HB107" s="110"/>
      <c r="HC107" s="110"/>
      <c r="HD107" s="110"/>
      <c r="HE107" s="110"/>
      <c r="HF107" s="110"/>
      <c r="HG107" s="110"/>
      <c r="HH107" s="110"/>
      <c r="HI107" s="110"/>
      <c r="HJ107" s="110"/>
      <c r="HK107" s="110"/>
      <c r="HL107" s="110"/>
      <c r="HM107" s="110"/>
      <c r="HN107" s="110"/>
      <c r="HO107" s="110"/>
      <c r="HP107" s="110"/>
      <c r="HQ107" s="110"/>
      <c r="HR107" s="110"/>
      <c r="HS107" s="110"/>
      <c r="HT107" s="110"/>
      <c r="HU107" s="110"/>
      <c r="HV107" s="110"/>
      <c r="HW107" s="110"/>
      <c r="HX107" s="110"/>
      <c r="HY107" s="110"/>
      <c r="HZ107" s="110"/>
      <c r="IA107" s="110"/>
      <c r="IB107" s="110"/>
      <c r="IC107" s="110"/>
      <c r="ID107" s="110"/>
      <c r="IE107" s="110"/>
      <c r="IF107" s="110"/>
      <c r="IG107" s="110"/>
      <c r="IH107" s="110"/>
      <c r="II107" s="110"/>
      <c r="IJ107" s="110"/>
      <c r="IK107" s="110"/>
      <c r="IL107" s="110"/>
      <c r="IM107" s="110"/>
      <c r="IN107" s="110"/>
      <c r="IO107" s="110"/>
      <c r="IP107" s="110"/>
      <c r="IQ107" s="110"/>
    </row>
    <row r="108" spans="1:251" x14ac:dyDescent="0.3">
      <c r="A108" s="375"/>
      <c r="B108" s="60" t="s">
        <v>2409</v>
      </c>
      <c r="C108" s="83" t="s">
        <v>16</v>
      </c>
      <c r="D108" s="84">
        <v>1</v>
      </c>
      <c r="E108" s="61">
        <v>418039</v>
      </c>
      <c r="F108" s="375"/>
      <c r="G108" s="375"/>
      <c r="H108" s="386"/>
      <c r="I108" s="108"/>
      <c r="J108" s="109"/>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10"/>
      <c r="BW108" s="110"/>
      <c r="BX108" s="110"/>
      <c r="BY108" s="110"/>
      <c r="BZ108" s="110"/>
      <c r="CA108" s="110"/>
      <c r="CB108" s="110"/>
      <c r="CC108" s="110"/>
      <c r="CD108" s="110"/>
      <c r="CE108" s="110"/>
      <c r="CF108" s="110"/>
      <c r="CG108" s="110"/>
      <c r="CH108" s="110"/>
      <c r="CI108" s="110"/>
      <c r="CJ108" s="110"/>
      <c r="CK108" s="110"/>
      <c r="CL108" s="110"/>
      <c r="CM108" s="110"/>
      <c r="CN108" s="110"/>
      <c r="CO108" s="110"/>
      <c r="CP108" s="110"/>
      <c r="CQ108" s="110"/>
      <c r="CR108" s="110"/>
      <c r="CS108" s="110"/>
      <c r="CT108" s="110"/>
      <c r="CU108" s="110"/>
      <c r="CV108" s="110"/>
      <c r="CW108" s="110"/>
      <c r="CX108" s="110"/>
      <c r="CY108" s="110"/>
      <c r="CZ108" s="110"/>
      <c r="DA108" s="110"/>
      <c r="DB108" s="110"/>
      <c r="DC108" s="110"/>
      <c r="DD108" s="110"/>
      <c r="DE108" s="110"/>
      <c r="DF108" s="110"/>
      <c r="DG108" s="110"/>
      <c r="DH108" s="110"/>
      <c r="DI108" s="110"/>
      <c r="DJ108" s="110"/>
      <c r="DK108" s="110"/>
      <c r="DL108" s="110"/>
      <c r="DM108" s="110"/>
      <c r="DN108" s="110"/>
      <c r="DO108" s="110"/>
      <c r="DP108" s="110"/>
      <c r="DQ108" s="110"/>
      <c r="DR108" s="110"/>
      <c r="DS108" s="110"/>
      <c r="DT108" s="110"/>
      <c r="DU108" s="110"/>
      <c r="DV108" s="110"/>
      <c r="DW108" s="110"/>
      <c r="DX108" s="110"/>
      <c r="DY108" s="110"/>
      <c r="DZ108" s="110"/>
      <c r="EA108" s="110"/>
      <c r="EB108" s="110"/>
      <c r="EC108" s="110"/>
      <c r="ED108" s="110"/>
      <c r="EE108" s="110"/>
      <c r="EF108" s="110"/>
      <c r="EG108" s="110"/>
      <c r="EH108" s="110"/>
      <c r="EI108" s="110"/>
      <c r="EJ108" s="110"/>
      <c r="EK108" s="110"/>
      <c r="EL108" s="110"/>
      <c r="EM108" s="110"/>
      <c r="EN108" s="110"/>
      <c r="EO108" s="110"/>
      <c r="EP108" s="110"/>
      <c r="EQ108" s="110"/>
      <c r="ER108" s="110"/>
      <c r="ES108" s="110"/>
      <c r="ET108" s="110"/>
      <c r="EU108" s="110"/>
      <c r="EV108" s="110"/>
      <c r="EW108" s="110"/>
      <c r="EX108" s="110"/>
      <c r="EY108" s="110"/>
      <c r="EZ108" s="110"/>
      <c r="FA108" s="110"/>
      <c r="FB108" s="110"/>
      <c r="FC108" s="110"/>
      <c r="FD108" s="110"/>
      <c r="FE108" s="110"/>
      <c r="FF108" s="110"/>
      <c r="FG108" s="110"/>
      <c r="FH108" s="110"/>
      <c r="FI108" s="110"/>
      <c r="FJ108" s="110"/>
      <c r="FK108" s="110"/>
      <c r="FL108" s="110"/>
      <c r="FM108" s="110"/>
      <c r="FN108" s="110"/>
      <c r="FO108" s="110"/>
      <c r="FP108" s="110"/>
      <c r="FQ108" s="110"/>
      <c r="FR108" s="110"/>
      <c r="FS108" s="110"/>
      <c r="FT108" s="110"/>
      <c r="FU108" s="110"/>
      <c r="FV108" s="110"/>
      <c r="FW108" s="110"/>
      <c r="FX108" s="110"/>
      <c r="FY108" s="110"/>
      <c r="FZ108" s="110"/>
      <c r="GA108" s="110"/>
      <c r="GB108" s="110"/>
      <c r="GC108" s="110"/>
      <c r="GD108" s="110"/>
      <c r="GE108" s="110"/>
      <c r="GF108" s="110"/>
      <c r="GG108" s="110"/>
      <c r="GH108" s="110"/>
      <c r="GI108" s="110"/>
      <c r="GJ108" s="110"/>
      <c r="GK108" s="110"/>
      <c r="GL108" s="110"/>
      <c r="GM108" s="110"/>
      <c r="GN108" s="110"/>
      <c r="GO108" s="110"/>
      <c r="GP108" s="110"/>
      <c r="GQ108" s="110"/>
      <c r="GR108" s="110"/>
      <c r="GS108" s="110"/>
      <c r="GT108" s="110"/>
      <c r="GU108" s="110"/>
      <c r="GV108" s="110"/>
      <c r="GW108" s="110"/>
      <c r="GX108" s="110"/>
      <c r="GY108" s="110"/>
      <c r="GZ108" s="110"/>
      <c r="HA108" s="110"/>
      <c r="HB108" s="110"/>
      <c r="HC108" s="110"/>
      <c r="HD108" s="110"/>
      <c r="HE108" s="110"/>
      <c r="HF108" s="110"/>
      <c r="HG108" s="110"/>
      <c r="HH108" s="110"/>
      <c r="HI108" s="110"/>
      <c r="HJ108" s="110"/>
      <c r="HK108" s="110"/>
      <c r="HL108" s="110"/>
      <c r="HM108" s="110"/>
      <c r="HN108" s="110"/>
      <c r="HO108" s="110"/>
      <c r="HP108" s="110"/>
      <c r="HQ108" s="110"/>
      <c r="HR108" s="110"/>
      <c r="HS108" s="110"/>
      <c r="HT108" s="110"/>
      <c r="HU108" s="110"/>
      <c r="HV108" s="110"/>
      <c r="HW108" s="110"/>
      <c r="HX108" s="110"/>
      <c r="HY108" s="110"/>
      <c r="HZ108" s="110"/>
      <c r="IA108" s="110"/>
      <c r="IB108" s="110"/>
      <c r="IC108" s="110"/>
      <c r="ID108" s="110"/>
      <c r="IE108" s="110"/>
      <c r="IF108" s="110"/>
      <c r="IG108" s="110"/>
      <c r="IH108" s="110"/>
      <c r="II108" s="110"/>
      <c r="IJ108" s="110"/>
      <c r="IK108" s="110"/>
      <c r="IL108" s="110"/>
      <c r="IM108" s="110"/>
      <c r="IN108" s="110"/>
      <c r="IO108" s="110"/>
      <c r="IP108" s="110"/>
      <c r="IQ108" s="110"/>
    </row>
    <row r="109" spans="1:251" x14ac:dyDescent="0.3">
      <c r="A109" s="372">
        <v>44</v>
      </c>
      <c r="B109" s="85" t="s">
        <v>2410</v>
      </c>
      <c r="C109" s="83" t="s">
        <v>16</v>
      </c>
      <c r="D109" s="84">
        <v>1</v>
      </c>
      <c r="E109" s="61">
        <v>950000</v>
      </c>
      <c r="F109" s="372" t="s">
        <v>2411</v>
      </c>
      <c r="G109" s="375" t="s">
        <v>2249</v>
      </c>
      <c r="H109" s="375" t="s">
        <v>2412</v>
      </c>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0"/>
      <c r="BT109" s="110"/>
      <c r="BU109" s="110"/>
      <c r="BV109" s="110"/>
      <c r="BW109" s="110"/>
      <c r="BX109" s="110"/>
      <c r="BY109" s="110"/>
      <c r="BZ109" s="110"/>
      <c r="CA109" s="110"/>
      <c r="CB109" s="110"/>
      <c r="CC109" s="110"/>
      <c r="CD109" s="110"/>
      <c r="CE109" s="110"/>
      <c r="CF109" s="110"/>
      <c r="CG109" s="110"/>
      <c r="CH109" s="110"/>
      <c r="CI109" s="110"/>
      <c r="CJ109" s="110"/>
      <c r="CK109" s="110"/>
      <c r="CL109" s="110"/>
      <c r="CM109" s="110"/>
      <c r="CN109" s="110"/>
      <c r="CO109" s="110"/>
      <c r="CP109" s="110"/>
      <c r="CQ109" s="110"/>
      <c r="CR109" s="110"/>
      <c r="CS109" s="110"/>
      <c r="CT109" s="110"/>
      <c r="CU109" s="110"/>
      <c r="CV109" s="110"/>
      <c r="CW109" s="110"/>
      <c r="CX109" s="110"/>
      <c r="CY109" s="110"/>
      <c r="CZ109" s="110"/>
      <c r="DA109" s="110"/>
      <c r="DB109" s="110"/>
      <c r="DC109" s="110"/>
      <c r="DD109" s="110"/>
      <c r="DE109" s="110"/>
      <c r="DF109" s="110"/>
      <c r="DG109" s="110"/>
      <c r="DH109" s="110"/>
      <c r="DI109" s="110"/>
      <c r="DJ109" s="110"/>
      <c r="DK109" s="110"/>
      <c r="DL109" s="110"/>
      <c r="DM109" s="110"/>
      <c r="DN109" s="110"/>
      <c r="DO109" s="110"/>
      <c r="DP109" s="110"/>
      <c r="DQ109" s="110"/>
      <c r="DR109" s="110"/>
      <c r="DS109" s="110"/>
      <c r="DT109" s="110"/>
      <c r="DU109" s="110"/>
      <c r="DV109" s="110"/>
      <c r="DW109" s="110"/>
      <c r="DX109" s="110"/>
      <c r="DY109" s="110"/>
      <c r="DZ109" s="110"/>
      <c r="EA109" s="110"/>
      <c r="EB109" s="110"/>
      <c r="EC109" s="110"/>
      <c r="ED109" s="110"/>
      <c r="EE109" s="110"/>
      <c r="EF109" s="110"/>
      <c r="EG109" s="110"/>
      <c r="EH109" s="110"/>
      <c r="EI109" s="110"/>
      <c r="EJ109" s="110"/>
      <c r="EK109" s="110"/>
      <c r="EL109" s="110"/>
      <c r="EM109" s="110"/>
      <c r="EN109" s="110"/>
      <c r="EO109" s="110"/>
      <c r="EP109" s="110"/>
      <c r="EQ109" s="110"/>
      <c r="ER109" s="110"/>
      <c r="ES109" s="110"/>
      <c r="ET109" s="110"/>
      <c r="EU109" s="110"/>
      <c r="EV109" s="110"/>
      <c r="EW109" s="110"/>
      <c r="EX109" s="110"/>
      <c r="EY109" s="110"/>
      <c r="EZ109" s="110"/>
      <c r="FA109" s="110"/>
      <c r="FB109" s="110"/>
      <c r="FC109" s="110"/>
      <c r="FD109" s="110"/>
      <c r="FE109" s="110"/>
      <c r="FF109" s="110"/>
      <c r="FG109" s="110"/>
      <c r="FH109" s="110"/>
      <c r="FI109" s="110"/>
      <c r="FJ109" s="110"/>
      <c r="FK109" s="110"/>
      <c r="FL109" s="110"/>
      <c r="FM109" s="110"/>
      <c r="FN109" s="110"/>
      <c r="FO109" s="110"/>
      <c r="FP109" s="110"/>
      <c r="FQ109" s="110"/>
      <c r="FR109" s="110"/>
      <c r="FS109" s="110"/>
      <c r="FT109" s="110"/>
      <c r="FU109" s="110"/>
      <c r="FV109" s="110"/>
      <c r="FW109" s="110"/>
      <c r="FX109" s="110"/>
      <c r="FY109" s="110"/>
      <c r="FZ109" s="110"/>
      <c r="GA109" s="110"/>
      <c r="GB109" s="110"/>
      <c r="GC109" s="110"/>
      <c r="GD109" s="110"/>
      <c r="GE109" s="110"/>
      <c r="GF109" s="110"/>
      <c r="GG109" s="110"/>
      <c r="GH109" s="110"/>
      <c r="GI109" s="110"/>
      <c r="GJ109" s="110"/>
      <c r="GK109" s="110"/>
      <c r="GL109" s="110"/>
      <c r="GM109" s="110"/>
      <c r="GN109" s="110"/>
      <c r="GO109" s="110"/>
      <c r="GP109" s="110"/>
      <c r="GQ109" s="110"/>
      <c r="GR109" s="110"/>
      <c r="GS109" s="110"/>
      <c r="GT109" s="110"/>
      <c r="GU109" s="110"/>
      <c r="GV109" s="110"/>
      <c r="GW109" s="110"/>
      <c r="GX109" s="110"/>
      <c r="GY109" s="110"/>
      <c r="GZ109" s="110"/>
      <c r="HA109" s="110"/>
      <c r="HB109" s="110"/>
      <c r="HC109" s="110"/>
      <c r="HD109" s="110"/>
      <c r="HE109" s="110"/>
      <c r="HF109" s="110"/>
      <c r="HG109" s="110"/>
      <c r="HH109" s="110"/>
      <c r="HI109" s="110"/>
      <c r="HJ109" s="110"/>
      <c r="HK109" s="110"/>
      <c r="HL109" s="110"/>
      <c r="HM109" s="110"/>
      <c r="HN109" s="110"/>
      <c r="HO109" s="110"/>
      <c r="HP109" s="110"/>
      <c r="HQ109" s="110"/>
      <c r="HR109" s="110"/>
      <c r="HS109" s="110"/>
      <c r="HT109" s="110"/>
      <c r="HU109" s="110"/>
      <c r="HV109" s="110"/>
      <c r="HW109" s="110"/>
      <c r="HX109" s="110"/>
      <c r="HY109" s="110"/>
      <c r="HZ109" s="110"/>
      <c r="IA109" s="110"/>
      <c r="IB109" s="110"/>
      <c r="IC109" s="110"/>
      <c r="ID109" s="110"/>
      <c r="IE109" s="110"/>
      <c r="IF109" s="110"/>
      <c r="IG109" s="110"/>
      <c r="IH109" s="110"/>
      <c r="II109" s="110"/>
      <c r="IJ109" s="110"/>
      <c r="IK109" s="110"/>
      <c r="IL109" s="110"/>
      <c r="IM109" s="110"/>
      <c r="IN109" s="110"/>
      <c r="IO109" s="110"/>
      <c r="IP109" s="110"/>
      <c r="IQ109" s="110"/>
    </row>
    <row r="110" spans="1:251" x14ac:dyDescent="0.3">
      <c r="A110" s="373"/>
      <c r="B110" s="60" t="s">
        <v>2413</v>
      </c>
      <c r="C110" s="83" t="s">
        <v>16</v>
      </c>
      <c r="D110" s="84">
        <v>1</v>
      </c>
      <c r="E110" s="61">
        <v>1850000</v>
      </c>
      <c r="F110" s="373"/>
      <c r="G110" s="375"/>
      <c r="H110" s="375"/>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c r="BE110" s="110"/>
      <c r="BF110" s="110"/>
      <c r="BG110" s="110"/>
      <c r="BH110" s="110"/>
      <c r="BI110" s="110"/>
      <c r="BJ110" s="110"/>
      <c r="BK110" s="110"/>
      <c r="BL110" s="110"/>
      <c r="BM110" s="110"/>
      <c r="BN110" s="110"/>
      <c r="BO110" s="110"/>
      <c r="BP110" s="110"/>
      <c r="BQ110" s="110"/>
      <c r="BR110" s="110"/>
      <c r="BS110" s="110"/>
      <c r="BT110" s="110"/>
      <c r="BU110" s="110"/>
      <c r="BV110" s="110"/>
      <c r="BW110" s="110"/>
      <c r="BX110" s="110"/>
      <c r="BY110" s="110"/>
      <c r="BZ110" s="110"/>
      <c r="CA110" s="110"/>
      <c r="CB110" s="110"/>
      <c r="CC110" s="110"/>
      <c r="CD110" s="110"/>
      <c r="CE110" s="110"/>
      <c r="CF110" s="110"/>
      <c r="CG110" s="110"/>
      <c r="CH110" s="110"/>
      <c r="CI110" s="110"/>
      <c r="CJ110" s="110"/>
      <c r="CK110" s="110"/>
      <c r="CL110" s="110"/>
      <c r="CM110" s="110"/>
      <c r="CN110" s="110"/>
      <c r="CO110" s="110"/>
      <c r="CP110" s="110"/>
      <c r="CQ110" s="110"/>
      <c r="CR110" s="110"/>
      <c r="CS110" s="110"/>
      <c r="CT110" s="110"/>
      <c r="CU110" s="110"/>
      <c r="CV110" s="110"/>
      <c r="CW110" s="110"/>
      <c r="CX110" s="110"/>
      <c r="CY110" s="110"/>
      <c r="CZ110" s="110"/>
      <c r="DA110" s="110"/>
      <c r="DB110" s="110"/>
      <c r="DC110" s="110"/>
      <c r="DD110" s="110"/>
      <c r="DE110" s="110"/>
      <c r="DF110" s="110"/>
      <c r="DG110" s="110"/>
      <c r="DH110" s="110"/>
      <c r="DI110" s="110"/>
      <c r="DJ110" s="110"/>
      <c r="DK110" s="110"/>
      <c r="DL110" s="110"/>
      <c r="DM110" s="110"/>
      <c r="DN110" s="110"/>
      <c r="DO110" s="110"/>
      <c r="DP110" s="110"/>
      <c r="DQ110" s="110"/>
      <c r="DR110" s="110"/>
      <c r="DS110" s="110"/>
      <c r="DT110" s="110"/>
      <c r="DU110" s="110"/>
      <c r="DV110" s="110"/>
      <c r="DW110" s="110"/>
      <c r="DX110" s="110"/>
      <c r="DY110" s="110"/>
      <c r="DZ110" s="110"/>
      <c r="EA110" s="110"/>
      <c r="EB110" s="110"/>
      <c r="EC110" s="110"/>
      <c r="ED110" s="110"/>
      <c r="EE110" s="110"/>
      <c r="EF110" s="110"/>
      <c r="EG110" s="110"/>
      <c r="EH110" s="110"/>
      <c r="EI110" s="110"/>
      <c r="EJ110" s="110"/>
      <c r="EK110" s="110"/>
      <c r="EL110" s="110"/>
      <c r="EM110" s="110"/>
      <c r="EN110" s="110"/>
      <c r="EO110" s="110"/>
      <c r="EP110" s="110"/>
      <c r="EQ110" s="110"/>
      <c r="ER110" s="110"/>
      <c r="ES110" s="110"/>
      <c r="ET110" s="110"/>
      <c r="EU110" s="110"/>
      <c r="EV110" s="110"/>
      <c r="EW110" s="110"/>
      <c r="EX110" s="110"/>
      <c r="EY110" s="110"/>
      <c r="EZ110" s="110"/>
      <c r="FA110" s="110"/>
      <c r="FB110" s="110"/>
      <c r="FC110" s="110"/>
      <c r="FD110" s="110"/>
      <c r="FE110" s="110"/>
      <c r="FF110" s="110"/>
      <c r="FG110" s="110"/>
      <c r="FH110" s="110"/>
      <c r="FI110" s="110"/>
      <c r="FJ110" s="110"/>
      <c r="FK110" s="110"/>
      <c r="FL110" s="110"/>
      <c r="FM110" s="110"/>
      <c r="FN110" s="110"/>
      <c r="FO110" s="110"/>
      <c r="FP110" s="110"/>
      <c r="FQ110" s="110"/>
      <c r="FR110" s="110"/>
      <c r="FS110" s="110"/>
      <c r="FT110" s="110"/>
      <c r="FU110" s="110"/>
      <c r="FV110" s="110"/>
      <c r="FW110" s="110"/>
      <c r="FX110" s="110"/>
      <c r="FY110" s="110"/>
      <c r="FZ110" s="110"/>
      <c r="GA110" s="110"/>
      <c r="GB110" s="110"/>
      <c r="GC110" s="110"/>
      <c r="GD110" s="110"/>
      <c r="GE110" s="110"/>
      <c r="GF110" s="110"/>
      <c r="GG110" s="110"/>
      <c r="GH110" s="110"/>
      <c r="GI110" s="110"/>
      <c r="GJ110" s="110"/>
      <c r="GK110" s="110"/>
      <c r="GL110" s="110"/>
      <c r="GM110" s="110"/>
      <c r="GN110" s="110"/>
      <c r="GO110" s="110"/>
      <c r="GP110" s="110"/>
      <c r="GQ110" s="110"/>
      <c r="GR110" s="110"/>
      <c r="GS110" s="110"/>
      <c r="GT110" s="110"/>
      <c r="GU110" s="110"/>
      <c r="GV110" s="110"/>
      <c r="GW110" s="110"/>
      <c r="GX110" s="110"/>
      <c r="GY110" s="110"/>
      <c r="GZ110" s="110"/>
      <c r="HA110" s="110"/>
      <c r="HB110" s="110"/>
      <c r="HC110" s="110"/>
      <c r="HD110" s="110"/>
      <c r="HE110" s="110"/>
      <c r="HF110" s="110"/>
      <c r="HG110" s="110"/>
      <c r="HH110" s="110"/>
      <c r="HI110" s="110"/>
      <c r="HJ110" s="110"/>
      <c r="HK110" s="110"/>
      <c r="HL110" s="110"/>
      <c r="HM110" s="110"/>
      <c r="HN110" s="110"/>
      <c r="HO110" s="110"/>
      <c r="HP110" s="110"/>
      <c r="HQ110" s="110"/>
      <c r="HR110" s="110"/>
      <c r="HS110" s="110"/>
      <c r="HT110" s="110"/>
      <c r="HU110" s="110"/>
      <c r="HV110" s="110"/>
      <c r="HW110" s="110"/>
      <c r="HX110" s="110"/>
      <c r="HY110" s="110"/>
      <c r="HZ110" s="110"/>
      <c r="IA110" s="110"/>
      <c r="IB110" s="110"/>
      <c r="IC110" s="110"/>
      <c r="ID110" s="110"/>
      <c r="IE110" s="110"/>
      <c r="IF110" s="110"/>
      <c r="IG110" s="110"/>
      <c r="IH110" s="110"/>
      <c r="II110" s="110"/>
      <c r="IJ110" s="110"/>
      <c r="IK110" s="110"/>
      <c r="IL110" s="110"/>
      <c r="IM110" s="110"/>
      <c r="IN110" s="110"/>
      <c r="IO110" s="110"/>
      <c r="IP110" s="110"/>
      <c r="IQ110" s="110"/>
    </row>
    <row r="111" spans="1:251" x14ac:dyDescent="0.3">
      <c r="A111" s="373"/>
      <c r="B111" s="111" t="s">
        <v>2414</v>
      </c>
      <c r="C111" s="83" t="s">
        <v>16</v>
      </c>
      <c r="D111" s="84">
        <v>1</v>
      </c>
      <c r="E111" s="61">
        <v>1950000</v>
      </c>
      <c r="F111" s="373"/>
      <c r="G111" s="375"/>
      <c r="H111" s="375"/>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0"/>
      <c r="BR111" s="110"/>
      <c r="BS111" s="110"/>
      <c r="BT111" s="110"/>
      <c r="BU111" s="110"/>
      <c r="BV111" s="110"/>
      <c r="BW111" s="110"/>
      <c r="BX111" s="110"/>
      <c r="BY111" s="110"/>
      <c r="BZ111" s="110"/>
      <c r="CA111" s="110"/>
      <c r="CB111" s="110"/>
      <c r="CC111" s="110"/>
      <c r="CD111" s="110"/>
      <c r="CE111" s="110"/>
      <c r="CF111" s="110"/>
      <c r="CG111" s="110"/>
      <c r="CH111" s="110"/>
      <c r="CI111" s="110"/>
      <c r="CJ111" s="110"/>
      <c r="CK111" s="110"/>
      <c r="CL111" s="110"/>
      <c r="CM111" s="110"/>
      <c r="CN111" s="110"/>
      <c r="CO111" s="110"/>
      <c r="CP111" s="110"/>
      <c r="CQ111" s="110"/>
      <c r="CR111" s="110"/>
      <c r="CS111" s="110"/>
      <c r="CT111" s="110"/>
      <c r="CU111" s="110"/>
      <c r="CV111" s="110"/>
      <c r="CW111" s="110"/>
      <c r="CX111" s="110"/>
      <c r="CY111" s="110"/>
      <c r="CZ111" s="110"/>
      <c r="DA111" s="110"/>
      <c r="DB111" s="110"/>
      <c r="DC111" s="110"/>
      <c r="DD111" s="110"/>
      <c r="DE111" s="110"/>
      <c r="DF111" s="110"/>
      <c r="DG111" s="110"/>
      <c r="DH111" s="110"/>
      <c r="DI111" s="110"/>
      <c r="DJ111" s="110"/>
      <c r="DK111" s="110"/>
      <c r="DL111" s="110"/>
      <c r="DM111" s="110"/>
      <c r="DN111" s="110"/>
      <c r="DO111" s="110"/>
      <c r="DP111" s="110"/>
      <c r="DQ111" s="110"/>
      <c r="DR111" s="110"/>
      <c r="DS111" s="110"/>
      <c r="DT111" s="110"/>
      <c r="DU111" s="110"/>
      <c r="DV111" s="110"/>
      <c r="DW111" s="110"/>
      <c r="DX111" s="110"/>
      <c r="DY111" s="110"/>
      <c r="DZ111" s="110"/>
      <c r="EA111" s="110"/>
      <c r="EB111" s="110"/>
      <c r="EC111" s="110"/>
      <c r="ED111" s="110"/>
      <c r="EE111" s="110"/>
      <c r="EF111" s="110"/>
      <c r="EG111" s="110"/>
      <c r="EH111" s="110"/>
      <c r="EI111" s="110"/>
      <c r="EJ111" s="110"/>
      <c r="EK111" s="110"/>
      <c r="EL111" s="110"/>
      <c r="EM111" s="110"/>
      <c r="EN111" s="110"/>
      <c r="EO111" s="110"/>
      <c r="EP111" s="110"/>
      <c r="EQ111" s="110"/>
      <c r="ER111" s="110"/>
      <c r="ES111" s="110"/>
      <c r="ET111" s="110"/>
      <c r="EU111" s="110"/>
      <c r="EV111" s="110"/>
      <c r="EW111" s="110"/>
      <c r="EX111" s="110"/>
      <c r="EY111" s="110"/>
      <c r="EZ111" s="110"/>
      <c r="FA111" s="110"/>
      <c r="FB111" s="110"/>
      <c r="FC111" s="110"/>
      <c r="FD111" s="110"/>
      <c r="FE111" s="110"/>
      <c r="FF111" s="110"/>
      <c r="FG111" s="110"/>
      <c r="FH111" s="110"/>
      <c r="FI111" s="110"/>
      <c r="FJ111" s="110"/>
      <c r="FK111" s="110"/>
      <c r="FL111" s="110"/>
      <c r="FM111" s="110"/>
      <c r="FN111" s="110"/>
      <c r="FO111" s="110"/>
      <c r="FP111" s="110"/>
      <c r="FQ111" s="110"/>
      <c r="FR111" s="110"/>
      <c r="FS111" s="110"/>
      <c r="FT111" s="110"/>
      <c r="FU111" s="110"/>
      <c r="FV111" s="110"/>
      <c r="FW111" s="110"/>
      <c r="FX111" s="110"/>
      <c r="FY111" s="110"/>
      <c r="FZ111" s="110"/>
      <c r="GA111" s="110"/>
      <c r="GB111" s="110"/>
      <c r="GC111" s="110"/>
      <c r="GD111" s="110"/>
      <c r="GE111" s="110"/>
      <c r="GF111" s="110"/>
      <c r="GG111" s="110"/>
      <c r="GH111" s="110"/>
      <c r="GI111" s="110"/>
      <c r="GJ111" s="110"/>
      <c r="GK111" s="110"/>
      <c r="GL111" s="110"/>
      <c r="GM111" s="110"/>
      <c r="GN111" s="110"/>
      <c r="GO111" s="110"/>
      <c r="GP111" s="110"/>
      <c r="GQ111" s="110"/>
      <c r="GR111" s="110"/>
      <c r="GS111" s="110"/>
      <c r="GT111" s="110"/>
      <c r="GU111" s="110"/>
      <c r="GV111" s="110"/>
      <c r="GW111" s="110"/>
      <c r="GX111" s="110"/>
      <c r="GY111" s="110"/>
      <c r="GZ111" s="110"/>
      <c r="HA111" s="110"/>
      <c r="HB111" s="110"/>
      <c r="HC111" s="110"/>
      <c r="HD111" s="110"/>
      <c r="HE111" s="110"/>
      <c r="HF111" s="110"/>
      <c r="HG111" s="110"/>
      <c r="HH111" s="110"/>
      <c r="HI111" s="110"/>
      <c r="HJ111" s="110"/>
      <c r="HK111" s="110"/>
      <c r="HL111" s="110"/>
      <c r="HM111" s="110"/>
      <c r="HN111" s="110"/>
      <c r="HO111" s="110"/>
      <c r="HP111" s="110"/>
      <c r="HQ111" s="110"/>
      <c r="HR111" s="110"/>
      <c r="HS111" s="110"/>
      <c r="HT111" s="110"/>
      <c r="HU111" s="110"/>
      <c r="HV111" s="110"/>
      <c r="HW111" s="110"/>
      <c r="HX111" s="110"/>
      <c r="HY111" s="110"/>
      <c r="HZ111" s="110"/>
      <c r="IA111" s="110"/>
      <c r="IB111" s="110"/>
      <c r="IC111" s="110"/>
      <c r="ID111" s="110"/>
      <c r="IE111" s="110"/>
      <c r="IF111" s="110"/>
      <c r="IG111" s="110"/>
      <c r="IH111" s="110"/>
      <c r="II111" s="110"/>
      <c r="IJ111" s="110"/>
      <c r="IK111" s="110"/>
      <c r="IL111" s="110"/>
      <c r="IM111" s="110"/>
      <c r="IN111" s="110"/>
      <c r="IO111" s="110"/>
      <c r="IP111" s="110"/>
      <c r="IQ111" s="110"/>
    </row>
    <row r="112" spans="1:251" x14ac:dyDescent="0.3">
      <c r="A112" s="373"/>
      <c r="B112" s="60" t="s">
        <v>2415</v>
      </c>
      <c r="C112" s="83" t="s">
        <v>16</v>
      </c>
      <c r="D112" s="84">
        <v>1</v>
      </c>
      <c r="E112" s="61">
        <v>1650000</v>
      </c>
      <c r="F112" s="373"/>
      <c r="G112" s="375"/>
      <c r="H112" s="375"/>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0"/>
      <c r="BT112" s="110"/>
      <c r="BU112" s="110"/>
      <c r="BV112" s="110"/>
      <c r="BW112" s="110"/>
      <c r="BX112" s="110"/>
      <c r="BY112" s="110"/>
      <c r="BZ112" s="110"/>
      <c r="CA112" s="110"/>
      <c r="CB112" s="110"/>
      <c r="CC112" s="110"/>
      <c r="CD112" s="110"/>
      <c r="CE112" s="110"/>
      <c r="CF112" s="110"/>
      <c r="CG112" s="110"/>
      <c r="CH112" s="110"/>
      <c r="CI112" s="110"/>
      <c r="CJ112" s="110"/>
      <c r="CK112" s="110"/>
      <c r="CL112" s="110"/>
      <c r="CM112" s="110"/>
      <c r="CN112" s="110"/>
      <c r="CO112" s="110"/>
      <c r="CP112" s="110"/>
      <c r="CQ112" s="110"/>
      <c r="CR112" s="110"/>
      <c r="CS112" s="110"/>
      <c r="CT112" s="110"/>
      <c r="CU112" s="110"/>
      <c r="CV112" s="110"/>
      <c r="CW112" s="110"/>
      <c r="CX112" s="110"/>
      <c r="CY112" s="110"/>
      <c r="CZ112" s="110"/>
      <c r="DA112" s="110"/>
      <c r="DB112" s="110"/>
      <c r="DC112" s="110"/>
      <c r="DD112" s="110"/>
      <c r="DE112" s="110"/>
      <c r="DF112" s="110"/>
      <c r="DG112" s="110"/>
      <c r="DH112" s="110"/>
      <c r="DI112" s="110"/>
      <c r="DJ112" s="110"/>
      <c r="DK112" s="110"/>
      <c r="DL112" s="110"/>
      <c r="DM112" s="110"/>
      <c r="DN112" s="110"/>
      <c r="DO112" s="110"/>
      <c r="DP112" s="110"/>
      <c r="DQ112" s="110"/>
      <c r="DR112" s="110"/>
      <c r="DS112" s="110"/>
      <c r="DT112" s="110"/>
      <c r="DU112" s="110"/>
      <c r="DV112" s="110"/>
      <c r="DW112" s="110"/>
      <c r="DX112" s="110"/>
      <c r="DY112" s="110"/>
      <c r="DZ112" s="110"/>
      <c r="EA112" s="110"/>
      <c r="EB112" s="110"/>
      <c r="EC112" s="110"/>
      <c r="ED112" s="110"/>
      <c r="EE112" s="110"/>
      <c r="EF112" s="110"/>
      <c r="EG112" s="110"/>
      <c r="EH112" s="110"/>
      <c r="EI112" s="110"/>
      <c r="EJ112" s="110"/>
      <c r="EK112" s="110"/>
      <c r="EL112" s="110"/>
      <c r="EM112" s="110"/>
      <c r="EN112" s="110"/>
      <c r="EO112" s="110"/>
      <c r="EP112" s="110"/>
      <c r="EQ112" s="110"/>
      <c r="ER112" s="110"/>
      <c r="ES112" s="110"/>
      <c r="ET112" s="110"/>
      <c r="EU112" s="110"/>
      <c r="EV112" s="110"/>
      <c r="EW112" s="110"/>
      <c r="EX112" s="110"/>
      <c r="EY112" s="110"/>
      <c r="EZ112" s="110"/>
      <c r="FA112" s="110"/>
      <c r="FB112" s="110"/>
      <c r="FC112" s="110"/>
      <c r="FD112" s="110"/>
      <c r="FE112" s="110"/>
      <c r="FF112" s="110"/>
      <c r="FG112" s="110"/>
      <c r="FH112" s="110"/>
      <c r="FI112" s="110"/>
      <c r="FJ112" s="110"/>
      <c r="FK112" s="110"/>
      <c r="FL112" s="110"/>
      <c r="FM112" s="110"/>
      <c r="FN112" s="110"/>
      <c r="FO112" s="110"/>
      <c r="FP112" s="110"/>
      <c r="FQ112" s="110"/>
      <c r="FR112" s="110"/>
      <c r="FS112" s="110"/>
      <c r="FT112" s="110"/>
      <c r="FU112" s="110"/>
      <c r="FV112" s="110"/>
      <c r="FW112" s="110"/>
      <c r="FX112" s="110"/>
      <c r="FY112" s="110"/>
      <c r="FZ112" s="110"/>
      <c r="GA112" s="110"/>
      <c r="GB112" s="110"/>
      <c r="GC112" s="110"/>
      <c r="GD112" s="110"/>
      <c r="GE112" s="110"/>
      <c r="GF112" s="110"/>
      <c r="GG112" s="110"/>
      <c r="GH112" s="110"/>
      <c r="GI112" s="110"/>
      <c r="GJ112" s="110"/>
      <c r="GK112" s="110"/>
      <c r="GL112" s="110"/>
      <c r="GM112" s="110"/>
      <c r="GN112" s="110"/>
      <c r="GO112" s="110"/>
      <c r="GP112" s="110"/>
      <c r="GQ112" s="110"/>
      <c r="GR112" s="110"/>
      <c r="GS112" s="110"/>
      <c r="GT112" s="110"/>
      <c r="GU112" s="110"/>
      <c r="GV112" s="110"/>
      <c r="GW112" s="110"/>
      <c r="GX112" s="110"/>
      <c r="GY112" s="110"/>
      <c r="GZ112" s="110"/>
      <c r="HA112" s="110"/>
      <c r="HB112" s="110"/>
      <c r="HC112" s="110"/>
      <c r="HD112" s="110"/>
      <c r="HE112" s="110"/>
      <c r="HF112" s="110"/>
      <c r="HG112" s="110"/>
      <c r="HH112" s="110"/>
      <c r="HI112" s="110"/>
      <c r="HJ112" s="110"/>
      <c r="HK112" s="110"/>
      <c r="HL112" s="110"/>
      <c r="HM112" s="110"/>
      <c r="HN112" s="110"/>
      <c r="HO112" s="110"/>
      <c r="HP112" s="110"/>
      <c r="HQ112" s="110"/>
      <c r="HR112" s="110"/>
      <c r="HS112" s="110"/>
      <c r="HT112" s="110"/>
      <c r="HU112" s="110"/>
      <c r="HV112" s="110"/>
      <c r="HW112" s="110"/>
      <c r="HX112" s="110"/>
      <c r="HY112" s="110"/>
      <c r="HZ112" s="110"/>
      <c r="IA112" s="110"/>
      <c r="IB112" s="110"/>
      <c r="IC112" s="110"/>
      <c r="ID112" s="110"/>
      <c r="IE112" s="110"/>
      <c r="IF112" s="110"/>
      <c r="IG112" s="110"/>
      <c r="IH112" s="110"/>
      <c r="II112" s="110"/>
      <c r="IJ112" s="110"/>
      <c r="IK112" s="110"/>
      <c r="IL112" s="110"/>
      <c r="IM112" s="110"/>
      <c r="IN112" s="110"/>
      <c r="IO112" s="110"/>
      <c r="IP112" s="110"/>
      <c r="IQ112" s="110"/>
    </row>
    <row r="113" spans="1:251" x14ac:dyDescent="0.3">
      <c r="A113" s="373"/>
      <c r="B113" s="60" t="s">
        <v>2416</v>
      </c>
      <c r="C113" s="83" t="s">
        <v>16</v>
      </c>
      <c r="D113" s="84">
        <v>1</v>
      </c>
      <c r="E113" s="61">
        <v>650000</v>
      </c>
      <c r="F113" s="373"/>
      <c r="G113" s="375"/>
      <c r="H113" s="375"/>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0"/>
      <c r="BH113" s="110"/>
      <c r="BI113" s="110"/>
      <c r="BJ113" s="110"/>
      <c r="BK113" s="110"/>
      <c r="BL113" s="110"/>
      <c r="BM113" s="110"/>
      <c r="BN113" s="110"/>
      <c r="BO113" s="110"/>
      <c r="BP113" s="110"/>
      <c r="BQ113" s="110"/>
      <c r="BR113" s="110"/>
      <c r="BS113" s="110"/>
      <c r="BT113" s="110"/>
      <c r="BU113" s="110"/>
      <c r="BV113" s="110"/>
      <c r="BW113" s="110"/>
      <c r="BX113" s="110"/>
      <c r="BY113" s="110"/>
      <c r="BZ113" s="110"/>
      <c r="CA113" s="110"/>
      <c r="CB113" s="110"/>
      <c r="CC113" s="110"/>
      <c r="CD113" s="110"/>
      <c r="CE113" s="110"/>
      <c r="CF113" s="110"/>
      <c r="CG113" s="110"/>
      <c r="CH113" s="110"/>
      <c r="CI113" s="110"/>
      <c r="CJ113" s="110"/>
      <c r="CK113" s="110"/>
      <c r="CL113" s="110"/>
      <c r="CM113" s="110"/>
      <c r="CN113" s="110"/>
      <c r="CO113" s="110"/>
      <c r="CP113" s="110"/>
      <c r="CQ113" s="110"/>
      <c r="CR113" s="110"/>
      <c r="CS113" s="110"/>
      <c r="CT113" s="110"/>
      <c r="CU113" s="110"/>
      <c r="CV113" s="110"/>
      <c r="CW113" s="110"/>
      <c r="CX113" s="110"/>
      <c r="CY113" s="110"/>
      <c r="CZ113" s="110"/>
      <c r="DA113" s="110"/>
      <c r="DB113" s="110"/>
      <c r="DC113" s="110"/>
      <c r="DD113" s="110"/>
      <c r="DE113" s="110"/>
      <c r="DF113" s="110"/>
      <c r="DG113" s="110"/>
      <c r="DH113" s="110"/>
      <c r="DI113" s="110"/>
      <c r="DJ113" s="110"/>
      <c r="DK113" s="110"/>
      <c r="DL113" s="110"/>
      <c r="DM113" s="110"/>
      <c r="DN113" s="110"/>
      <c r="DO113" s="110"/>
      <c r="DP113" s="110"/>
      <c r="DQ113" s="110"/>
      <c r="DR113" s="110"/>
      <c r="DS113" s="110"/>
      <c r="DT113" s="110"/>
      <c r="DU113" s="110"/>
      <c r="DV113" s="110"/>
      <c r="DW113" s="110"/>
      <c r="DX113" s="110"/>
      <c r="DY113" s="110"/>
      <c r="DZ113" s="110"/>
      <c r="EA113" s="110"/>
      <c r="EB113" s="110"/>
      <c r="EC113" s="110"/>
      <c r="ED113" s="110"/>
      <c r="EE113" s="110"/>
      <c r="EF113" s="110"/>
      <c r="EG113" s="110"/>
      <c r="EH113" s="110"/>
      <c r="EI113" s="110"/>
      <c r="EJ113" s="110"/>
      <c r="EK113" s="110"/>
      <c r="EL113" s="110"/>
      <c r="EM113" s="110"/>
      <c r="EN113" s="110"/>
      <c r="EO113" s="110"/>
      <c r="EP113" s="110"/>
      <c r="EQ113" s="110"/>
      <c r="ER113" s="110"/>
      <c r="ES113" s="110"/>
      <c r="ET113" s="110"/>
      <c r="EU113" s="110"/>
      <c r="EV113" s="110"/>
      <c r="EW113" s="110"/>
      <c r="EX113" s="110"/>
      <c r="EY113" s="110"/>
      <c r="EZ113" s="110"/>
      <c r="FA113" s="110"/>
      <c r="FB113" s="110"/>
      <c r="FC113" s="110"/>
      <c r="FD113" s="110"/>
      <c r="FE113" s="110"/>
      <c r="FF113" s="110"/>
      <c r="FG113" s="110"/>
      <c r="FH113" s="110"/>
      <c r="FI113" s="110"/>
      <c r="FJ113" s="110"/>
      <c r="FK113" s="110"/>
      <c r="FL113" s="110"/>
      <c r="FM113" s="110"/>
      <c r="FN113" s="110"/>
      <c r="FO113" s="110"/>
      <c r="FP113" s="110"/>
      <c r="FQ113" s="110"/>
      <c r="FR113" s="110"/>
      <c r="FS113" s="110"/>
      <c r="FT113" s="110"/>
      <c r="FU113" s="110"/>
      <c r="FV113" s="110"/>
      <c r="FW113" s="110"/>
      <c r="FX113" s="110"/>
      <c r="FY113" s="110"/>
      <c r="FZ113" s="110"/>
      <c r="GA113" s="110"/>
      <c r="GB113" s="110"/>
      <c r="GC113" s="110"/>
      <c r="GD113" s="110"/>
      <c r="GE113" s="110"/>
      <c r="GF113" s="110"/>
      <c r="GG113" s="110"/>
      <c r="GH113" s="110"/>
      <c r="GI113" s="110"/>
      <c r="GJ113" s="110"/>
      <c r="GK113" s="110"/>
      <c r="GL113" s="110"/>
      <c r="GM113" s="110"/>
      <c r="GN113" s="110"/>
      <c r="GO113" s="110"/>
      <c r="GP113" s="110"/>
      <c r="GQ113" s="110"/>
      <c r="GR113" s="110"/>
      <c r="GS113" s="110"/>
      <c r="GT113" s="110"/>
      <c r="GU113" s="110"/>
      <c r="GV113" s="110"/>
      <c r="GW113" s="110"/>
      <c r="GX113" s="110"/>
      <c r="GY113" s="110"/>
      <c r="GZ113" s="110"/>
      <c r="HA113" s="110"/>
      <c r="HB113" s="110"/>
      <c r="HC113" s="110"/>
      <c r="HD113" s="110"/>
      <c r="HE113" s="110"/>
      <c r="HF113" s="110"/>
      <c r="HG113" s="110"/>
      <c r="HH113" s="110"/>
      <c r="HI113" s="110"/>
      <c r="HJ113" s="110"/>
      <c r="HK113" s="110"/>
      <c r="HL113" s="110"/>
      <c r="HM113" s="110"/>
      <c r="HN113" s="110"/>
      <c r="HO113" s="110"/>
      <c r="HP113" s="110"/>
      <c r="HQ113" s="110"/>
      <c r="HR113" s="110"/>
      <c r="HS113" s="110"/>
      <c r="HT113" s="110"/>
      <c r="HU113" s="110"/>
      <c r="HV113" s="110"/>
      <c r="HW113" s="110"/>
      <c r="HX113" s="110"/>
      <c r="HY113" s="110"/>
      <c r="HZ113" s="110"/>
      <c r="IA113" s="110"/>
      <c r="IB113" s="110"/>
      <c r="IC113" s="110"/>
      <c r="ID113" s="110"/>
      <c r="IE113" s="110"/>
      <c r="IF113" s="110"/>
      <c r="IG113" s="110"/>
      <c r="IH113" s="110"/>
      <c r="II113" s="110"/>
      <c r="IJ113" s="110"/>
      <c r="IK113" s="110"/>
      <c r="IL113" s="110"/>
      <c r="IM113" s="110"/>
      <c r="IN113" s="110"/>
      <c r="IO113" s="110"/>
      <c r="IP113" s="110"/>
      <c r="IQ113" s="110"/>
    </row>
    <row r="114" spans="1:251" x14ac:dyDescent="0.3">
      <c r="A114" s="373"/>
      <c r="B114" s="101" t="s">
        <v>2417</v>
      </c>
      <c r="C114" s="83" t="s">
        <v>16</v>
      </c>
      <c r="D114" s="84">
        <v>1</v>
      </c>
      <c r="E114" s="61">
        <v>650000</v>
      </c>
      <c r="F114" s="373"/>
      <c r="G114" s="375"/>
      <c r="H114" s="375"/>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0"/>
      <c r="BR114" s="110"/>
      <c r="BS114" s="110"/>
      <c r="BT114" s="110"/>
      <c r="BU114" s="110"/>
      <c r="BV114" s="110"/>
      <c r="BW114" s="110"/>
      <c r="BX114" s="110"/>
      <c r="BY114" s="110"/>
      <c r="BZ114" s="110"/>
      <c r="CA114" s="110"/>
      <c r="CB114" s="110"/>
      <c r="CC114" s="110"/>
      <c r="CD114" s="110"/>
      <c r="CE114" s="110"/>
      <c r="CF114" s="110"/>
      <c r="CG114" s="110"/>
      <c r="CH114" s="110"/>
      <c r="CI114" s="110"/>
      <c r="CJ114" s="110"/>
      <c r="CK114" s="110"/>
      <c r="CL114" s="110"/>
      <c r="CM114" s="110"/>
      <c r="CN114" s="110"/>
      <c r="CO114" s="110"/>
      <c r="CP114" s="110"/>
      <c r="CQ114" s="110"/>
      <c r="CR114" s="110"/>
      <c r="CS114" s="110"/>
      <c r="CT114" s="110"/>
      <c r="CU114" s="110"/>
      <c r="CV114" s="110"/>
      <c r="CW114" s="110"/>
      <c r="CX114" s="110"/>
      <c r="CY114" s="110"/>
      <c r="CZ114" s="110"/>
      <c r="DA114" s="110"/>
      <c r="DB114" s="110"/>
      <c r="DC114" s="110"/>
      <c r="DD114" s="110"/>
      <c r="DE114" s="110"/>
      <c r="DF114" s="110"/>
      <c r="DG114" s="110"/>
      <c r="DH114" s="110"/>
      <c r="DI114" s="110"/>
      <c r="DJ114" s="110"/>
      <c r="DK114" s="110"/>
      <c r="DL114" s="110"/>
      <c r="DM114" s="110"/>
      <c r="DN114" s="110"/>
      <c r="DO114" s="110"/>
      <c r="DP114" s="110"/>
      <c r="DQ114" s="110"/>
      <c r="DR114" s="110"/>
      <c r="DS114" s="110"/>
      <c r="DT114" s="110"/>
      <c r="DU114" s="110"/>
      <c r="DV114" s="110"/>
      <c r="DW114" s="110"/>
      <c r="DX114" s="110"/>
      <c r="DY114" s="110"/>
      <c r="DZ114" s="110"/>
      <c r="EA114" s="110"/>
      <c r="EB114" s="110"/>
      <c r="EC114" s="110"/>
      <c r="ED114" s="110"/>
      <c r="EE114" s="110"/>
      <c r="EF114" s="110"/>
      <c r="EG114" s="110"/>
      <c r="EH114" s="110"/>
      <c r="EI114" s="110"/>
      <c r="EJ114" s="110"/>
      <c r="EK114" s="110"/>
      <c r="EL114" s="110"/>
      <c r="EM114" s="110"/>
      <c r="EN114" s="110"/>
      <c r="EO114" s="110"/>
      <c r="EP114" s="110"/>
      <c r="EQ114" s="110"/>
      <c r="ER114" s="110"/>
      <c r="ES114" s="110"/>
      <c r="ET114" s="110"/>
      <c r="EU114" s="110"/>
      <c r="EV114" s="110"/>
      <c r="EW114" s="110"/>
      <c r="EX114" s="110"/>
      <c r="EY114" s="110"/>
      <c r="EZ114" s="110"/>
      <c r="FA114" s="110"/>
      <c r="FB114" s="110"/>
      <c r="FC114" s="110"/>
      <c r="FD114" s="110"/>
      <c r="FE114" s="110"/>
      <c r="FF114" s="110"/>
      <c r="FG114" s="110"/>
      <c r="FH114" s="110"/>
      <c r="FI114" s="110"/>
      <c r="FJ114" s="110"/>
      <c r="FK114" s="110"/>
      <c r="FL114" s="110"/>
      <c r="FM114" s="110"/>
      <c r="FN114" s="110"/>
      <c r="FO114" s="110"/>
      <c r="FP114" s="110"/>
      <c r="FQ114" s="110"/>
      <c r="FR114" s="110"/>
      <c r="FS114" s="110"/>
      <c r="FT114" s="110"/>
      <c r="FU114" s="110"/>
      <c r="FV114" s="110"/>
      <c r="FW114" s="110"/>
      <c r="FX114" s="110"/>
      <c r="FY114" s="110"/>
      <c r="FZ114" s="110"/>
      <c r="GA114" s="110"/>
      <c r="GB114" s="110"/>
      <c r="GC114" s="110"/>
      <c r="GD114" s="110"/>
      <c r="GE114" s="110"/>
      <c r="GF114" s="110"/>
      <c r="GG114" s="110"/>
      <c r="GH114" s="110"/>
      <c r="GI114" s="110"/>
      <c r="GJ114" s="110"/>
      <c r="GK114" s="110"/>
      <c r="GL114" s="110"/>
      <c r="GM114" s="110"/>
      <c r="GN114" s="110"/>
      <c r="GO114" s="110"/>
      <c r="GP114" s="110"/>
      <c r="GQ114" s="110"/>
      <c r="GR114" s="110"/>
      <c r="GS114" s="110"/>
      <c r="GT114" s="110"/>
      <c r="GU114" s="110"/>
      <c r="GV114" s="110"/>
      <c r="GW114" s="110"/>
      <c r="GX114" s="110"/>
      <c r="GY114" s="110"/>
      <c r="GZ114" s="110"/>
      <c r="HA114" s="110"/>
      <c r="HB114" s="110"/>
      <c r="HC114" s="110"/>
      <c r="HD114" s="110"/>
      <c r="HE114" s="110"/>
      <c r="HF114" s="110"/>
      <c r="HG114" s="110"/>
      <c r="HH114" s="110"/>
      <c r="HI114" s="110"/>
      <c r="HJ114" s="110"/>
      <c r="HK114" s="110"/>
      <c r="HL114" s="110"/>
      <c r="HM114" s="110"/>
      <c r="HN114" s="110"/>
      <c r="HO114" s="110"/>
      <c r="HP114" s="110"/>
      <c r="HQ114" s="110"/>
      <c r="HR114" s="110"/>
      <c r="HS114" s="110"/>
      <c r="HT114" s="110"/>
      <c r="HU114" s="110"/>
      <c r="HV114" s="110"/>
      <c r="HW114" s="110"/>
      <c r="HX114" s="110"/>
      <c r="HY114" s="110"/>
      <c r="HZ114" s="110"/>
      <c r="IA114" s="110"/>
      <c r="IB114" s="110"/>
      <c r="IC114" s="110"/>
      <c r="ID114" s="110"/>
      <c r="IE114" s="110"/>
      <c r="IF114" s="110"/>
      <c r="IG114" s="110"/>
      <c r="IH114" s="110"/>
      <c r="II114" s="110"/>
      <c r="IJ114" s="110"/>
      <c r="IK114" s="110"/>
      <c r="IL114" s="110"/>
      <c r="IM114" s="110"/>
      <c r="IN114" s="110"/>
      <c r="IO114" s="110"/>
      <c r="IP114" s="110"/>
      <c r="IQ114" s="110"/>
    </row>
    <row r="115" spans="1:251" x14ac:dyDescent="0.3">
      <c r="A115" s="373"/>
      <c r="B115" s="60" t="s">
        <v>2418</v>
      </c>
      <c r="C115" s="83" t="s">
        <v>16</v>
      </c>
      <c r="D115" s="84">
        <v>1</v>
      </c>
      <c r="E115" s="61">
        <v>420000</v>
      </c>
      <c r="F115" s="373"/>
      <c r="G115" s="375"/>
      <c r="H115" s="375"/>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0"/>
      <c r="BT115" s="110"/>
      <c r="BU115" s="110"/>
      <c r="BV115" s="110"/>
      <c r="BW115" s="110"/>
      <c r="BX115" s="110"/>
      <c r="BY115" s="110"/>
      <c r="BZ115" s="110"/>
      <c r="CA115" s="110"/>
      <c r="CB115" s="110"/>
      <c r="CC115" s="110"/>
      <c r="CD115" s="110"/>
      <c r="CE115" s="110"/>
      <c r="CF115" s="110"/>
      <c r="CG115" s="110"/>
      <c r="CH115" s="110"/>
      <c r="CI115" s="110"/>
      <c r="CJ115" s="110"/>
      <c r="CK115" s="110"/>
      <c r="CL115" s="110"/>
      <c r="CM115" s="110"/>
      <c r="CN115" s="110"/>
      <c r="CO115" s="110"/>
      <c r="CP115" s="110"/>
      <c r="CQ115" s="110"/>
      <c r="CR115" s="110"/>
      <c r="CS115" s="110"/>
      <c r="CT115" s="110"/>
      <c r="CU115" s="110"/>
      <c r="CV115" s="110"/>
      <c r="CW115" s="110"/>
      <c r="CX115" s="110"/>
      <c r="CY115" s="110"/>
      <c r="CZ115" s="110"/>
      <c r="DA115" s="110"/>
      <c r="DB115" s="110"/>
      <c r="DC115" s="110"/>
      <c r="DD115" s="110"/>
      <c r="DE115" s="110"/>
      <c r="DF115" s="110"/>
      <c r="DG115" s="110"/>
      <c r="DH115" s="110"/>
      <c r="DI115" s="110"/>
      <c r="DJ115" s="110"/>
      <c r="DK115" s="110"/>
      <c r="DL115" s="110"/>
      <c r="DM115" s="110"/>
      <c r="DN115" s="110"/>
      <c r="DO115" s="110"/>
      <c r="DP115" s="110"/>
      <c r="DQ115" s="110"/>
      <c r="DR115" s="110"/>
      <c r="DS115" s="110"/>
      <c r="DT115" s="110"/>
      <c r="DU115" s="110"/>
      <c r="DV115" s="110"/>
      <c r="DW115" s="110"/>
      <c r="DX115" s="110"/>
      <c r="DY115" s="110"/>
      <c r="DZ115" s="110"/>
      <c r="EA115" s="110"/>
      <c r="EB115" s="110"/>
      <c r="EC115" s="110"/>
      <c r="ED115" s="110"/>
      <c r="EE115" s="110"/>
      <c r="EF115" s="110"/>
      <c r="EG115" s="110"/>
      <c r="EH115" s="110"/>
      <c r="EI115" s="110"/>
      <c r="EJ115" s="110"/>
      <c r="EK115" s="110"/>
      <c r="EL115" s="110"/>
      <c r="EM115" s="110"/>
      <c r="EN115" s="110"/>
      <c r="EO115" s="110"/>
      <c r="EP115" s="110"/>
      <c r="EQ115" s="110"/>
      <c r="ER115" s="110"/>
      <c r="ES115" s="110"/>
      <c r="ET115" s="110"/>
      <c r="EU115" s="110"/>
      <c r="EV115" s="110"/>
      <c r="EW115" s="110"/>
      <c r="EX115" s="110"/>
      <c r="EY115" s="110"/>
      <c r="EZ115" s="110"/>
      <c r="FA115" s="110"/>
      <c r="FB115" s="110"/>
      <c r="FC115" s="110"/>
      <c r="FD115" s="110"/>
      <c r="FE115" s="110"/>
      <c r="FF115" s="110"/>
      <c r="FG115" s="110"/>
      <c r="FH115" s="110"/>
      <c r="FI115" s="110"/>
      <c r="FJ115" s="110"/>
      <c r="FK115" s="110"/>
      <c r="FL115" s="110"/>
      <c r="FM115" s="110"/>
      <c r="FN115" s="110"/>
      <c r="FO115" s="110"/>
      <c r="FP115" s="110"/>
      <c r="FQ115" s="110"/>
      <c r="FR115" s="110"/>
      <c r="FS115" s="110"/>
      <c r="FT115" s="110"/>
      <c r="FU115" s="110"/>
      <c r="FV115" s="110"/>
      <c r="FW115" s="110"/>
      <c r="FX115" s="110"/>
      <c r="FY115" s="110"/>
      <c r="FZ115" s="110"/>
      <c r="GA115" s="110"/>
      <c r="GB115" s="110"/>
      <c r="GC115" s="110"/>
      <c r="GD115" s="110"/>
      <c r="GE115" s="110"/>
      <c r="GF115" s="110"/>
      <c r="GG115" s="110"/>
      <c r="GH115" s="110"/>
      <c r="GI115" s="110"/>
      <c r="GJ115" s="110"/>
      <c r="GK115" s="110"/>
      <c r="GL115" s="110"/>
      <c r="GM115" s="110"/>
      <c r="GN115" s="110"/>
      <c r="GO115" s="110"/>
      <c r="GP115" s="110"/>
      <c r="GQ115" s="110"/>
      <c r="GR115" s="110"/>
      <c r="GS115" s="110"/>
      <c r="GT115" s="110"/>
      <c r="GU115" s="110"/>
      <c r="GV115" s="110"/>
      <c r="GW115" s="110"/>
      <c r="GX115" s="110"/>
      <c r="GY115" s="110"/>
      <c r="GZ115" s="110"/>
      <c r="HA115" s="110"/>
      <c r="HB115" s="110"/>
      <c r="HC115" s="110"/>
      <c r="HD115" s="110"/>
      <c r="HE115" s="110"/>
      <c r="HF115" s="110"/>
      <c r="HG115" s="110"/>
      <c r="HH115" s="110"/>
      <c r="HI115" s="110"/>
      <c r="HJ115" s="110"/>
      <c r="HK115" s="110"/>
      <c r="HL115" s="110"/>
      <c r="HM115" s="110"/>
      <c r="HN115" s="110"/>
      <c r="HO115" s="110"/>
      <c r="HP115" s="110"/>
      <c r="HQ115" s="110"/>
      <c r="HR115" s="110"/>
      <c r="HS115" s="110"/>
      <c r="HT115" s="110"/>
      <c r="HU115" s="110"/>
      <c r="HV115" s="110"/>
      <c r="HW115" s="110"/>
      <c r="HX115" s="110"/>
      <c r="HY115" s="110"/>
      <c r="HZ115" s="110"/>
      <c r="IA115" s="110"/>
      <c r="IB115" s="110"/>
      <c r="IC115" s="110"/>
      <c r="ID115" s="110"/>
      <c r="IE115" s="110"/>
      <c r="IF115" s="110"/>
      <c r="IG115" s="110"/>
      <c r="IH115" s="110"/>
      <c r="II115" s="110"/>
      <c r="IJ115" s="110"/>
      <c r="IK115" s="110"/>
      <c r="IL115" s="110"/>
      <c r="IM115" s="110"/>
      <c r="IN115" s="110"/>
      <c r="IO115" s="110"/>
      <c r="IP115" s="110"/>
      <c r="IQ115" s="110"/>
    </row>
    <row r="116" spans="1:251" x14ac:dyDescent="0.3">
      <c r="A116" s="373"/>
      <c r="B116" s="90" t="s">
        <v>2366</v>
      </c>
      <c r="C116" s="83" t="s">
        <v>16</v>
      </c>
      <c r="D116" s="84">
        <v>2</v>
      </c>
      <c r="E116" s="61">
        <v>1750000</v>
      </c>
      <c r="F116" s="373"/>
      <c r="G116" s="375"/>
      <c r="H116" s="375"/>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c r="AU116" s="110"/>
      <c r="AV116" s="110"/>
      <c r="AW116" s="110"/>
      <c r="AX116" s="110"/>
      <c r="AY116" s="110"/>
      <c r="AZ116" s="110"/>
      <c r="BA116" s="110"/>
      <c r="BB116" s="110"/>
      <c r="BC116" s="110"/>
      <c r="BD116" s="110"/>
      <c r="BE116" s="110"/>
      <c r="BF116" s="110"/>
      <c r="BG116" s="110"/>
      <c r="BH116" s="110"/>
      <c r="BI116" s="110"/>
      <c r="BJ116" s="110"/>
      <c r="BK116" s="110"/>
      <c r="BL116" s="110"/>
      <c r="BM116" s="110"/>
      <c r="BN116" s="110"/>
      <c r="BO116" s="110"/>
      <c r="BP116" s="110"/>
      <c r="BQ116" s="110"/>
      <c r="BR116" s="110"/>
      <c r="BS116" s="110"/>
      <c r="BT116" s="110"/>
      <c r="BU116" s="110"/>
      <c r="BV116" s="110"/>
      <c r="BW116" s="110"/>
      <c r="BX116" s="110"/>
      <c r="BY116" s="110"/>
      <c r="BZ116" s="110"/>
      <c r="CA116" s="110"/>
      <c r="CB116" s="110"/>
      <c r="CC116" s="110"/>
      <c r="CD116" s="110"/>
      <c r="CE116" s="110"/>
      <c r="CF116" s="110"/>
      <c r="CG116" s="110"/>
      <c r="CH116" s="110"/>
      <c r="CI116" s="110"/>
      <c r="CJ116" s="110"/>
      <c r="CK116" s="110"/>
      <c r="CL116" s="110"/>
      <c r="CM116" s="110"/>
      <c r="CN116" s="110"/>
      <c r="CO116" s="110"/>
      <c r="CP116" s="110"/>
      <c r="CQ116" s="110"/>
      <c r="CR116" s="110"/>
      <c r="CS116" s="110"/>
      <c r="CT116" s="110"/>
      <c r="CU116" s="110"/>
      <c r="CV116" s="110"/>
      <c r="CW116" s="110"/>
      <c r="CX116" s="110"/>
      <c r="CY116" s="110"/>
      <c r="CZ116" s="110"/>
      <c r="DA116" s="110"/>
      <c r="DB116" s="110"/>
      <c r="DC116" s="110"/>
      <c r="DD116" s="110"/>
      <c r="DE116" s="110"/>
      <c r="DF116" s="110"/>
      <c r="DG116" s="110"/>
      <c r="DH116" s="110"/>
      <c r="DI116" s="110"/>
      <c r="DJ116" s="110"/>
      <c r="DK116" s="110"/>
      <c r="DL116" s="110"/>
      <c r="DM116" s="110"/>
      <c r="DN116" s="110"/>
      <c r="DO116" s="110"/>
      <c r="DP116" s="110"/>
      <c r="DQ116" s="110"/>
      <c r="DR116" s="110"/>
      <c r="DS116" s="110"/>
      <c r="DT116" s="110"/>
      <c r="DU116" s="110"/>
      <c r="DV116" s="110"/>
      <c r="DW116" s="110"/>
      <c r="DX116" s="110"/>
      <c r="DY116" s="110"/>
      <c r="DZ116" s="110"/>
      <c r="EA116" s="110"/>
      <c r="EB116" s="110"/>
      <c r="EC116" s="110"/>
      <c r="ED116" s="110"/>
      <c r="EE116" s="110"/>
      <c r="EF116" s="110"/>
      <c r="EG116" s="110"/>
      <c r="EH116" s="110"/>
      <c r="EI116" s="110"/>
      <c r="EJ116" s="110"/>
      <c r="EK116" s="110"/>
      <c r="EL116" s="110"/>
      <c r="EM116" s="110"/>
      <c r="EN116" s="110"/>
      <c r="EO116" s="110"/>
      <c r="EP116" s="110"/>
      <c r="EQ116" s="110"/>
      <c r="ER116" s="110"/>
      <c r="ES116" s="110"/>
      <c r="ET116" s="110"/>
      <c r="EU116" s="110"/>
      <c r="EV116" s="110"/>
      <c r="EW116" s="110"/>
      <c r="EX116" s="110"/>
      <c r="EY116" s="110"/>
      <c r="EZ116" s="110"/>
      <c r="FA116" s="110"/>
      <c r="FB116" s="110"/>
      <c r="FC116" s="110"/>
      <c r="FD116" s="110"/>
      <c r="FE116" s="110"/>
      <c r="FF116" s="110"/>
      <c r="FG116" s="110"/>
      <c r="FH116" s="110"/>
      <c r="FI116" s="110"/>
      <c r="FJ116" s="110"/>
      <c r="FK116" s="110"/>
      <c r="FL116" s="110"/>
      <c r="FM116" s="110"/>
      <c r="FN116" s="110"/>
      <c r="FO116" s="110"/>
      <c r="FP116" s="110"/>
      <c r="FQ116" s="110"/>
      <c r="FR116" s="110"/>
      <c r="FS116" s="110"/>
      <c r="FT116" s="110"/>
      <c r="FU116" s="110"/>
      <c r="FV116" s="110"/>
      <c r="FW116" s="110"/>
      <c r="FX116" s="110"/>
      <c r="FY116" s="110"/>
      <c r="FZ116" s="110"/>
      <c r="GA116" s="110"/>
      <c r="GB116" s="110"/>
      <c r="GC116" s="110"/>
      <c r="GD116" s="110"/>
      <c r="GE116" s="110"/>
      <c r="GF116" s="110"/>
      <c r="GG116" s="110"/>
      <c r="GH116" s="110"/>
      <c r="GI116" s="110"/>
      <c r="GJ116" s="110"/>
      <c r="GK116" s="110"/>
      <c r="GL116" s="110"/>
      <c r="GM116" s="110"/>
      <c r="GN116" s="110"/>
      <c r="GO116" s="110"/>
      <c r="GP116" s="110"/>
      <c r="GQ116" s="110"/>
      <c r="GR116" s="110"/>
      <c r="GS116" s="110"/>
      <c r="GT116" s="110"/>
      <c r="GU116" s="110"/>
      <c r="GV116" s="110"/>
      <c r="GW116" s="110"/>
      <c r="GX116" s="110"/>
      <c r="GY116" s="110"/>
      <c r="GZ116" s="110"/>
      <c r="HA116" s="110"/>
      <c r="HB116" s="110"/>
      <c r="HC116" s="110"/>
      <c r="HD116" s="110"/>
      <c r="HE116" s="110"/>
      <c r="HF116" s="110"/>
      <c r="HG116" s="110"/>
      <c r="HH116" s="110"/>
      <c r="HI116" s="110"/>
      <c r="HJ116" s="110"/>
      <c r="HK116" s="110"/>
      <c r="HL116" s="110"/>
      <c r="HM116" s="110"/>
      <c r="HN116" s="110"/>
      <c r="HO116" s="110"/>
      <c r="HP116" s="110"/>
      <c r="HQ116" s="110"/>
      <c r="HR116" s="110"/>
      <c r="HS116" s="110"/>
      <c r="HT116" s="110"/>
      <c r="HU116" s="110"/>
      <c r="HV116" s="110"/>
      <c r="HW116" s="110"/>
      <c r="HX116" s="110"/>
      <c r="HY116" s="110"/>
      <c r="HZ116" s="110"/>
      <c r="IA116" s="110"/>
      <c r="IB116" s="110"/>
      <c r="IC116" s="110"/>
      <c r="ID116" s="110"/>
      <c r="IE116" s="110"/>
      <c r="IF116" s="110"/>
      <c r="IG116" s="110"/>
      <c r="IH116" s="110"/>
      <c r="II116" s="110"/>
      <c r="IJ116" s="110"/>
      <c r="IK116" s="110"/>
      <c r="IL116" s="110"/>
      <c r="IM116" s="110"/>
      <c r="IN116" s="110"/>
      <c r="IO116" s="110"/>
      <c r="IP116" s="110"/>
      <c r="IQ116" s="110"/>
    </row>
    <row r="117" spans="1:251" x14ac:dyDescent="0.3">
      <c r="A117" s="372">
        <v>45</v>
      </c>
      <c r="B117" s="60" t="s">
        <v>2419</v>
      </c>
      <c r="C117" s="83" t="s">
        <v>16</v>
      </c>
      <c r="D117" s="84">
        <v>1</v>
      </c>
      <c r="E117" s="61">
        <v>1900363</v>
      </c>
      <c r="F117" s="372" t="s">
        <v>2420</v>
      </c>
      <c r="G117" s="372" t="s">
        <v>2421</v>
      </c>
      <c r="H117" s="372" t="s">
        <v>2422</v>
      </c>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0"/>
      <c r="AY117" s="110"/>
      <c r="AZ117" s="110"/>
      <c r="BA117" s="110"/>
      <c r="BB117" s="110"/>
      <c r="BC117" s="110"/>
      <c r="BD117" s="110"/>
      <c r="BE117" s="110"/>
      <c r="BF117" s="110"/>
      <c r="BG117" s="110"/>
      <c r="BH117" s="110"/>
      <c r="BI117" s="110"/>
      <c r="BJ117" s="110"/>
      <c r="BK117" s="110"/>
      <c r="BL117" s="110"/>
      <c r="BM117" s="110"/>
      <c r="BN117" s="110"/>
      <c r="BO117" s="110"/>
      <c r="BP117" s="110"/>
      <c r="BQ117" s="110"/>
      <c r="BR117" s="110"/>
      <c r="BS117" s="110"/>
      <c r="BT117" s="110"/>
      <c r="BU117" s="110"/>
      <c r="BV117" s="110"/>
      <c r="BW117" s="110"/>
      <c r="BX117" s="110"/>
      <c r="BY117" s="110"/>
      <c r="BZ117" s="110"/>
      <c r="CA117" s="110"/>
      <c r="CB117" s="110"/>
      <c r="CC117" s="110"/>
      <c r="CD117" s="110"/>
      <c r="CE117" s="110"/>
      <c r="CF117" s="110"/>
      <c r="CG117" s="110"/>
      <c r="CH117" s="110"/>
      <c r="CI117" s="110"/>
      <c r="CJ117" s="110"/>
      <c r="CK117" s="110"/>
      <c r="CL117" s="110"/>
      <c r="CM117" s="110"/>
      <c r="CN117" s="110"/>
      <c r="CO117" s="110"/>
      <c r="CP117" s="110"/>
      <c r="CQ117" s="110"/>
      <c r="CR117" s="110"/>
      <c r="CS117" s="110"/>
      <c r="CT117" s="110"/>
      <c r="CU117" s="110"/>
      <c r="CV117" s="110"/>
      <c r="CW117" s="110"/>
      <c r="CX117" s="110"/>
      <c r="CY117" s="110"/>
      <c r="CZ117" s="110"/>
      <c r="DA117" s="110"/>
      <c r="DB117" s="110"/>
      <c r="DC117" s="110"/>
      <c r="DD117" s="110"/>
      <c r="DE117" s="110"/>
      <c r="DF117" s="110"/>
      <c r="DG117" s="110"/>
      <c r="DH117" s="110"/>
      <c r="DI117" s="110"/>
      <c r="DJ117" s="110"/>
      <c r="DK117" s="110"/>
      <c r="DL117" s="110"/>
      <c r="DM117" s="110"/>
      <c r="DN117" s="110"/>
      <c r="DO117" s="110"/>
      <c r="DP117" s="110"/>
      <c r="DQ117" s="110"/>
      <c r="DR117" s="110"/>
      <c r="DS117" s="110"/>
      <c r="DT117" s="110"/>
      <c r="DU117" s="110"/>
      <c r="DV117" s="110"/>
      <c r="DW117" s="110"/>
      <c r="DX117" s="110"/>
      <c r="DY117" s="110"/>
      <c r="DZ117" s="110"/>
      <c r="EA117" s="110"/>
      <c r="EB117" s="110"/>
      <c r="EC117" s="110"/>
      <c r="ED117" s="110"/>
      <c r="EE117" s="110"/>
      <c r="EF117" s="110"/>
      <c r="EG117" s="110"/>
      <c r="EH117" s="110"/>
      <c r="EI117" s="110"/>
      <c r="EJ117" s="110"/>
      <c r="EK117" s="110"/>
      <c r="EL117" s="110"/>
      <c r="EM117" s="110"/>
      <c r="EN117" s="110"/>
      <c r="EO117" s="110"/>
      <c r="EP117" s="110"/>
      <c r="EQ117" s="110"/>
      <c r="ER117" s="110"/>
      <c r="ES117" s="110"/>
      <c r="ET117" s="110"/>
      <c r="EU117" s="110"/>
      <c r="EV117" s="110"/>
      <c r="EW117" s="110"/>
      <c r="EX117" s="110"/>
      <c r="EY117" s="110"/>
      <c r="EZ117" s="110"/>
      <c r="FA117" s="110"/>
      <c r="FB117" s="110"/>
      <c r="FC117" s="110"/>
      <c r="FD117" s="110"/>
      <c r="FE117" s="110"/>
      <c r="FF117" s="110"/>
      <c r="FG117" s="110"/>
      <c r="FH117" s="110"/>
      <c r="FI117" s="110"/>
      <c r="FJ117" s="110"/>
      <c r="FK117" s="110"/>
      <c r="FL117" s="110"/>
      <c r="FM117" s="110"/>
      <c r="FN117" s="110"/>
      <c r="FO117" s="110"/>
      <c r="FP117" s="110"/>
      <c r="FQ117" s="110"/>
      <c r="FR117" s="110"/>
      <c r="FS117" s="110"/>
      <c r="FT117" s="110"/>
      <c r="FU117" s="110"/>
      <c r="FV117" s="110"/>
      <c r="FW117" s="110"/>
      <c r="FX117" s="110"/>
      <c r="FY117" s="110"/>
      <c r="FZ117" s="110"/>
      <c r="GA117" s="110"/>
      <c r="GB117" s="110"/>
      <c r="GC117" s="110"/>
      <c r="GD117" s="110"/>
      <c r="GE117" s="110"/>
      <c r="GF117" s="110"/>
      <c r="GG117" s="110"/>
      <c r="GH117" s="110"/>
      <c r="GI117" s="110"/>
      <c r="GJ117" s="110"/>
      <c r="GK117" s="110"/>
      <c r="GL117" s="110"/>
      <c r="GM117" s="110"/>
      <c r="GN117" s="110"/>
      <c r="GO117" s="110"/>
      <c r="GP117" s="110"/>
      <c r="GQ117" s="110"/>
      <c r="GR117" s="110"/>
      <c r="GS117" s="110"/>
      <c r="GT117" s="110"/>
      <c r="GU117" s="110"/>
      <c r="GV117" s="110"/>
      <c r="GW117" s="110"/>
      <c r="GX117" s="110"/>
      <c r="GY117" s="110"/>
      <c r="GZ117" s="110"/>
      <c r="HA117" s="110"/>
      <c r="HB117" s="110"/>
      <c r="HC117" s="110"/>
      <c r="HD117" s="110"/>
      <c r="HE117" s="110"/>
      <c r="HF117" s="110"/>
      <c r="HG117" s="110"/>
      <c r="HH117" s="110"/>
      <c r="HI117" s="110"/>
      <c r="HJ117" s="110"/>
      <c r="HK117" s="110"/>
      <c r="HL117" s="110"/>
      <c r="HM117" s="110"/>
      <c r="HN117" s="110"/>
      <c r="HO117" s="110"/>
      <c r="HP117" s="110"/>
      <c r="HQ117" s="110"/>
      <c r="HR117" s="110"/>
      <c r="HS117" s="110"/>
      <c r="HT117" s="110"/>
      <c r="HU117" s="110"/>
      <c r="HV117" s="110"/>
      <c r="HW117" s="110"/>
      <c r="HX117" s="110"/>
      <c r="HY117" s="110"/>
      <c r="HZ117" s="110"/>
      <c r="IA117" s="110"/>
      <c r="IB117" s="110"/>
      <c r="IC117" s="110"/>
      <c r="ID117" s="110"/>
      <c r="IE117" s="110"/>
      <c r="IF117" s="110"/>
      <c r="IG117" s="110"/>
      <c r="IH117" s="110"/>
      <c r="II117" s="110"/>
      <c r="IJ117" s="110"/>
      <c r="IK117" s="110"/>
      <c r="IL117" s="110"/>
      <c r="IM117" s="110"/>
      <c r="IN117" s="110"/>
      <c r="IO117" s="110"/>
      <c r="IP117" s="110"/>
      <c r="IQ117" s="110"/>
    </row>
    <row r="118" spans="1:251" x14ac:dyDescent="0.3">
      <c r="A118" s="374"/>
      <c r="B118" s="60" t="s">
        <v>2423</v>
      </c>
      <c r="C118" s="83" t="s">
        <v>16</v>
      </c>
      <c r="D118" s="84">
        <v>1</v>
      </c>
      <c r="E118" s="61">
        <v>1900363</v>
      </c>
      <c r="F118" s="374"/>
      <c r="G118" s="374"/>
      <c r="H118" s="374"/>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c r="AU118" s="110"/>
      <c r="AV118" s="110"/>
      <c r="AW118" s="110"/>
      <c r="AX118" s="110"/>
      <c r="AY118" s="110"/>
      <c r="AZ118" s="110"/>
      <c r="BA118" s="110"/>
      <c r="BB118" s="110"/>
      <c r="BC118" s="110"/>
      <c r="BD118" s="110"/>
      <c r="BE118" s="110"/>
      <c r="BF118" s="110"/>
      <c r="BG118" s="110"/>
      <c r="BH118" s="110"/>
      <c r="BI118" s="110"/>
      <c r="BJ118" s="110"/>
      <c r="BK118" s="110"/>
      <c r="BL118" s="110"/>
      <c r="BM118" s="110"/>
      <c r="BN118" s="110"/>
      <c r="BO118" s="110"/>
      <c r="BP118" s="110"/>
      <c r="BQ118" s="110"/>
      <c r="BR118" s="110"/>
      <c r="BS118" s="110"/>
      <c r="BT118" s="110"/>
      <c r="BU118" s="110"/>
      <c r="BV118" s="110"/>
      <c r="BW118" s="110"/>
      <c r="BX118" s="110"/>
      <c r="BY118" s="110"/>
      <c r="BZ118" s="110"/>
      <c r="CA118" s="110"/>
      <c r="CB118" s="110"/>
      <c r="CC118" s="110"/>
      <c r="CD118" s="110"/>
      <c r="CE118" s="110"/>
      <c r="CF118" s="110"/>
      <c r="CG118" s="110"/>
      <c r="CH118" s="110"/>
      <c r="CI118" s="110"/>
      <c r="CJ118" s="110"/>
      <c r="CK118" s="110"/>
      <c r="CL118" s="110"/>
      <c r="CM118" s="110"/>
      <c r="CN118" s="110"/>
      <c r="CO118" s="110"/>
      <c r="CP118" s="110"/>
      <c r="CQ118" s="110"/>
      <c r="CR118" s="110"/>
      <c r="CS118" s="110"/>
      <c r="CT118" s="110"/>
      <c r="CU118" s="110"/>
      <c r="CV118" s="110"/>
      <c r="CW118" s="110"/>
      <c r="CX118" s="110"/>
      <c r="CY118" s="110"/>
      <c r="CZ118" s="110"/>
      <c r="DA118" s="110"/>
      <c r="DB118" s="110"/>
      <c r="DC118" s="110"/>
      <c r="DD118" s="110"/>
      <c r="DE118" s="110"/>
      <c r="DF118" s="110"/>
      <c r="DG118" s="110"/>
      <c r="DH118" s="110"/>
      <c r="DI118" s="110"/>
      <c r="DJ118" s="110"/>
      <c r="DK118" s="110"/>
      <c r="DL118" s="110"/>
      <c r="DM118" s="110"/>
      <c r="DN118" s="110"/>
      <c r="DO118" s="110"/>
      <c r="DP118" s="110"/>
      <c r="DQ118" s="110"/>
      <c r="DR118" s="110"/>
      <c r="DS118" s="110"/>
      <c r="DT118" s="110"/>
      <c r="DU118" s="110"/>
      <c r="DV118" s="110"/>
      <c r="DW118" s="110"/>
      <c r="DX118" s="110"/>
      <c r="DY118" s="110"/>
      <c r="DZ118" s="110"/>
      <c r="EA118" s="110"/>
      <c r="EB118" s="110"/>
      <c r="EC118" s="110"/>
      <c r="ED118" s="110"/>
      <c r="EE118" s="110"/>
      <c r="EF118" s="110"/>
      <c r="EG118" s="110"/>
      <c r="EH118" s="110"/>
      <c r="EI118" s="110"/>
      <c r="EJ118" s="110"/>
      <c r="EK118" s="110"/>
      <c r="EL118" s="110"/>
      <c r="EM118" s="110"/>
      <c r="EN118" s="110"/>
      <c r="EO118" s="110"/>
      <c r="EP118" s="110"/>
      <c r="EQ118" s="110"/>
      <c r="ER118" s="110"/>
      <c r="ES118" s="110"/>
      <c r="ET118" s="110"/>
      <c r="EU118" s="110"/>
      <c r="EV118" s="110"/>
      <c r="EW118" s="110"/>
      <c r="EX118" s="110"/>
      <c r="EY118" s="110"/>
      <c r="EZ118" s="110"/>
      <c r="FA118" s="110"/>
      <c r="FB118" s="110"/>
      <c r="FC118" s="110"/>
      <c r="FD118" s="110"/>
      <c r="FE118" s="110"/>
      <c r="FF118" s="110"/>
      <c r="FG118" s="110"/>
      <c r="FH118" s="110"/>
      <c r="FI118" s="110"/>
      <c r="FJ118" s="110"/>
      <c r="FK118" s="110"/>
      <c r="FL118" s="110"/>
      <c r="FM118" s="110"/>
      <c r="FN118" s="110"/>
      <c r="FO118" s="110"/>
      <c r="FP118" s="110"/>
      <c r="FQ118" s="110"/>
      <c r="FR118" s="110"/>
      <c r="FS118" s="110"/>
      <c r="FT118" s="110"/>
      <c r="FU118" s="110"/>
      <c r="FV118" s="110"/>
      <c r="FW118" s="110"/>
      <c r="FX118" s="110"/>
      <c r="FY118" s="110"/>
      <c r="FZ118" s="110"/>
      <c r="GA118" s="110"/>
      <c r="GB118" s="110"/>
      <c r="GC118" s="110"/>
      <c r="GD118" s="110"/>
      <c r="GE118" s="110"/>
      <c r="GF118" s="110"/>
      <c r="GG118" s="110"/>
      <c r="GH118" s="110"/>
      <c r="GI118" s="110"/>
      <c r="GJ118" s="110"/>
      <c r="GK118" s="110"/>
      <c r="GL118" s="110"/>
      <c r="GM118" s="110"/>
      <c r="GN118" s="110"/>
      <c r="GO118" s="110"/>
      <c r="GP118" s="110"/>
      <c r="GQ118" s="110"/>
      <c r="GR118" s="110"/>
      <c r="GS118" s="110"/>
      <c r="GT118" s="110"/>
      <c r="GU118" s="110"/>
      <c r="GV118" s="110"/>
      <c r="GW118" s="110"/>
      <c r="GX118" s="110"/>
      <c r="GY118" s="110"/>
      <c r="GZ118" s="110"/>
      <c r="HA118" s="110"/>
      <c r="HB118" s="110"/>
      <c r="HC118" s="110"/>
      <c r="HD118" s="110"/>
      <c r="HE118" s="110"/>
      <c r="HF118" s="110"/>
      <c r="HG118" s="110"/>
      <c r="HH118" s="110"/>
      <c r="HI118" s="110"/>
      <c r="HJ118" s="110"/>
      <c r="HK118" s="110"/>
      <c r="HL118" s="110"/>
      <c r="HM118" s="110"/>
      <c r="HN118" s="110"/>
      <c r="HO118" s="110"/>
      <c r="HP118" s="110"/>
      <c r="HQ118" s="110"/>
      <c r="HR118" s="110"/>
      <c r="HS118" s="110"/>
      <c r="HT118" s="110"/>
      <c r="HU118" s="110"/>
      <c r="HV118" s="110"/>
      <c r="HW118" s="110"/>
      <c r="HX118" s="110"/>
      <c r="HY118" s="110"/>
      <c r="HZ118" s="110"/>
      <c r="IA118" s="110"/>
      <c r="IB118" s="110"/>
      <c r="IC118" s="110"/>
      <c r="ID118" s="110"/>
      <c r="IE118" s="110"/>
      <c r="IF118" s="110"/>
      <c r="IG118" s="110"/>
      <c r="IH118" s="110"/>
      <c r="II118" s="110"/>
      <c r="IJ118" s="110"/>
      <c r="IK118" s="110"/>
      <c r="IL118" s="110"/>
      <c r="IM118" s="110"/>
      <c r="IN118" s="110"/>
      <c r="IO118" s="110"/>
      <c r="IP118" s="110"/>
      <c r="IQ118" s="110"/>
    </row>
    <row r="119" spans="1:251" x14ac:dyDescent="0.3">
      <c r="A119" s="372">
        <v>46</v>
      </c>
      <c r="B119" s="60" t="s">
        <v>2419</v>
      </c>
      <c r="C119" s="83" t="s">
        <v>16</v>
      </c>
      <c r="D119" s="84">
        <v>1</v>
      </c>
      <c r="E119" s="61">
        <v>1900045</v>
      </c>
      <c r="F119" s="372" t="s">
        <v>2424</v>
      </c>
      <c r="G119" s="372" t="s">
        <v>2319</v>
      </c>
      <c r="H119" s="372" t="s">
        <v>2425</v>
      </c>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c r="AU119" s="110"/>
      <c r="AV119" s="110"/>
      <c r="AW119" s="110"/>
      <c r="AX119" s="110"/>
      <c r="AY119" s="110"/>
      <c r="AZ119" s="110"/>
      <c r="BA119" s="110"/>
      <c r="BB119" s="110"/>
      <c r="BC119" s="110"/>
      <c r="BD119" s="110"/>
      <c r="BE119" s="110"/>
      <c r="BF119" s="110"/>
      <c r="BG119" s="110"/>
      <c r="BH119" s="110"/>
      <c r="BI119" s="110"/>
      <c r="BJ119" s="110"/>
      <c r="BK119" s="110"/>
      <c r="BL119" s="110"/>
      <c r="BM119" s="110"/>
      <c r="BN119" s="110"/>
      <c r="BO119" s="110"/>
      <c r="BP119" s="110"/>
      <c r="BQ119" s="110"/>
      <c r="BR119" s="110"/>
      <c r="BS119" s="110"/>
      <c r="BT119" s="110"/>
      <c r="BU119" s="110"/>
      <c r="BV119" s="110"/>
      <c r="BW119" s="110"/>
      <c r="BX119" s="110"/>
      <c r="BY119" s="110"/>
      <c r="BZ119" s="110"/>
      <c r="CA119" s="110"/>
      <c r="CB119" s="110"/>
      <c r="CC119" s="110"/>
      <c r="CD119" s="110"/>
      <c r="CE119" s="110"/>
      <c r="CF119" s="110"/>
      <c r="CG119" s="110"/>
      <c r="CH119" s="110"/>
      <c r="CI119" s="110"/>
      <c r="CJ119" s="110"/>
      <c r="CK119" s="110"/>
      <c r="CL119" s="110"/>
      <c r="CM119" s="110"/>
      <c r="CN119" s="110"/>
      <c r="CO119" s="110"/>
      <c r="CP119" s="110"/>
      <c r="CQ119" s="110"/>
      <c r="CR119" s="110"/>
      <c r="CS119" s="110"/>
      <c r="CT119" s="110"/>
      <c r="CU119" s="110"/>
      <c r="CV119" s="110"/>
      <c r="CW119" s="110"/>
      <c r="CX119" s="110"/>
      <c r="CY119" s="110"/>
      <c r="CZ119" s="110"/>
      <c r="DA119" s="110"/>
      <c r="DB119" s="110"/>
      <c r="DC119" s="110"/>
      <c r="DD119" s="110"/>
      <c r="DE119" s="110"/>
      <c r="DF119" s="110"/>
      <c r="DG119" s="110"/>
      <c r="DH119" s="110"/>
      <c r="DI119" s="110"/>
      <c r="DJ119" s="110"/>
      <c r="DK119" s="110"/>
      <c r="DL119" s="110"/>
      <c r="DM119" s="110"/>
      <c r="DN119" s="110"/>
      <c r="DO119" s="110"/>
      <c r="DP119" s="110"/>
      <c r="DQ119" s="110"/>
      <c r="DR119" s="110"/>
      <c r="DS119" s="110"/>
      <c r="DT119" s="110"/>
      <c r="DU119" s="110"/>
      <c r="DV119" s="110"/>
      <c r="DW119" s="110"/>
      <c r="DX119" s="110"/>
      <c r="DY119" s="110"/>
      <c r="DZ119" s="110"/>
      <c r="EA119" s="110"/>
      <c r="EB119" s="110"/>
      <c r="EC119" s="110"/>
      <c r="ED119" s="110"/>
      <c r="EE119" s="110"/>
      <c r="EF119" s="110"/>
      <c r="EG119" s="110"/>
      <c r="EH119" s="110"/>
      <c r="EI119" s="110"/>
      <c r="EJ119" s="110"/>
      <c r="EK119" s="110"/>
      <c r="EL119" s="110"/>
      <c r="EM119" s="110"/>
      <c r="EN119" s="110"/>
      <c r="EO119" s="110"/>
      <c r="EP119" s="110"/>
      <c r="EQ119" s="110"/>
      <c r="ER119" s="110"/>
      <c r="ES119" s="110"/>
      <c r="ET119" s="110"/>
      <c r="EU119" s="110"/>
      <c r="EV119" s="110"/>
      <c r="EW119" s="110"/>
      <c r="EX119" s="110"/>
      <c r="EY119" s="110"/>
      <c r="EZ119" s="110"/>
      <c r="FA119" s="110"/>
      <c r="FB119" s="110"/>
      <c r="FC119" s="110"/>
      <c r="FD119" s="110"/>
      <c r="FE119" s="110"/>
      <c r="FF119" s="110"/>
      <c r="FG119" s="110"/>
      <c r="FH119" s="110"/>
      <c r="FI119" s="110"/>
      <c r="FJ119" s="110"/>
      <c r="FK119" s="110"/>
      <c r="FL119" s="110"/>
      <c r="FM119" s="110"/>
      <c r="FN119" s="110"/>
      <c r="FO119" s="110"/>
      <c r="FP119" s="110"/>
      <c r="FQ119" s="110"/>
      <c r="FR119" s="110"/>
      <c r="FS119" s="110"/>
      <c r="FT119" s="110"/>
      <c r="FU119" s="110"/>
      <c r="FV119" s="110"/>
      <c r="FW119" s="110"/>
      <c r="FX119" s="110"/>
      <c r="FY119" s="110"/>
      <c r="FZ119" s="110"/>
      <c r="GA119" s="110"/>
      <c r="GB119" s="110"/>
      <c r="GC119" s="110"/>
      <c r="GD119" s="110"/>
      <c r="GE119" s="110"/>
      <c r="GF119" s="110"/>
      <c r="GG119" s="110"/>
      <c r="GH119" s="110"/>
      <c r="GI119" s="110"/>
      <c r="GJ119" s="110"/>
      <c r="GK119" s="110"/>
      <c r="GL119" s="110"/>
      <c r="GM119" s="110"/>
      <c r="GN119" s="110"/>
      <c r="GO119" s="110"/>
      <c r="GP119" s="110"/>
      <c r="GQ119" s="110"/>
      <c r="GR119" s="110"/>
      <c r="GS119" s="110"/>
      <c r="GT119" s="110"/>
      <c r="GU119" s="110"/>
      <c r="GV119" s="110"/>
      <c r="GW119" s="110"/>
      <c r="GX119" s="110"/>
      <c r="GY119" s="110"/>
      <c r="GZ119" s="110"/>
      <c r="HA119" s="110"/>
      <c r="HB119" s="110"/>
      <c r="HC119" s="110"/>
      <c r="HD119" s="110"/>
      <c r="HE119" s="110"/>
      <c r="HF119" s="110"/>
      <c r="HG119" s="110"/>
      <c r="HH119" s="110"/>
      <c r="HI119" s="110"/>
      <c r="HJ119" s="110"/>
      <c r="HK119" s="110"/>
      <c r="HL119" s="110"/>
      <c r="HM119" s="110"/>
      <c r="HN119" s="110"/>
      <c r="HO119" s="110"/>
      <c r="HP119" s="110"/>
      <c r="HQ119" s="110"/>
      <c r="HR119" s="110"/>
      <c r="HS119" s="110"/>
      <c r="HT119" s="110"/>
      <c r="HU119" s="110"/>
      <c r="HV119" s="110"/>
      <c r="HW119" s="110"/>
      <c r="HX119" s="110"/>
      <c r="HY119" s="110"/>
      <c r="HZ119" s="110"/>
      <c r="IA119" s="110"/>
      <c r="IB119" s="110"/>
      <c r="IC119" s="110"/>
      <c r="ID119" s="110"/>
      <c r="IE119" s="110"/>
      <c r="IF119" s="110"/>
      <c r="IG119" s="110"/>
      <c r="IH119" s="110"/>
      <c r="II119" s="110"/>
      <c r="IJ119" s="110"/>
      <c r="IK119" s="110"/>
      <c r="IL119" s="110"/>
      <c r="IM119" s="110"/>
      <c r="IN119" s="110"/>
      <c r="IO119" s="110"/>
      <c r="IP119" s="110"/>
      <c r="IQ119" s="110"/>
    </row>
    <row r="120" spans="1:251" x14ac:dyDescent="0.3">
      <c r="A120" s="374"/>
      <c r="B120" s="60" t="s">
        <v>2426</v>
      </c>
      <c r="C120" s="83" t="s">
        <v>16</v>
      </c>
      <c r="D120" s="84">
        <v>1</v>
      </c>
      <c r="E120" s="61">
        <v>900022</v>
      </c>
      <c r="F120" s="374"/>
      <c r="G120" s="374"/>
      <c r="H120" s="374"/>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c r="AU120" s="110"/>
      <c r="AV120" s="110"/>
      <c r="AW120" s="110"/>
      <c r="AX120" s="110"/>
      <c r="AY120" s="110"/>
      <c r="AZ120" s="110"/>
      <c r="BA120" s="110"/>
      <c r="BB120" s="110"/>
      <c r="BC120" s="110"/>
      <c r="BD120" s="110"/>
      <c r="BE120" s="110"/>
      <c r="BF120" s="110"/>
      <c r="BG120" s="110"/>
      <c r="BH120" s="110"/>
      <c r="BI120" s="110"/>
      <c r="BJ120" s="110"/>
      <c r="BK120" s="110"/>
      <c r="BL120" s="110"/>
      <c r="BM120" s="110"/>
      <c r="BN120" s="110"/>
      <c r="BO120" s="110"/>
      <c r="BP120" s="110"/>
      <c r="BQ120" s="110"/>
      <c r="BR120" s="110"/>
      <c r="BS120" s="110"/>
      <c r="BT120" s="110"/>
      <c r="BU120" s="110"/>
      <c r="BV120" s="110"/>
      <c r="BW120" s="110"/>
      <c r="BX120" s="110"/>
      <c r="BY120" s="110"/>
      <c r="BZ120" s="110"/>
      <c r="CA120" s="110"/>
      <c r="CB120" s="110"/>
      <c r="CC120" s="110"/>
      <c r="CD120" s="110"/>
      <c r="CE120" s="110"/>
      <c r="CF120" s="110"/>
      <c r="CG120" s="110"/>
      <c r="CH120" s="110"/>
      <c r="CI120" s="110"/>
      <c r="CJ120" s="110"/>
      <c r="CK120" s="110"/>
      <c r="CL120" s="110"/>
      <c r="CM120" s="110"/>
      <c r="CN120" s="110"/>
      <c r="CO120" s="110"/>
      <c r="CP120" s="110"/>
      <c r="CQ120" s="110"/>
      <c r="CR120" s="110"/>
      <c r="CS120" s="110"/>
      <c r="CT120" s="110"/>
      <c r="CU120" s="110"/>
      <c r="CV120" s="110"/>
      <c r="CW120" s="110"/>
      <c r="CX120" s="110"/>
      <c r="CY120" s="110"/>
      <c r="CZ120" s="110"/>
      <c r="DA120" s="110"/>
      <c r="DB120" s="110"/>
      <c r="DC120" s="110"/>
      <c r="DD120" s="110"/>
      <c r="DE120" s="110"/>
      <c r="DF120" s="110"/>
      <c r="DG120" s="110"/>
      <c r="DH120" s="110"/>
      <c r="DI120" s="110"/>
      <c r="DJ120" s="110"/>
      <c r="DK120" s="110"/>
      <c r="DL120" s="110"/>
      <c r="DM120" s="110"/>
      <c r="DN120" s="110"/>
      <c r="DO120" s="110"/>
      <c r="DP120" s="110"/>
      <c r="DQ120" s="110"/>
      <c r="DR120" s="110"/>
      <c r="DS120" s="110"/>
      <c r="DT120" s="110"/>
      <c r="DU120" s="110"/>
      <c r="DV120" s="110"/>
      <c r="DW120" s="110"/>
      <c r="DX120" s="110"/>
      <c r="DY120" s="110"/>
      <c r="DZ120" s="110"/>
      <c r="EA120" s="110"/>
      <c r="EB120" s="110"/>
      <c r="EC120" s="110"/>
      <c r="ED120" s="110"/>
      <c r="EE120" s="110"/>
      <c r="EF120" s="110"/>
      <c r="EG120" s="110"/>
      <c r="EH120" s="110"/>
      <c r="EI120" s="110"/>
      <c r="EJ120" s="110"/>
      <c r="EK120" s="110"/>
      <c r="EL120" s="110"/>
      <c r="EM120" s="110"/>
      <c r="EN120" s="110"/>
      <c r="EO120" s="110"/>
      <c r="EP120" s="110"/>
      <c r="EQ120" s="110"/>
      <c r="ER120" s="110"/>
      <c r="ES120" s="110"/>
      <c r="ET120" s="110"/>
      <c r="EU120" s="110"/>
      <c r="EV120" s="110"/>
      <c r="EW120" s="110"/>
      <c r="EX120" s="110"/>
      <c r="EY120" s="110"/>
      <c r="EZ120" s="110"/>
      <c r="FA120" s="110"/>
      <c r="FB120" s="110"/>
      <c r="FC120" s="110"/>
      <c r="FD120" s="110"/>
      <c r="FE120" s="110"/>
      <c r="FF120" s="110"/>
      <c r="FG120" s="110"/>
      <c r="FH120" s="110"/>
      <c r="FI120" s="110"/>
      <c r="FJ120" s="110"/>
      <c r="FK120" s="110"/>
      <c r="FL120" s="110"/>
      <c r="FM120" s="110"/>
      <c r="FN120" s="110"/>
      <c r="FO120" s="110"/>
      <c r="FP120" s="110"/>
      <c r="FQ120" s="110"/>
      <c r="FR120" s="110"/>
      <c r="FS120" s="110"/>
      <c r="FT120" s="110"/>
      <c r="FU120" s="110"/>
      <c r="FV120" s="110"/>
      <c r="FW120" s="110"/>
      <c r="FX120" s="110"/>
      <c r="FY120" s="110"/>
      <c r="FZ120" s="110"/>
      <c r="GA120" s="110"/>
      <c r="GB120" s="110"/>
      <c r="GC120" s="110"/>
      <c r="GD120" s="110"/>
      <c r="GE120" s="110"/>
      <c r="GF120" s="110"/>
      <c r="GG120" s="110"/>
      <c r="GH120" s="110"/>
      <c r="GI120" s="110"/>
      <c r="GJ120" s="110"/>
      <c r="GK120" s="110"/>
      <c r="GL120" s="110"/>
      <c r="GM120" s="110"/>
      <c r="GN120" s="110"/>
      <c r="GO120" s="110"/>
      <c r="GP120" s="110"/>
      <c r="GQ120" s="110"/>
      <c r="GR120" s="110"/>
      <c r="GS120" s="110"/>
      <c r="GT120" s="110"/>
      <c r="GU120" s="110"/>
      <c r="GV120" s="110"/>
      <c r="GW120" s="110"/>
      <c r="GX120" s="110"/>
      <c r="GY120" s="110"/>
      <c r="GZ120" s="110"/>
      <c r="HA120" s="110"/>
      <c r="HB120" s="110"/>
      <c r="HC120" s="110"/>
      <c r="HD120" s="110"/>
      <c r="HE120" s="110"/>
      <c r="HF120" s="110"/>
      <c r="HG120" s="110"/>
      <c r="HH120" s="110"/>
      <c r="HI120" s="110"/>
      <c r="HJ120" s="110"/>
      <c r="HK120" s="110"/>
      <c r="HL120" s="110"/>
      <c r="HM120" s="110"/>
      <c r="HN120" s="110"/>
      <c r="HO120" s="110"/>
      <c r="HP120" s="110"/>
      <c r="HQ120" s="110"/>
      <c r="HR120" s="110"/>
      <c r="HS120" s="110"/>
      <c r="HT120" s="110"/>
      <c r="HU120" s="110"/>
      <c r="HV120" s="110"/>
      <c r="HW120" s="110"/>
      <c r="HX120" s="110"/>
      <c r="HY120" s="110"/>
      <c r="HZ120" s="110"/>
      <c r="IA120" s="110"/>
      <c r="IB120" s="110"/>
      <c r="IC120" s="110"/>
      <c r="ID120" s="110"/>
      <c r="IE120" s="110"/>
      <c r="IF120" s="110"/>
      <c r="IG120" s="110"/>
      <c r="IH120" s="110"/>
      <c r="II120" s="110"/>
      <c r="IJ120" s="110"/>
      <c r="IK120" s="110"/>
      <c r="IL120" s="110"/>
      <c r="IM120" s="110"/>
      <c r="IN120" s="110"/>
      <c r="IO120" s="110"/>
      <c r="IP120" s="110"/>
      <c r="IQ120" s="110"/>
    </row>
    <row r="121" spans="1:251" x14ac:dyDescent="0.3">
      <c r="A121" s="91">
        <v>47</v>
      </c>
      <c r="B121" s="60" t="s">
        <v>2427</v>
      </c>
      <c r="C121" s="83" t="s">
        <v>16</v>
      </c>
      <c r="D121" s="84">
        <v>1</v>
      </c>
      <c r="E121" s="61">
        <v>2060000</v>
      </c>
      <c r="F121" s="91" t="s">
        <v>2428</v>
      </c>
      <c r="G121" s="91" t="s">
        <v>2429</v>
      </c>
      <c r="H121" s="91" t="s">
        <v>2430</v>
      </c>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c r="AU121" s="110"/>
      <c r="AV121" s="110"/>
      <c r="AW121" s="110"/>
      <c r="AX121" s="110"/>
      <c r="AY121" s="110"/>
      <c r="AZ121" s="110"/>
      <c r="BA121" s="110"/>
      <c r="BB121" s="110"/>
      <c r="BC121" s="110"/>
      <c r="BD121" s="110"/>
      <c r="BE121" s="110"/>
      <c r="BF121" s="110"/>
      <c r="BG121" s="110"/>
      <c r="BH121" s="110"/>
      <c r="BI121" s="110"/>
      <c r="BJ121" s="110"/>
      <c r="BK121" s="110"/>
      <c r="BL121" s="110"/>
      <c r="BM121" s="110"/>
      <c r="BN121" s="110"/>
      <c r="BO121" s="110"/>
      <c r="BP121" s="110"/>
      <c r="BQ121" s="110"/>
      <c r="BR121" s="110"/>
      <c r="BS121" s="110"/>
      <c r="BT121" s="110"/>
      <c r="BU121" s="110"/>
      <c r="BV121" s="110"/>
      <c r="BW121" s="110"/>
      <c r="BX121" s="110"/>
      <c r="BY121" s="110"/>
      <c r="BZ121" s="110"/>
      <c r="CA121" s="110"/>
      <c r="CB121" s="110"/>
      <c r="CC121" s="110"/>
      <c r="CD121" s="110"/>
      <c r="CE121" s="110"/>
      <c r="CF121" s="110"/>
      <c r="CG121" s="110"/>
      <c r="CH121" s="110"/>
      <c r="CI121" s="110"/>
      <c r="CJ121" s="110"/>
      <c r="CK121" s="110"/>
      <c r="CL121" s="110"/>
      <c r="CM121" s="110"/>
      <c r="CN121" s="110"/>
      <c r="CO121" s="110"/>
      <c r="CP121" s="110"/>
      <c r="CQ121" s="110"/>
      <c r="CR121" s="110"/>
      <c r="CS121" s="110"/>
      <c r="CT121" s="110"/>
      <c r="CU121" s="110"/>
      <c r="CV121" s="110"/>
      <c r="CW121" s="110"/>
      <c r="CX121" s="110"/>
      <c r="CY121" s="110"/>
      <c r="CZ121" s="110"/>
      <c r="DA121" s="110"/>
      <c r="DB121" s="110"/>
      <c r="DC121" s="110"/>
      <c r="DD121" s="110"/>
      <c r="DE121" s="110"/>
      <c r="DF121" s="110"/>
      <c r="DG121" s="110"/>
      <c r="DH121" s="110"/>
      <c r="DI121" s="110"/>
      <c r="DJ121" s="110"/>
      <c r="DK121" s="110"/>
      <c r="DL121" s="110"/>
      <c r="DM121" s="110"/>
      <c r="DN121" s="110"/>
      <c r="DO121" s="110"/>
      <c r="DP121" s="110"/>
      <c r="DQ121" s="110"/>
      <c r="DR121" s="110"/>
      <c r="DS121" s="110"/>
      <c r="DT121" s="110"/>
      <c r="DU121" s="110"/>
      <c r="DV121" s="110"/>
      <c r="DW121" s="110"/>
      <c r="DX121" s="110"/>
      <c r="DY121" s="110"/>
      <c r="DZ121" s="110"/>
      <c r="EA121" s="110"/>
      <c r="EB121" s="110"/>
      <c r="EC121" s="110"/>
      <c r="ED121" s="110"/>
      <c r="EE121" s="110"/>
      <c r="EF121" s="110"/>
      <c r="EG121" s="110"/>
      <c r="EH121" s="110"/>
      <c r="EI121" s="110"/>
      <c r="EJ121" s="110"/>
      <c r="EK121" s="110"/>
      <c r="EL121" s="110"/>
      <c r="EM121" s="110"/>
      <c r="EN121" s="110"/>
      <c r="EO121" s="110"/>
      <c r="EP121" s="110"/>
      <c r="EQ121" s="110"/>
      <c r="ER121" s="110"/>
      <c r="ES121" s="110"/>
      <c r="ET121" s="110"/>
      <c r="EU121" s="110"/>
      <c r="EV121" s="110"/>
      <c r="EW121" s="110"/>
      <c r="EX121" s="110"/>
      <c r="EY121" s="110"/>
      <c r="EZ121" s="110"/>
      <c r="FA121" s="110"/>
      <c r="FB121" s="110"/>
      <c r="FC121" s="110"/>
      <c r="FD121" s="110"/>
      <c r="FE121" s="110"/>
      <c r="FF121" s="110"/>
      <c r="FG121" s="110"/>
      <c r="FH121" s="110"/>
      <c r="FI121" s="110"/>
      <c r="FJ121" s="110"/>
      <c r="FK121" s="110"/>
      <c r="FL121" s="110"/>
      <c r="FM121" s="110"/>
      <c r="FN121" s="110"/>
      <c r="FO121" s="110"/>
      <c r="FP121" s="110"/>
      <c r="FQ121" s="110"/>
      <c r="FR121" s="110"/>
      <c r="FS121" s="110"/>
      <c r="FT121" s="110"/>
      <c r="FU121" s="110"/>
      <c r="FV121" s="110"/>
      <c r="FW121" s="110"/>
      <c r="FX121" s="110"/>
      <c r="FY121" s="110"/>
      <c r="FZ121" s="110"/>
      <c r="GA121" s="110"/>
      <c r="GB121" s="110"/>
      <c r="GC121" s="110"/>
      <c r="GD121" s="110"/>
      <c r="GE121" s="110"/>
      <c r="GF121" s="110"/>
      <c r="GG121" s="110"/>
      <c r="GH121" s="110"/>
      <c r="GI121" s="110"/>
      <c r="GJ121" s="110"/>
      <c r="GK121" s="110"/>
      <c r="GL121" s="110"/>
      <c r="GM121" s="110"/>
      <c r="GN121" s="110"/>
      <c r="GO121" s="110"/>
      <c r="GP121" s="110"/>
      <c r="GQ121" s="110"/>
      <c r="GR121" s="110"/>
      <c r="GS121" s="110"/>
      <c r="GT121" s="110"/>
      <c r="GU121" s="110"/>
      <c r="GV121" s="110"/>
      <c r="GW121" s="110"/>
      <c r="GX121" s="110"/>
      <c r="GY121" s="110"/>
      <c r="GZ121" s="110"/>
      <c r="HA121" s="110"/>
      <c r="HB121" s="110"/>
      <c r="HC121" s="110"/>
      <c r="HD121" s="110"/>
      <c r="HE121" s="110"/>
      <c r="HF121" s="110"/>
      <c r="HG121" s="110"/>
      <c r="HH121" s="110"/>
      <c r="HI121" s="110"/>
      <c r="HJ121" s="110"/>
      <c r="HK121" s="110"/>
      <c r="HL121" s="110"/>
      <c r="HM121" s="110"/>
      <c r="HN121" s="110"/>
      <c r="HO121" s="110"/>
      <c r="HP121" s="110"/>
      <c r="HQ121" s="110"/>
      <c r="HR121" s="110"/>
      <c r="HS121" s="110"/>
      <c r="HT121" s="110"/>
      <c r="HU121" s="110"/>
      <c r="HV121" s="110"/>
      <c r="HW121" s="110"/>
      <c r="HX121" s="110"/>
      <c r="HY121" s="110"/>
      <c r="HZ121" s="110"/>
      <c r="IA121" s="110"/>
      <c r="IB121" s="110"/>
      <c r="IC121" s="110"/>
      <c r="ID121" s="110"/>
      <c r="IE121" s="110"/>
      <c r="IF121" s="110"/>
      <c r="IG121" s="110"/>
      <c r="IH121" s="110"/>
      <c r="II121" s="110"/>
      <c r="IJ121" s="110"/>
      <c r="IK121" s="110"/>
      <c r="IL121" s="110"/>
      <c r="IM121" s="110"/>
      <c r="IN121" s="110"/>
      <c r="IO121" s="110"/>
      <c r="IP121" s="110"/>
      <c r="IQ121" s="110"/>
    </row>
    <row r="122" spans="1:251" ht="37.5" x14ac:dyDescent="0.3">
      <c r="A122" s="372">
        <v>48</v>
      </c>
      <c r="B122" s="60" t="s">
        <v>2431</v>
      </c>
      <c r="C122" s="83" t="s">
        <v>16</v>
      </c>
      <c r="D122" s="84">
        <v>1</v>
      </c>
      <c r="E122" s="61">
        <v>1776839</v>
      </c>
      <c r="F122" s="375" t="s">
        <v>2432</v>
      </c>
      <c r="G122" s="375" t="s">
        <v>2253</v>
      </c>
      <c r="H122" s="375" t="s">
        <v>2433</v>
      </c>
    </row>
    <row r="123" spans="1:251" x14ac:dyDescent="0.3">
      <c r="A123" s="373"/>
      <c r="B123" s="60" t="s">
        <v>2434</v>
      </c>
      <c r="C123" s="83" t="s">
        <v>16</v>
      </c>
      <c r="D123" s="84">
        <v>1</v>
      </c>
      <c r="E123" s="61">
        <v>348399</v>
      </c>
      <c r="F123" s="375"/>
      <c r="G123" s="375"/>
      <c r="H123" s="375"/>
    </row>
    <row r="124" spans="1:251" x14ac:dyDescent="0.3">
      <c r="A124" s="373"/>
      <c r="B124" s="92" t="s">
        <v>2435</v>
      </c>
      <c r="C124" s="83" t="s">
        <v>16</v>
      </c>
      <c r="D124" s="84">
        <v>2</v>
      </c>
      <c r="E124" s="61">
        <v>2090399</v>
      </c>
      <c r="F124" s="375"/>
      <c r="G124" s="375"/>
      <c r="H124" s="375"/>
    </row>
    <row r="125" spans="1:251" x14ac:dyDescent="0.3">
      <c r="A125" s="373"/>
      <c r="B125" s="92" t="s">
        <v>2436</v>
      </c>
      <c r="C125" s="83" t="s">
        <v>1731</v>
      </c>
      <c r="D125" s="84">
        <v>1</v>
      </c>
      <c r="E125" s="61">
        <v>747000</v>
      </c>
      <c r="F125" s="375"/>
      <c r="G125" s="375"/>
      <c r="H125" s="375"/>
    </row>
    <row r="126" spans="1:251" x14ac:dyDescent="0.3">
      <c r="A126" s="373"/>
      <c r="B126" s="112" t="s">
        <v>2437</v>
      </c>
      <c r="C126" s="83" t="s">
        <v>16</v>
      </c>
      <c r="D126" s="84">
        <v>1</v>
      </c>
      <c r="E126" s="61">
        <v>1881399</v>
      </c>
      <c r="F126" s="375"/>
      <c r="G126" s="375"/>
      <c r="H126" s="375"/>
    </row>
    <row r="127" spans="1:251" x14ac:dyDescent="0.3">
      <c r="A127" s="373"/>
      <c r="B127" s="113" t="s">
        <v>2438</v>
      </c>
      <c r="C127" s="83" t="s">
        <v>16</v>
      </c>
      <c r="D127" s="84">
        <v>1</v>
      </c>
      <c r="E127" s="61">
        <v>977000</v>
      </c>
      <c r="F127" s="375"/>
      <c r="G127" s="375"/>
      <c r="H127" s="375"/>
    </row>
    <row r="128" spans="1:251" x14ac:dyDescent="0.3">
      <c r="A128" s="373"/>
      <c r="B128" s="113" t="s">
        <v>2439</v>
      </c>
      <c r="C128" s="83" t="s">
        <v>16</v>
      </c>
      <c r="D128" s="84">
        <v>1</v>
      </c>
      <c r="E128" s="61">
        <v>1509358</v>
      </c>
      <c r="F128" s="375"/>
      <c r="G128" s="375"/>
      <c r="H128" s="375"/>
    </row>
    <row r="129" spans="1:9" x14ac:dyDescent="0.3">
      <c r="A129" s="373"/>
      <c r="B129" s="95" t="s">
        <v>2440</v>
      </c>
      <c r="C129" s="83" t="s">
        <v>16</v>
      </c>
      <c r="D129" s="84">
        <v>1</v>
      </c>
      <c r="E129" s="61">
        <v>2090399</v>
      </c>
      <c r="F129" s="375"/>
      <c r="G129" s="375"/>
      <c r="H129" s="375"/>
    </row>
    <row r="130" spans="1:9" x14ac:dyDescent="0.3">
      <c r="A130" s="374"/>
      <c r="B130" s="60" t="s">
        <v>2441</v>
      </c>
      <c r="C130" s="83" t="s">
        <v>16</v>
      </c>
      <c r="D130" s="84">
        <v>1</v>
      </c>
      <c r="E130" s="61">
        <v>1881399</v>
      </c>
      <c r="F130" s="375"/>
      <c r="G130" s="375"/>
      <c r="H130" s="375"/>
    </row>
    <row r="131" spans="1:9" x14ac:dyDescent="0.3">
      <c r="A131" s="372">
        <v>49</v>
      </c>
      <c r="B131" s="60" t="s">
        <v>2442</v>
      </c>
      <c r="C131" s="83" t="s">
        <v>16</v>
      </c>
      <c r="D131" s="84">
        <v>1</v>
      </c>
      <c r="E131" s="61">
        <v>735000</v>
      </c>
      <c r="F131" s="372" t="s">
        <v>2443</v>
      </c>
      <c r="G131" s="372" t="s">
        <v>2444</v>
      </c>
      <c r="H131" s="400" t="s">
        <v>2445</v>
      </c>
    </row>
    <row r="132" spans="1:9" x14ac:dyDescent="0.3">
      <c r="A132" s="374"/>
      <c r="B132" s="60" t="s">
        <v>2446</v>
      </c>
      <c r="C132" s="83" t="s">
        <v>16</v>
      </c>
      <c r="D132" s="84">
        <v>1</v>
      </c>
      <c r="E132" s="61">
        <v>29033000</v>
      </c>
      <c r="F132" s="374"/>
      <c r="G132" s="374"/>
      <c r="H132" s="401"/>
    </row>
    <row r="133" spans="1:9" x14ac:dyDescent="0.3">
      <c r="A133" s="372">
        <v>50</v>
      </c>
      <c r="B133" s="85" t="s">
        <v>51</v>
      </c>
      <c r="C133" s="83" t="s">
        <v>16</v>
      </c>
      <c r="D133" s="84">
        <v>1</v>
      </c>
      <c r="E133" s="61">
        <v>860000</v>
      </c>
      <c r="F133" s="372" t="s">
        <v>2447</v>
      </c>
      <c r="G133" s="372" t="s">
        <v>2227</v>
      </c>
      <c r="H133" s="400" t="s">
        <v>2448</v>
      </c>
    </row>
    <row r="134" spans="1:9" x14ac:dyDescent="0.3">
      <c r="A134" s="373"/>
      <c r="B134" s="111" t="s">
        <v>2449</v>
      </c>
      <c r="C134" s="83" t="s">
        <v>16</v>
      </c>
      <c r="D134" s="84">
        <v>1</v>
      </c>
      <c r="E134" s="61">
        <v>720000</v>
      </c>
      <c r="F134" s="373"/>
      <c r="G134" s="373"/>
      <c r="H134" s="402"/>
    </row>
    <row r="135" spans="1:9" x14ac:dyDescent="0.3">
      <c r="A135" s="373"/>
      <c r="B135" s="60" t="s">
        <v>2446</v>
      </c>
      <c r="C135" s="83" t="s">
        <v>16</v>
      </c>
      <c r="D135" s="84">
        <v>1</v>
      </c>
      <c r="E135" s="61">
        <v>970000</v>
      </c>
      <c r="F135" s="374"/>
      <c r="G135" s="374"/>
      <c r="H135" s="401"/>
    </row>
    <row r="136" spans="1:9" x14ac:dyDescent="0.3">
      <c r="A136" s="375">
        <v>51</v>
      </c>
      <c r="B136" s="60" t="s">
        <v>2450</v>
      </c>
      <c r="C136" s="83" t="s">
        <v>16</v>
      </c>
      <c r="D136" s="84">
        <v>1</v>
      </c>
      <c r="E136" s="61">
        <v>731640</v>
      </c>
      <c r="F136" s="375" t="s">
        <v>2451</v>
      </c>
      <c r="G136" s="375" t="s">
        <v>2364</v>
      </c>
      <c r="H136" s="375" t="s">
        <v>2452</v>
      </c>
    </row>
    <row r="137" spans="1:9" ht="37.5" x14ac:dyDescent="0.3">
      <c r="A137" s="375"/>
      <c r="B137" s="114" t="s">
        <v>2453</v>
      </c>
      <c r="C137" s="83" t="s">
        <v>16</v>
      </c>
      <c r="D137" s="84">
        <v>1</v>
      </c>
      <c r="E137" s="61">
        <v>940680</v>
      </c>
      <c r="F137" s="375"/>
      <c r="G137" s="375"/>
      <c r="H137" s="375"/>
      <c r="I137" s="410"/>
    </row>
    <row r="138" spans="1:9" x14ac:dyDescent="0.3">
      <c r="A138" s="372">
        <v>52</v>
      </c>
      <c r="B138" s="114" t="s">
        <v>2454</v>
      </c>
      <c r="C138" s="83" t="s">
        <v>16</v>
      </c>
      <c r="D138" s="84">
        <v>1</v>
      </c>
      <c r="E138" s="61">
        <v>1045199</v>
      </c>
      <c r="F138" s="372" t="s">
        <v>2455</v>
      </c>
      <c r="G138" s="372" t="s">
        <v>2311</v>
      </c>
      <c r="H138" s="372" t="s">
        <v>2422</v>
      </c>
      <c r="I138" s="410"/>
    </row>
    <row r="139" spans="1:9" x14ac:dyDescent="0.3">
      <c r="A139" s="373"/>
      <c r="B139" s="111" t="s">
        <v>2449</v>
      </c>
      <c r="C139" s="83" t="s">
        <v>16</v>
      </c>
      <c r="D139" s="84">
        <v>1</v>
      </c>
      <c r="E139" s="61">
        <v>627119</v>
      </c>
      <c r="F139" s="373"/>
      <c r="G139" s="373"/>
      <c r="H139" s="373"/>
      <c r="I139" s="410"/>
    </row>
    <row r="140" spans="1:9" x14ac:dyDescent="0.3">
      <c r="A140" s="373"/>
      <c r="B140" s="111" t="s">
        <v>2456</v>
      </c>
      <c r="C140" s="83" t="s">
        <v>16</v>
      </c>
      <c r="D140" s="84">
        <v>1</v>
      </c>
      <c r="E140" s="61">
        <v>522599</v>
      </c>
      <c r="F140" s="373"/>
      <c r="G140" s="373"/>
      <c r="H140" s="373"/>
      <c r="I140" s="410"/>
    </row>
    <row r="141" spans="1:9" x14ac:dyDescent="0.3">
      <c r="A141" s="373"/>
      <c r="B141" s="114" t="s">
        <v>2457</v>
      </c>
      <c r="C141" s="83" t="s">
        <v>16</v>
      </c>
      <c r="D141" s="84">
        <v>1</v>
      </c>
      <c r="E141" s="61">
        <v>348400</v>
      </c>
      <c r="F141" s="373"/>
      <c r="G141" s="373"/>
      <c r="H141" s="373"/>
      <c r="I141" s="410"/>
    </row>
    <row r="142" spans="1:9" x14ac:dyDescent="0.3">
      <c r="A142" s="374"/>
      <c r="B142" s="60" t="s">
        <v>2260</v>
      </c>
      <c r="C142" s="83" t="s">
        <v>16</v>
      </c>
      <c r="D142" s="84">
        <v>1</v>
      </c>
      <c r="E142" s="61">
        <v>213263</v>
      </c>
      <c r="F142" s="374"/>
      <c r="G142" s="374"/>
      <c r="H142" s="374"/>
      <c r="I142" s="410"/>
    </row>
    <row r="143" spans="1:9" x14ac:dyDescent="0.3">
      <c r="A143" s="375">
        <v>53</v>
      </c>
      <c r="B143" s="115" t="s">
        <v>2458</v>
      </c>
      <c r="C143" s="83" t="s">
        <v>16</v>
      </c>
      <c r="D143" s="84">
        <v>1</v>
      </c>
      <c r="E143" s="61">
        <v>1954038</v>
      </c>
      <c r="F143" s="372" t="s">
        <v>2459</v>
      </c>
      <c r="G143" s="372" t="s">
        <v>2240</v>
      </c>
      <c r="H143" s="372" t="s">
        <v>2460</v>
      </c>
      <c r="I143" s="410"/>
    </row>
    <row r="144" spans="1:9" x14ac:dyDescent="0.3">
      <c r="A144" s="375"/>
      <c r="B144" s="115" t="s">
        <v>2461</v>
      </c>
      <c r="C144" s="83" t="s">
        <v>16</v>
      </c>
      <c r="D144" s="84">
        <v>1</v>
      </c>
      <c r="E144" s="61">
        <v>1000000</v>
      </c>
      <c r="F144" s="373"/>
      <c r="G144" s="373"/>
      <c r="H144" s="373"/>
      <c r="I144" s="410"/>
    </row>
    <row r="145" spans="1:9" ht="37.5" x14ac:dyDescent="0.3">
      <c r="A145" s="375"/>
      <c r="B145" s="101" t="s">
        <v>2462</v>
      </c>
      <c r="C145" s="83" t="s">
        <v>16</v>
      </c>
      <c r="D145" s="84">
        <v>1</v>
      </c>
      <c r="E145" s="61">
        <v>2256909</v>
      </c>
      <c r="F145" s="373"/>
      <c r="G145" s="373"/>
      <c r="H145" s="373"/>
      <c r="I145" s="103"/>
    </row>
    <row r="146" spans="1:9" x14ac:dyDescent="0.3">
      <c r="A146" s="409">
        <v>54</v>
      </c>
      <c r="B146" s="60" t="s">
        <v>2463</v>
      </c>
      <c r="C146" s="83" t="s">
        <v>16</v>
      </c>
      <c r="D146" s="84">
        <v>1</v>
      </c>
      <c r="E146" s="61">
        <v>1705712</v>
      </c>
      <c r="F146" s="372" t="s">
        <v>2464</v>
      </c>
      <c r="G146" s="372" t="s">
        <v>2259</v>
      </c>
      <c r="H146" s="372" t="s">
        <v>2465</v>
      </c>
      <c r="I146" s="103"/>
    </row>
    <row r="147" spans="1:9" x14ac:dyDescent="0.3">
      <c r="A147" s="409"/>
      <c r="B147" s="60" t="s">
        <v>2466</v>
      </c>
      <c r="C147" s="83" t="s">
        <v>16</v>
      </c>
      <c r="D147" s="84">
        <v>1</v>
      </c>
      <c r="E147" s="61">
        <v>501680</v>
      </c>
      <c r="F147" s="373"/>
      <c r="G147" s="373"/>
      <c r="H147" s="373"/>
    </row>
    <row r="148" spans="1:9" x14ac:dyDescent="0.3">
      <c r="A148" s="409"/>
      <c r="B148" s="60" t="s">
        <v>2467</v>
      </c>
      <c r="C148" s="83" t="s">
        <v>19</v>
      </c>
      <c r="D148" s="84">
        <v>1</v>
      </c>
      <c r="E148" s="61">
        <v>1150000</v>
      </c>
      <c r="F148" s="373"/>
      <c r="G148" s="373"/>
      <c r="H148" s="373"/>
    </row>
    <row r="149" spans="1:9" x14ac:dyDescent="0.3">
      <c r="A149" s="409"/>
      <c r="B149" s="60" t="s">
        <v>2230</v>
      </c>
      <c r="C149" s="83" t="s">
        <v>16</v>
      </c>
      <c r="D149" s="84">
        <v>1</v>
      </c>
      <c r="E149" s="61">
        <v>940680</v>
      </c>
      <c r="F149" s="374"/>
      <c r="G149" s="374"/>
      <c r="H149" s="374"/>
    </row>
    <row r="150" spans="1:9" x14ac:dyDescent="0.3">
      <c r="A150" s="91">
        <v>55</v>
      </c>
      <c r="B150" s="60" t="s">
        <v>2468</v>
      </c>
      <c r="C150" s="83" t="s">
        <v>16</v>
      </c>
      <c r="D150" s="84">
        <v>1</v>
      </c>
      <c r="E150" s="61">
        <v>379740</v>
      </c>
      <c r="F150" s="91" t="s">
        <v>2469</v>
      </c>
      <c r="G150" s="91" t="s">
        <v>2322</v>
      </c>
      <c r="H150" s="91" t="s">
        <v>2470</v>
      </c>
    </row>
    <row r="151" spans="1:9" s="98" customFormat="1" x14ac:dyDescent="0.3">
      <c r="A151" s="91">
        <v>56</v>
      </c>
      <c r="B151" s="60" t="s">
        <v>2309</v>
      </c>
      <c r="C151" s="83" t="s">
        <v>16</v>
      </c>
      <c r="D151" s="84">
        <v>1</v>
      </c>
      <c r="E151" s="61">
        <v>1950000</v>
      </c>
      <c r="F151" s="91" t="s">
        <v>2471</v>
      </c>
      <c r="G151" s="91" t="s">
        <v>2294</v>
      </c>
      <c r="H151" s="91"/>
    </row>
    <row r="152" spans="1:9" x14ac:dyDescent="0.3">
      <c r="A152" s="372">
        <v>57</v>
      </c>
      <c r="B152" s="60" t="s">
        <v>2446</v>
      </c>
      <c r="C152" s="83" t="s">
        <v>16</v>
      </c>
      <c r="D152" s="84">
        <v>2</v>
      </c>
      <c r="E152" s="61">
        <v>2090399</v>
      </c>
      <c r="F152" s="372" t="s">
        <v>2472</v>
      </c>
      <c r="G152" s="372" t="s">
        <v>2267</v>
      </c>
      <c r="H152" s="372" t="s">
        <v>2473</v>
      </c>
    </row>
    <row r="153" spans="1:9" x14ac:dyDescent="0.3">
      <c r="A153" s="373"/>
      <c r="B153" s="60" t="s">
        <v>2474</v>
      </c>
      <c r="C153" s="83" t="s">
        <v>16</v>
      </c>
      <c r="D153" s="84">
        <v>1</v>
      </c>
      <c r="E153" s="61">
        <v>2090399</v>
      </c>
      <c r="F153" s="373"/>
      <c r="G153" s="373"/>
      <c r="H153" s="373"/>
    </row>
    <row r="154" spans="1:9" ht="37.5" x14ac:dyDescent="0.3">
      <c r="A154" s="373">
        <v>58</v>
      </c>
      <c r="B154" s="60" t="s">
        <v>2475</v>
      </c>
      <c r="C154" s="83" t="s">
        <v>16</v>
      </c>
      <c r="D154" s="84">
        <v>1</v>
      </c>
      <c r="E154" s="61">
        <v>1045200</v>
      </c>
      <c r="F154" s="372" t="s">
        <v>2476</v>
      </c>
      <c r="G154" s="372" t="s">
        <v>2477</v>
      </c>
      <c r="H154" s="372" t="s">
        <v>2478</v>
      </c>
    </row>
    <row r="155" spans="1:9" x14ac:dyDescent="0.3">
      <c r="A155" s="373"/>
      <c r="B155" s="60" t="s">
        <v>2479</v>
      </c>
      <c r="C155" s="83" t="s">
        <v>16</v>
      </c>
      <c r="D155" s="84">
        <v>1</v>
      </c>
      <c r="E155" s="61">
        <v>418079</v>
      </c>
      <c r="F155" s="373"/>
      <c r="G155" s="373"/>
      <c r="H155" s="373"/>
    </row>
    <row r="156" spans="1:9" x14ac:dyDescent="0.3">
      <c r="A156" s="374"/>
      <c r="B156" s="60" t="s">
        <v>2480</v>
      </c>
      <c r="C156" s="83" t="s">
        <v>16</v>
      </c>
      <c r="D156" s="84">
        <v>1</v>
      </c>
      <c r="E156" s="61">
        <v>313559</v>
      </c>
      <c r="F156" s="374"/>
      <c r="G156" s="374"/>
      <c r="H156" s="374"/>
    </row>
    <row r="157" spans="1:9" x14ac:dyDescent="0.3">
      <c r="A157" s="372">
        <v>59</v>
      </c>
      <c r="B157" s="115" t="s">
        <v>2481</v>
      </c>
      <c r="C157" s="83" t="s">
        <v>16</v>
      </c>
      <c r="D157" s="84">
        <v>1</v>
      </c>
      <c r="E157" s="61">
        <v>1583635</v>
      </c>
      <c r="F157" s="372" t="s">
        <v>2482</v>
      </c>
      <c r="G157" s="372" t="s">
        <v>2483</v>
      </c>
      <c r="H157" s="400">
        <v>943058136</v>
      </c>
    </row>
    <row r="158" spans="1:9" x14ac:dyDescent="0.3">
      <c r="A158" s="373"/>
      <c r="B158" s="114" t="s">
        <v>2484</v>
      </c>
      <c r="C158" s="83" t="s">
        <v>16</v>
      </c>
      <c r="D158" s="84">
        <v>1</v>
      </c>
      <c r="E158" s="61">
        <v>2090399</v>
      </c>
      <c r="F158" s="373"/>
      <c r="G158" s="373"/>
      <c r="H158" s="402"/>
    </row>
    <row r="159" spans="1:9" x14ac:dyDescent="0.3">
      <c r="A159" s="373"/>
      <c r="B159" s="60" t="s">
        <v>2485</v>
      </c>
      <c r="C159" s="83" t="s">
        <v>16</v>
      </c>
      <c r="D159" s="84">
        <v>1</v>
      </c>
      <c r="E159" s="61">
        <v>665126</v>
      </c>
      <c r="F159" s="373"/>
      <c r="G159" s="373"/>
      <c r="H159" s="402"/>
    </row>
    <row r="160" spans="1:9" x14ac:dyDescent="0.3">
      <c r="A160" s="374"/>
      <c r="B160" s="95" t="s">
        <v>2486</v>
      </c>
      <c r="C160" s="83" t="s">
        <v>16</v>
      </c>
      <c r="D160" s="84">
        <v>1</v>
      </c>
      <c r="E160" s="61">
        <v>570180</v>
      </c>
      <c r="F160" s="374"/>
      <c r="G160" s="374"/>
      <c r="H160" s="401"/>
    </row>
    <row r="161" spans="1:8" x14ac:dyDescent="0.3">
      <c r="A161" s="61">
        <v>60</v>
      </c>
      <c r="B161" s="60" t="s">
        <v>2487</v>
      </c>
      <c r="C161" s="83" t="s">
        <v>16</v>
      </c>
      <c r="D161" s="84">
        <v>2</v>
      </c>
      <c r="E161" s="61">
        <v>3555771</v>
      </c>
      <c r="F161" s="91" t="s">
        <v>2488</v>
      </c>
      <c r="G161" s="91" t="s">
        <v>2489</v>
      </c>
      <c r="H161" s="91" t="s">
        <v>2490</v>
      </c>
    </row>
    <row r="162" spans="1:8" x14ac:dyDescent="0.3">
      <c r="A162" s="373">
        <v>61</v>
      </c>
      <c r="B162" s="60" t="s">
        <v>2491</v>
      </c>
      <c r="C162" s="83" t="s">
        <v>16</v>
      </c>
      <c r="D162" s="84">
        <v>2</v>
      </c>
      <c r="E162" s="61">
        <v>552148</v>
      </c>
      <c r="F162" s="372" t="s">
        <v>2492</v>
      </c>
      <c r="G162" s="372" t="s">
        <v>2267</v>
      </c>
      <c r="H162" s="372" t="s">
        <v>2493</v>
      </c>
    </row>
    <row r="163" spans="1:8" x14ac:dyDescent="0.3">
      <c r="A163" s="373"/>
      <c r="B163" s="60" t="s">
        <v>2494</v>
      </c>
      <c r="C163" s="83" t="s">
        <v>16</v>
      </c>
      <c r="D163" s="84">
        <v>1</v>
      </c>
      <c r="E163" s="61">
        <v>552148</v>
      </c>
      <c r="F163" s="373"/>
      <c r="G163" s="373"/>
      <c r="H163" s="373"/>
    </row>
    <row r="164" spans="1:8" x14ac:dyDescent="0.3">
      <c r="A164" s="374"/>
      <c r="B164" s="60" t="s">
        <v>2487</v>
      </c>
      <c r="C164" s="83" t="s">
        <v>16</v>
      </c>
      <c r="D164" s="84">
        <v>4</v>
      </c>
      <c r="E164" s="61">
        <v>276074</v>
      </c>
      <c r="F164" s="374"/>
      <c r="G164" s="374"/>
      <c r="H164" s="374"/>
    </row>
    <row r="165" spans="1:8" x14ac:dyDescent="0.3">
      <c r="A165" s="406">
        <v>62</v>
      </c>
      <c r="B165" s="60" t="s">
        <v>2495</v>
      </c>
      <c r="C165" s="83" t="s">
        <v>16</v>
      </c>
      <c r="D165" s="84">
        <v>1</v>
      </c>
      <c r="E165" s="61">
        <v>855162</v>
      </c>
      <c r="F165" s="372" t="s">
        <v>2496</v>
      </c>
      <c r="G165" s="372" t="s">
        <v>2253</v>
      </c>
      <c r="H165" s="372"/>
    </row>
    <row r="166" spans="1:8" x14ac:dyDescent="0.3">
      <c r="A166" s="407"/>
      <c r="B166" s="116" t="s">
        <v>282</v>
      </c>
      <c r="C166" s="83" t="s">
        <v>16</v>
      </c>
      <c r="D166" s="84">
        <v>1</v>
      </c>
      <c r="E166" s="61">
        <v>139000</v>
      </c>
      <c r="F166" s="373"/>
      <c r="G166" s="373"/>
      <c r="H166" s="373"/>
    </row>
    <row r="167" spans="1:8" x14ac:dyDescent="0.3">
      <c r="A167" s="407"/>
      <c r="B167" s="60" t="s">
        <v>2497</v>
      </c>
      <c r="C167" s="83" t="s">
        <v>16</v>
      </c>
      <c r="D167" s="84">
        <v>1</v>
      </c>
      <c r="E167" s="61">
        <v>348399</v>
      </c>
      <c r="F167" s="373"/>
      <c r="G167" s="373"/>
      <c r="H167" s="373"/>
    </row>
    <row r="168" spans="1:8" ht="37.5" x14ac:dyDescent="0.3">
      <c r="A168" s="408"/>
      <c r="B168" s="60" t="s">
        <v>2391</v>
      </c>
      <c r="C168" s="83" t="s">
        <v>16</v>
      </c>
      <c r="D168" s="84">
        <v>1</v>
      </c>
      <c r="E168" s="61">
        <v>348399</v>
      </c>
      <c r="F168" s="373"/>
      <c r="G168" s="373"/>
      <c r="H168" s="373"/>
    </row>
    <row r="169" spans="1:8" x14ac:dyDescent="0.3">
      <c r="A169" s="61">
        <v>63</v>
      </c>
      <c r="B169" s="60" t="s">
        <v>2498</v>
      </c>
      <c r="C169" s="83" t="s">
        <v>16</v>
      </c>
      <c r="D169" s="84">
        <v>1</v>
      </c>
      <c r="E169" s="61">
        <v>865079</v>
      </c>
      <c r="F169" s="91" t="s">
        <v>2499</v>
      </c>
      <c r="G169" s="91" t="s">
        <v>2227</v>
      </c>
      <c r="H169" s="117" t="s">
        <v>2500</v>
      </c>
    </row>
    <row r="170" spans="1:8" x14ac:dyDescent="0.3">
      <c r="A170" s="372">
        <v>64</v>
      </c>
      <c r="B170" s="92" t="s">
        <v>2501</v>
      </c>
      <c r="C170" s="83" t="s">
        <v>16</v>
      </c>
      <c r="D170" s="84">
        <v>1</v>
      </c>
      <c r="E170" s="61">
        <v>948000</v>
      </c>
      <c r="F170" s="375" t="s">
        <v>2502</v>
      </c>
      <c r="G170" s="375" t="s">
        <v>2429</v>
      </c>
      <c r="H170" s="386" t="s">
        <v>2503</v>
      </c>
    </row>
    <row r="171" spans="1:8" x14ac:dyDescent="0.3">
      <c r="A171" s="373"/>
      <c r="B171" s="60" t="s">
        <v>2504</v>
      </c>
      <c r="C171" s="83" t="s">
        <v>16</v>
      </c>
      <c r="D171" s="84">
        <v>2</v>
      </c>
      <c r="E171" s="61">
        <v>2060000</v>
      </c>
      <c r="F171" s="375"/>
      <c r="G171" s="375"/>
      <c r="H171" s="386"/>
    </row>
    <row r="172" spans="1:8" x14ac:dyDescent="0.3">
      <c r="A172" s="373"/>
      <c r="B172" s="60" t="s">
        <v>2505</v>
      </c>
      <c r="C172" s="83" t="s">
        <v>16</v>
      </c>
      <c r="D172" s="84">
        <v>1</v>
      </c>
      <c r="E172" s="61">
        <v>1800000</v>
      </c>
      <c r="F172" s="375"/>
      <c r="G172" s="375"/>
      <c r="H172" s="386"/>
    </row>
    <row r="173" spans="1:8" x14ac:dyDescent="0.3">
      <c r="A173" s="373"/>
      <c r="B173" s="60" t="s">
        <v>2309</v>
      </c>
      <c r="C173" s="83" t="s">
        <v>16</v>
      </c>
      <c r="D173" s="84">
        <v>2</v>
      </c>
      <c r="E173" s="61">
        <v>2060000</v>
      </c>
      <c r="F173" s="375"/>
      <c r="G173" s="375"/>
      <c r="H173" s="386"/>
    </row>
    <row r="174" spans="1:8" x14ac:dyDescent="0.3">
      <c r="A174" s="373"/>
      <c r="B174" s="60" t="s">
        <v>2506</v>
      </c>
      <c r="C174" s="83" t="s">
        <v>16</v>
      </c>
      <c r="D174" s="84">
        <v>1</v>
      </c>
      <c r="E174" s="61">
        <v>1800000</v>
      </c>
      <c r="F174" s="375"/>
      <c r="G174" s="375"/>
      <c r="H174" s="386"/>
    </row>
    <row r="175" spans="1:8" x14ac:dyDescent="0.3">
      <c r="A175" s="373"/>
      <c r="B175" s="92" t="s">
        <v>2507</v>
      </c>
      <c r="C175" s="83" t="s">
        <v>19</v>
      </c>
      <c r="D175" s="84">
        <v>1</v>
      </c>
      <c r="E175" s="61">
        <v>509000</v>
      </c>
      <c r="F175" s="375"/>
      <c r="G175" s="375"/>
      <c r="H175" s="386"/>
    </row>
    <row r="176" spans="1:8" x14ac:dyDescent="0.3">
      <c r="A176" s="373"/>
      <c r="B176" s="60" t="s">
        <v>2508</v>
      </c>
      <c r="C176" s="83" t="s">
        <v>16</v>
      </c>
      <c r="D176" s="84">
        <v>1</v>
      </c>
      <c r="E176" s="61">
        <v>1800000</v>
      </c>
      <c r="F176" s="375"/>
      <c r="G176" s="375"/>
      <c r="H176" s="386"/>
    </row>
    <row r="177" spans="1:8" x14ac:dyDescent="0.3">
      <c r="A177" s="373">
        <v>65</v>
      </c>
      <c r="B177" s="60" t="s">
        <v>2509</v>
      </c>
      <c r="C177" s="83" t="s">
        <v>16</v>
      </c>
      <c r="D177" s="84">
        <v>1</v>
      </c>
      <c r="E177" s="61">
        <v>2090399</v>
      </c>
      <c r="F177" s="372" t="s">
        <v>2510</v>
      </c>
      <c r="G177" s="372" t="s">
        <v>2511</v>
      </c>
      <c r="H177" s="400" t="s">
        <v>2512</v>
      </c>
    </row>
    <row r="178" spans="1:8" x14ac:dyDescent="0.3">
      <c r="A178" s="373"/>
      <c r="B178" s="60" t="s">
        <v>2513</v>
      </c>
      <c r="C178" s="83" t="s">
        <v>16</v>
      </c>
      <c r="D178" s="84">
        <v>1</v>
      </c>
      <c r="E178" s="61">
        <v>672000</v>
      </c>
      <c r="F178" s="373"/>
      <c r="G178" s="373"/>
      <c r="H178" s="402"/>
    </row>
    <row r="179" spans="1:8" x14ac:dyDescent="0.3">
      <c r="A179" s="374"/>
      <c r="B179" s="60" t="s">
        <v>2514</v>
      </c>
      <c r="C179" s="83" t="s">
        <v>16</v>
      </c>
      <c r="D179" s="84">
        <v>1</v>
      </c>
      <c r="E179" s="61">
        <v>672000</v>
      </c>
      <c r="F179" s="374"/>
      <c r="G179" s="374"/>
      <c r="H179" s="401"/>
    </row>
    <row r="180" spans="1:8" x14ac:dyDescent="0.3">
      <c r="A180" s="372">
        <v>66</v>
      </c>
      <c r="B180" s="60" t="s">
        <v>2515</v>
      </c>
      <c r="C180" s="83" t="s">
        <v>19</v>
      </c>
      <c r="D180" s="84">
        <v>1</v>
      </c>
      <c r="E180" s="61">
        <v>747300</v>
      </c>
      <c r="F180" s="372" t="s">
        <v>2516</v>
      </c>
      <c r="G180" s="372" t="s">
        <v>2236</v>
      </c>
      <c r="H180" s="403" t="s">
        <v>2517</v>
      </c>
    </row>
    <row r="181" spans="1:8" x14ac:dyDescent="0.3">
      <c r="A181" s="373"/>
      <c r="B181" s="60" t="s">
        <v>2518</v>
      </c>
      <c r="C181" s="83" t="s">
        <v>19</v>
      </c>
      <c r="D181" s="84">
        <v>1</v>
      </c>
      <c r="E181" s="61">
        <v>747300</v>
      </c>
      <c r="F181" s="373"/>
      <c r="G181" s="373"/>
      <c r="H181" s="404"/>
    </row>
    <row r="182" spans="1:8" x14ac:dyDescent="0.3">
      <c r="A182" s="373"/>
      <c r="B182" s="92" t="s">
        <v>2519</v>
      </c>
      <c r="C182" s="83" t="s">
        <v>19</v>
      </c>
      <c r="D182" s="84">
        <v>1</v>
      </c>
      <c r="E182" s="61">
        <v>373650</v>
      </c>
      <c r="F182" s="373"/>
      <c r="G182" s="373"/>
      <c r="H182" s="404"/>
    </row>
    <row r="183" spans="1:8" x14ac:dyDescent="0.3">
      <c r="A183" s="373"/>
      <c r="B183" s="60" t="s">
        <v>2520</v>
      </c>
      <c r="C183" s="83" t="s">
        <v>19</v>
      </c>
      <c r="D183" s="84">
        <v>1</v>
      </c>
      <c r="E183" s="61">
        <v>747300</v>
      </c>
      <c r="F183" s="373"/>
      <c r="G183" s="373"/>
      <c r="H183" s="404"/>
    </row>
    <row r="184" spans="1:8" x14ac:dyDescent="0.3">
      <c r="A184" s="373"/>
      <c r="B184" s="60" t="s">
        <v>1292</v>
      </c>
      <c r="C184" s="83" t="s">
        <v>16</v>
      </c>
      <c r="D184" s="84">
        <v>3</v>
      </c>
      <c r="E184" s="61">
        <v>1000000</v>
      </c>
      <c r="F184" s="373"/>
      <c r="G184" s="373"/>
      <c r="H184" s="404"/>
    </row>
    <row r="185" spans="1:8" x14ac:dyDescent="0.3">
      <c r="A185" s="373"/>
      <c r="B185" s="60" t="s">
        <v>2521</v>
      </c>
      <c r="C185" s="83" t="s">
        <v>16</v>
      </c>
      <c r="D185" s="84">
        <v>1</v>
      </c>
      <c r="E185" s="61">
        <v>834000</v>
      </c>
      <c r="F185" s="374"/>
      <c r="G185" s="374"/>
      <c r="H185" s="405"/>
    </row>
    <row r="186" spans="1:8" x14ac:dyDescent="0.3">
      <c r="A186" s="372">
        <v>67</v>
      </c>
      <c r="B186" s="60" t="s">
        <v>2522</v>
      </c>
      <c r="C186" s="83" t="s">
        <v>16</v>
      </c>
      <c r="D186" s="84">
        <v>1</v>
      </c>
      <c r="E186" s="61">
        <v>1619915</v>
      </c>
      <c r="F186" s="372" t="s">
        <v>2523</v>
      </c>
      <c r="G186" s="372" t="s">
        <v>2524</v>
      </c>
      <c r="H186" s="403" t="s">
        <v>2525</v>
      </c>
    </row>
    <row r="187" spans="1:8" x14ac:dyDescent="0.3">
      <c r="A187" s="373"/>
      <c r="B187" s="60" t="s">
        <v>2526</v>
      </c>
      <c r="C187" s="83" t="s">
        <v>16</v>
      </c>
      <c r="D187" s="84">
        <v>1</v>
      </c>
      <c r="E187" s="61">
        <v>1619915</v>
      </c>
      <c r="F187" s="373"/>
      <c r="G187" s="373"/>
      <c r="H187" s="404"/>
    </row>
    <row r="188" spans="1:8" x14ac:dyDescent="0.3">
      <c r="A188" s="373"/>
      <c r="B188" s="60" t="s">
        <v>26</v>
      </c>
      <c r="C188" s="83" t="s">
        <v>16</v>
      </c>
      <c r="D188" s="84">
        <v>1</v>
      </c>
      <c r="E188" s="61">
        <v>1619915</v>
      </c>
      <c r="F188" s="373"/>
      <c r="G188" s="373"/>
      <c r="H188" s="404"/>
    </row>
    <row r="189" spans="1:8" x14ac:dyDescent="0.3">
      <c r="A189" s="373"/>
      <c r="B189" s="60" t="s">
        <v>2527</v>
      </c>
      <c r="C189" s="83" t="s">
        <v>16</v>
      </c>
      <c r="D189" s="84">
        <v>1</v>
      </c>
      <c r="E189" s="61">
        <v>1619915</v>
      </c>
      <c r="F189" s="373"/>
      <c r="G189" s="373"/>
      <c r="H189" s="404"/>
    </row>
    <row r="190" spans="1:8" x14ac:dyDescent="0.3">
      <c r="A190" s="373"/>
      <c r="B190" s="60" t="s">
        <v>2528</v>
      </c>
      <c r="C190" s="83" t="s">
        <v>16</v>
      </c>
      <c r="D190" s="84">
        <v>1</v>
      </c>
      <c r="E190" s="61">
        <v>1619915</v>
      </c>
      <c r="F190" s="373"/>
      <c r="G190" s="373"/>
      <c r="H190" s="404"/>
    </row>
    <row r="191" spans="1:8" x14ac:dyDescent="0.3">
      <c r="A191" s="373"/>
      <c r="B191" s="60" t="s">
        <v>2529</v>
      </c>
      <c r="C191" s="83" t="s">
        <v>16</v>
      </c>
      <c r="D191" s="84">
        <v>1</v>
      </c>
      <c r="E191" s="61">
        <v>1619915</v>
      </c>
      <c r="F191" s="373"/>
      <c r="G191" s="373"/>
      <c r="H191" s="404"/>
    </row>
    <row r="192" spans="1:8" ht="37.5" x14ac:dyDescent="0.3">
      <c r="A192" s="372">
        <v>68</v>
      </c>
      <c r="B192" s="118" t="s">
        <v>2530</v>
      </c>
      <c r="C192" s="119" t="s">
        <v>16</v>
      </c>
      <c r="D192" s="120">
        <v>1</v>
      </c>
      <c r="E192" s="121">
        <v>945985</v>
      </c>
      <c r="F192" s="372" t="s">
        <v>2531</v>
      </c>
      <c r="G192" s="372" t="s">
        <v>2331</v>
      </c>
      <c r="H192" s="403" t="s">
        <v>2532</v>
      </c>
    </row>
    <row r="193" spans="1:8" ht="37.5" x14ac:dyDescent="0.3">
      <c r="A193" s="373"/>
      <c r="B193" s="118" t="s">
        <v>2530</v>
      </c>
      <c r="C193" s="119" t="s">
        <v>16</v>
      </c>
      <c r="D193" s="122">
        <v>1</v>
      </c>
      <c r="E193" s="121">
        <v>945985</v>
      </c>
      <c r="F193" s="373"/>
      <c r="G193" s="373"/>
      <c r="H193" s="404"/>
    </row>
    <row r="194" spans="1:8" x14ac:dyDescent="0.3">
      <c r="A194" s="373"/>
      <c r="B194" s="123" t="s">
        <v>2533</v>
      </c>
      <c r="C194" s="119" t="s">
        <v>16</v>
      </c>
      <c r="D194" s="122">
        <v>1</v>
      </c>
      <c r="E194" s="121">
        <v>517132</v>
      </c>
      <c r="F194" s="373"/>
      <c r="G194" s="373"/>
      <c r="H194" s="405"/>
    </row>
    <row r="195" spans="1:8" ht="37.5" x14ac:dyDescent="0.3">
      <c r="A195" s="124">
        <v>69</v>
      </c>
      <c r="B195" s="123" t="s">
        <v>2534</v>
      </c>
      <c r="C195" s="119" t="s">
        <v>16</v>
      </c>
      <c r="D195" s="122">
        <v>1</v>
      </c>
      <c r="E195" s="121">
        <v>885845</v>
      </c>
      <c r="F195" s="124" t="s">
        <v>2535</v>
      </c>
      <c r="G195" s="124" t="s">
        <v>2536</v>
      </c>
      <c r="H195" s="125" t="s">
        <v>2537</v>
      </c>
    </row>
    <row r="196" spans="1:8" x14ac:dyDescent="0.3">
      <c r="A196" s="373">
        <v>70</v>
      </c>
      <c r="B196" s="92" t="s">
        <v>2538</v>
      </c>
      <c r="C196" s="93" t="s">
        <v>16</v>
      </c>
      <c r="D196" s="94">
        <v>1</v>
      </c>
      <c r="E196" s="91">
        <v>1650000</v>
      </c>
      <c r="F196" s="372" t="s">
        <v>2539</v>
      </c>
      <c r="G196" s="372" t="s">
        <v>2540</v>
      </c>
      <c r="H196" s="400" t="s">
        <v>2541</v>
      </c>
    </row>
    <row r="197" spans="1:8" x14ac:dyDescent="0.3">
      <c r="A197" s="374"/>
      <c r="B197" s="92" t="s">
        <v>2520</v>
      </c>
      <c r="C197" s="61" t="s">
        <v>19</v>
      </c>
      <c r="D197" s="94">
        <v>1</v>
      </c>
      <c r="E197" s="91">
        <v>820000</v>
      </c>
      <c r="F197" s="374"/>
      <c r="G197" s="374"/>
      <c r="H197" s="401"/>
    </row>
    <row r="198" spans="1:8" ht="37.5" x14ac:dyDescent="0.3">
      <c r="A198" s="89">
        <v>71</v>
      </c>
      <c r="B198" s="92" t="s">
        <v>2542</v>
      </c>
      <c r="C198" s="61" t="s">
        <v>19</v>
      </c>
      <c r="D198" s="94">
        <v>1</v>
      </c>
      <c r="E198" s="91">
        <v>1192224</v>
      </c>
      <c r="F198" s="89" t="s">
        <v>2543</v>
      </c>
      <c r="G198" s="89" t="s">
        <v>2544</v>
      </c>
      <c r="H198" s="99"/>
    </row>
    <row r="199" spans="1:8" ht="37.5" x14ac:dyDescent="0.3">
      <c r="A199" s="89">
        <v>72</v>
      </c>
      <c r="B199" s="60" t="s">
        <v>2545</v>
      </c>
      <c r="C199" s="93" t="s">
        <v>16</v>
      </c>
      <c r="D199" s="94">
        <v>1</v>
      </c>
      <c r="E199" s="91">
        <v>723000</v>
      </c>
      <c r="F199" s="89" t="s">
        <v>2546</v>
      </c>
      <c r="G199" s="89" t="s">
        <v>2236</v>
      </c>
      <c r="H199" s="99"/>
    </row>
    <row r="200" spans="1:8" ht="37.5" x14ac:dyDescent="0.3">
      <c r="A200" s="89">
        <v>73</v>
      </c>
      <c r="B200" s="92" t="s">
        <v>2547</v>
      </c>
      <c r="C200" s="93" t="s">
        <v>16</v>
      </c>
      <c r="D200" s="94">
        <v>1</v>
      </c>
      <c r="E200" s="91">
        <v>1858821</v>
      </c>
      <c r="F200" s="89" t="s">
        <v>2548</v>
      </c>
      <c r="G200" s="89" t="s">
        <v>2549</v>
      </c>
      <c r="H200" s="99"/>
    </row>
    <row r="201" spans="1:8" x14ac:dyDescent="0.3">
      <c r="A201" s="372">
        <v>74</v>
      </c>
      <c r="B201" s="92" t="s">
        <v>186</v>
      </c>
      <c r="C201" s="93" t="s">
        <v>16</v>
      </c>
      <c r="D201" s="94">
        <v>1</v>
      </c>
      <c r="E201" s="91">
        <v>948000</v>
      </c>
      <c r="F201" s="372" t="s">
        <v>2550</v>
      </c>
      <c r="G201" s="372" t="s">
        <v>2544</v>
      </c>
      <c r="H201" s="400"/>
    </row>
    <row r="202" spans="1:8" x14ac:dyDescent="0.3">
      <c r="A202" s="373"/>
      <c r="B202" s="92" t="s">
        <v>508</v>
      </c>
      <c r="C202" s="93" t="s">
        <v>16</v>
      </c>
      <c r="D202" s="94">
        <v>1</v>
      </c>
      <c r="E202" s="61">
        <v>1312000</v>
      </c>
      <c r="F202" s="373"/>
      <c r="G202" s="373"/>
      <c r="H202" s="402"/>
    </row>
    <row r="203" spans="1:8" x14ac:dyDescent="0.3">
      <c r="A203" s="374"/>
      <c r="B203" s="60" t="s">
        <v>862</v>
      </c>
      <c r="C203" s="61" t="s">
        <v>19</v>
      </c>
      <c r="D203" s="84">
        <v>1</v>
      </c>
      <c r="E203" s="91">
        <v>948000</v>
      </c>
      <c r="F203" s="374"/>
      <c r="G203" s="374"/>
      <c r="H203" s="401"/>
    </row>
    <row r="204" spans="1:8" ht="37.5" x14ac:dyDescent="0.3">
      <c r="A204" s="61">
        <v>75</v>
      </c>
      <c r="B204" s="60" t="s">
        <v>2269</v>
      </c>
      <c r="C204" s="83" t="s">
        <v>16</v>
      </c>
      <c r="D204" s="84">
        <v>1</v>
      </c>
      <c r="E204" s="126">
        <v>920116</v>
      </c>
      <c r="F204" s="91" t="s">
        <v>2551</v>
      </c>
      <c r="G204" s="91" t="s">
        <v>2272</v>
      </c>
      <c r="H204" s="117" t="s">
        <v>2552</v>
      </c>
    </row>
    <row r="205" spans="1:8" ht="56.25" x14ac:dyDescent="0.3">
      <c r="A205" s="61">
        <v>76</v>
      </c>
      <c r="B205" s="127" t="s">
        <v>2553</v>
      </c>
      <c r="C205" s="83" t="s">
        <v>16</v>
      </c>
      <c r="D205" s="84">
        <v>1</v>
      </c>
      <c r="E205" s="126">
        <v>1124000</v>
      </c>
      <c r="F205" s="61" t="s">
        <v>2554</v>
      </c>
      <c r="G205" s="91" t="s">
        <v>2540</v>
      </c>
      <c r="H205" s="117" t="s">
        <v>2555</v>
      </c>
    </row>
    <row r="206" spans="1:8" x14ac:dyDescent="0.3">
      <c r="A206" s="393">
        <v>77</v>
      </c>
      <c r="B206" s="396" t="s">
        <v>2556</v>
      </c>
      <c r="C206" s="372" t="s">
        <v>16</v>
      </c>
      <c r="D206" s="398">
        <v>25</v>
      </c>
      <c r="E206" s="372">
        <v>1836908</v>
      </c>
      <c r="F206" s="373" t="s">
        <v>2557</v>
      </c>
      <c r="G206" s="373" t="s">
        <v>2236</v>
      </c>
      <c r="H206" s="373" t="s">
        <v>2558</v>
      </c>
    </row>
    <row r="207" spans="1:8" x14ac:dyDescent="0.3">
      <c r="A207" s="394"/>
      <c r="B207" s="397"/>
      <c r="C207" s="374"/>
      <c r="D207" s="399"/>
      <c r="E207" s="374"/>
      <c r="F207" s="373"/>
      <c r="G207" s="373"/>
      <c r="H207" s="373"/>
    </row>
    <row r="208" spans="1:8" x14ac:dyDescent="0.3">
      <c r="A208" s="394"/>
      <c r="B208" s="128" t="s">
        <v>2559</v>
      </c>
      <c r="C208" s="83" t="s">
        <v>16</v>
      </c>
      <c r="D208" s="84">
        <v>3</v>
      </c>
      <c r="E208" s="61">
        <v>1836908</v>
      </c>
      <c r="F208" s="373"/>
      <c r="G208" s="373"/>
      <c r="H208" s="373"/>
    </row>
    <row r="209" spans="1:9" ht="37.5" x14ac:dyDescent="0.3">
      <c r="A209" s="395"/>
      <c r="B209" s="101" t="s">
        <v>2560</v>
      </c>
      <c r="C209" s="83" t="s">
        <v>16</v>
      </c>
      <c r="D209" s="84">
        <v>8</v>
      </c>
      <c r="E209" s="61">
        <v>1669793</v>
      </c>
      <c r="F209" s="374"/>
      <c r="G209" s="374"/>
      <c r="H209" s="374"/>
    </row>
    <row r="210" spans="1:9" x14ac:dyDescent="0.3">
      <c r="A210" s="93">
        <v>78</v>
      </c>
      <c r="B210" s="90" t="s">
        <v>2561</v>
      </c>
      <c r="C210" s="83" t="s">
        <v>16</v>
      </c>
      <c r="D210" s="84">
        <v>1</v>
      </c>
      <c r="E210" s="61">
        <v>1107308</v>
      </c>
      <c r="F210" s="91" t="s">
        <v>2562</v>
      </c>
      <c r="G210" s="91" t="s">
        <v>2236</v>
      </c>
      <c r="H210" s="91" t="s">
        <v>2563</v>
      </c>
    </row>
    <row r="211" spans="1:9" x14ac:dyDescent="0.3">
      <c r="A211" s="386">
        <v>79</v>
      </c>
      <c r="B211" s="60" t="s">
        <v>1185</v>
      </c>
      <c r="C211" s="83" t="s">
        <v>16</v>
      </c>
      <c r="D211" s="86">
        <v>2</v>
      </c>
      <c r="E211" s="118" t="s">
        <v>2564</v>
      </c>
      <c r="F211" s="372" t="s">
        <v>2565</v>
      </c>
      <c r="G211" s="372" t="s">
        <v>2236</v>
      </c>
      <c r="H211" s="372" t="s">
        <v>2566</v>
      </c>
    </row>
    <row r="212" spans="1:9" x14ac:dyDescent="0.3">
      <c r="A212" s="386"/>
      <c r="B212" s="60" t="s">
        <v>646</v>
      </c>
      <c r="C212" s="83" t="s">
        <v>16</v>
      </c>
      <c r="D212" s="86">
        <v>5</v>
      </c>
      <c r="E212" s="118" t="s">
        <v>2564</v>
      </c>
      <c r="F212" s="373"/>
      <c r="G212" s="373"/>
      <c r="H212" s="373"/>
    </row>
    <row r="213" spans="1:9" x14ac:dyDescent="0.3">
      <c r="A213" s="386"/>
      <c r="B213" s="129" t="s">
        <v>2559</v>
      </c>
      <c r="C213" s="83" t="s">
        <v>16</v>
      </c>
      <c r="D213" s="84">
        <v>3</v>
      </c>
      <c r="E213" s="118" t="s">
        <v>2564</v>
      </c>
      <c r="F213" s="374"/>
      <c r="G213" s="374"/>
      <c r="H213" s="374"/>
    </row>
    <row r="214" spans="1:9" x14ac:dyDescent="0.3">
      <c r="A214" s="386">
        <v>80</v>
      </c>
      <c r="B214" s="60" t="s">
        <v>2567</v>
      </c>
      <c r="C214" s="83" t="s">
        <v>16</v>
      </c>
      <c r="D214" s="84">
        <v>1</v>
      </c>
      <c r="E214" s="61">
        <v>1472000</v>
      </c>
      <c r="F214" s="387" t="s">
        <v>2568</v>
      </c>
      <c r="G214" s="372" t="s">
        <v>2240</v>
      </c>
      <c r="H214" s="390" t="s">
        <v>2569</v>
      </c>
    </row>
    <row r="215" spans="1:9" x14ac:dyDescent="0.3">
      <c r="A215" s="386"/>
      <c r="B215" s="60" t="s">
        <v>274</v>
      </c>
      <c r="C215" s="83" t="s">
        <v>16</v>
      </c>
      <c r="D215" s="84">
        <v>1</v>
      </c>
      <c r="E215" s="61">
        <v>1594000</v>
      </c>
      <c r="F215" s="388"/>
      <c r="G215" s="373"/>
      <c r="H215" s="391"/>
    </row>
    <row r="216" spans="1:9" x14ac:dyDescent="0.3">
      <c r="A216" s="386"/>
      <c r="B216" s="60" t="s">
        <v>157</v>
      </c>
      <c r="C216" s="83" t="s">
        <v>16</v>
      </c>
      <c r="D216" s="84">
        <v>1</v>
      </c>
      <c r="E216" s="61">
        <v>1860000</v>
      </c>
      <c r="F216" s="389"/>
      <c r="G216" s="374"/>
      <c r="H216" s="392"/>
      <c r="I216" s="100"/>
    </row>
    <row r="217" spans="1:9" s="100" customFormat="1" x14ac:dyDescent="0.3">
      <c r="A217" s="99">
        <v>81</v>
      </c>
      <c r="B217" s="60" t="s">
        <v>2570</v>
      </c>
      <c r="C217" s="130" t="s">
        <v>22</v>
      </c>
      <c r="D217" s="84">
        <v>1</v>
      </c>
      <c r="E217" s="61">
        <v>747300</v>
      </c>
      <c r="F217" s="131" t="s">
        <v>2571</v>
      </c>
      <c r="G217" s="61" t="s">
        <v>2572</v>
      </c>
      <c r="H217" s="60"/>
    </row>
    <row r="218" spans="1:9" x14ac:dyDescent="0.3">
      <c r="A218" s="372">
        <v>82</v>
      </c>
      <c r="B218" s="60" t="s">
        <v>2573</v>
      </c>
      <c r="C218" s="83" t="s">
        <v>16</v>
      </c>
      <c r="D218" s="84">
        <v>1</v>
      </c>
      <c r="E218" s="61">
        <v>2812100</v>
      </c>
      <c r="F218" s="372" t="s">
        <v>2574</v>
      </c>
      <c r="G218" s="372" t="s">
        <v>2575</v>
      </c>
      <c r="H218" s="372" t="s">
        <v>2576</v>
      </c>
    </row>
    <row r="219" spans="1:9" ht="37.5" x14ac:dyDescent="0.3">
      <c r="A219" s="373"/>
      <c r="B219" s="60" t="s">
        <v>2577</v>
      </c>
      <c r="C219" s="83" t="s">
        <v>16</v>
      </c>
      <c r="D219" s="84">
        <v>1</v>
      </c>
      <c r="E219" s="61">
        <v>3279200</v>
      </c>
      <c r="F219" s="373"/>
      <c r="G219" s="373"/>
      <c r="H219" s="373"/>
    </row>
    <row r="220" spans="1:9" x14ac:dyDescent="0.3">
      <c r="A220" s="373"/>
      <c r="B220" s="60" t="s">
        <v>2578</v>
      </c>
      <c r="C220" s="83" t="s">
        <v>16</v>
      </c>
      <c r="D220" s="84">
        <v>1</v>
      </c>
      <c r="E220" s="61">
        <v>2812100</v>
      </c>
      <c r="F220" s="373"/>
      <c r="G220" s="373"/>
      <c r="H220" s="373"/>
    </row>
    <row r="221" spans="1:9" x14ac:dyDescent="0.3">
      <c r="A221" s="374"/>
      <c r="B221" s="101" t="s">
        <v>2579</v>
      </c>
      <c r="C221" s="83" t="s">
        <v>16</v>
      </c>
      <c r="D221" s="84">
        <v>1</v>
      </c>
      <c r="E221" s="61">
        <v>2812100</v>
      </c>
      <c r="F221" s="374"/>
      <c r="G221" s="374"/>
      <c r="H221" s="374"/>
      <c r="I221" s="100"/>
    </row>
    <row r="222" spans="1:9" s="100" customFormat="1" ht="37.5" x14ac:dyDescent="0.3">
      <c r="A222" s="91">
        <v>83</v>
      </c>
      <c r="B222" s="60" t="s">
        <v>2580</v>
      </c>
      <c r="C222" s="130" t="s">
        <v>19</v>
      </c>
      <c r="D222" s="84">
        <v>10</v>
      </c>
      <c r="E222" s="61">
        <v>800000</v>
      </c>
      <c r="F222" s="61" t="s">
        <v>2581</v>
      </c>
      <c r="G222" s="61" t="s">
        <v>2227</v>
      </c>
      <c r="H222" s="61" t="s">
        <v>2582</v>
      </c>
    </row>
    <row r="223" spans="1:9" s="100" customFormat="1" x14ac:dyDescent="0.3">
      <c r="A223" s="87">
        <v>84</v>
      </c>
      <c r="B223" s="60" t="s">
        <v>1069</v>
      </c>
      <c r="C223" s="130" t="s">
        <v>19</v>
      </c>
      <c r="D223" s="132">
        <v>20</v>
      </c>
      <c r="E223" s="118" t="s">
        <v>1751</v>
      </c>
      <c r="F223" s="91" t="s">
        <v>2583</v>
      </c>
      <c r="G223" s="133" t="s">
        <v>2584</v>
      </c>
      <c r="H223" s="134" t="s">
        <v>2585</v>
      </c>
    </row>
    <row r="224" spans="1:9" s="100" customFormat="1" x14ac:dyDescent="0.3">
      <c r="A224" s="61">
        <v>85</v>
      </c>
      <c r="B224" s="60" t="s">
        <v>812</v>
      </c>
      <c r="C224" s="93" t="s">
        <v>22</v>
      </c>
      <c r="D224" s="119">
        <v>3</v>
      </c>
      <c r="E224" s="135">
        <v>1000000</v>
      </c>
      <c r="F224" s="133" t="s">
        <v>2586</v>
      </c>
      <c r="G224" s="61" t="s">
        <v>2236</v>
      </c>
      <c r="H224" s="134" t="s">
        <v>2587</v>
      </c>
    </row>
    <row r="225" spans="1:9" s="100" customFormat="1" x14ac:dyDescent="0.3">
      <c r="A225" s="61">
        <v>86</v>
      </c>
      <c r="B225" s="60" t="s">
        <v>2588</v>
      </c>
      <c r="C225" s="93" t="s">
        <v>22</v>
      </c>
      <c r="D225" s="118">
        <v>2</v>
      </c>
      <c r="E225" s="118">
        <v>800000</v>
      </c>
      <c r="F225" s="133" t="s">
        <v>2589</v>
      </c>
      <c r="G225" s="61" t="s">
        <v>2236</v>
      </c>
      <c r="H225" s="134" t="s">
        <v>2587</v>
      </c>
      <c r="I225" s="78"/>
    </row>
    <row r="226" spans="1:9" x14ac:dyDescent="0.3">
      <c r="A226" s="372">
        <v>87</v>
      </c>
      <c r="B226" s="136" t="s">
        <v>2590</v>
      </c>
      <c r="C226" s="137" t="s">
        <v>19</v>
      </c>
      <c r="D226" s="137">
        <v>1</v>
      </c>
      <c r="E226" s="137" t="s">
        <v>2591</v>
      </c>
      <c r="F226" s="373" t="s">
        <v>2592</v>
      </c>
      <c r="G226" s="376" t="s">
        <v>2593</v>
      </c>
      <c r="H226" s="380" t="s">
        <v>2594</v>
      </c>
    </row>
    <row r="227" spans="1:9" ht="37.5" x14ac:dyDescent="0.3">
      <c r="A227" s="373"/>
      <c r="B227" s="138" t="s">
        <v>2595</v>
      </c>
      <c r="C227" s="119" t="s">
        <v>16</v>
      </c>
      <c r="D227" s="119">
        <v>1</v>
      </c>
      <c r="E227" s="119" t="s">
        <v>2591</v>
      </c>
      <c r="F227" s="375"/>
      <c r="G227" s="377"/>
      <c r="H227" s="381"/>
    </row>
    <row r="228" spans="1:9" x14ac:dyDescent="0.3">
      <c r="A228" s="373"/>
      <c r="B228" s="139" t="s">
        <v>2596</v>
      </c>
      <c r="C228" s="118" t="s">
        <v>16</v>
      </c>
      <c r="D228" s="118">
        <v>5</v>
      </c>
      <c r="E228" s="118" t="s">
        <v>2591</v>
      </c>
      <c r="F228" s="375"/>
      <c r="G228" s="377"/>
      <c r="H228" s="381"/>
    </row>
    <row r="229" spans="1:9" s="100" customFormat="1" x14ac:dyDescent="0.3">
      <c r="A229" s="373"/>
      <c r="B229" s="140" t="s">
        <v>2597</v>
      </c>
      <c r="C229" s="141" t="s">
        <v>19</v>
      </c>
      <c r="D229" s="141">
        <v>2</v>
      </c>
      <c r="E229" s="141" t="s">
        <v>2598</v>
      </c>
      <c r="F229" s="373"/>
      <c r="G229" s="378"/>
      <c r="H229" s="382"/>
    </row>
    <row r="230" spans="1:9" s="100" customFormat="1" ht="37.5" x14ac:dyDescent="0.3">
      <c r="A230" s="373"/>
      <c r="B230" s="142" t="s">
        <v>2599</v>
      </c>
      <c r="C230" s="119" t="s">
        <v>19</v>
      </c>
      <c r="D230" s="119">
        <v>2</v>
      </c>
      <c r="E230" s="119" t="s">
        <v>2598</v>
      </c>
      <c r="F230" s="373"/>
      <c r="G230" s="378"/>
      <c r="H230" s="382"/>
    </row>
    <row r="231" spans="1:9" s="100" customFormat="1" x14ac:dyDescent="0.3">
      <c r="A231" s="373"/>
      <c r="B231" s="143" t="s">
        <v>2596</v>
      </c>
      <c r="C231" s="118" t="s">
        <v>19</v>
      </c>
      <c r="D231" s="118">
        <v>1</v>
      </c>
      <c r="E231" s="118" t="s">
        <v>2600</v>
      </c>
      <c r="F231" s="373"/>
      <c r="G231" s="378"/>
      <c r="H231" s="382"/>
    </row>
    <row r="232" spans="1:9" s="100" customFormat="1" x14ac:dyDescent="0.3">
      <c r="A232" s="373"/>
      <c r="B232" s="142" t="s">
        <v>2601</v>
      </c>
      <c r="C232" s="119" t="s">
        <v>22</v>
      </c>
      <c r="D232" s="119">
        <v>1</v>
      </c>
      <c r="E232" s="119" t="s">
        <v>2602</v>
      </c>
      <c r="F232" s="373"/>
      <c r="G232" s="378"/>
      <c r="H232" s="382"/>
    </row>
    <row r="233" spans="1:9" s="100" customFormat="1" x14ac:dyDescent="0.3">
      <c r="A233" s="373"/>
      <c r="B233" s="143" t="s">
        <v>2534</v>
      </c>
      <c r="C233" s="118" t="s">
        <v>22</v>
      </c>
      <c r="D233" s="118">
        <v>1</v>
      </c>
      <c r="E233" s="118" t="s">
        <v>2602</v>
      </c>
      <c r="F233" s="373"/>
      <c r="G233" s="378"/>
      <c r="H233" s="382"/>
      <c r="I233" s="78"/>
    </row>
    <row r="234" spans="1:9" x14ac:dyDescent="0.3">
      <c r="A234" s="373"/>
      <c r="B234" s="143" t="s">
        <v>2603</v>
      </c>
      <c r="C234" s="118" t="s">
        <v>22</v>
      </c>
      <c r="D234" s="118">
        <v>5</v>
      </c>
      <c r="E234" s="118" t="s">
        <v>2600</v>
      </c>
      <c r="F234" s="373"/>
      <c r="G234" s="378"/>
      <c r="H234" s="382"/>
    </row>
    <row r="235" spans="1:9" ht="56.25" x14ac:dyDescent="0.3">
      <c r="A235" s="373"/>
      <c r="B235" s="142" t="s">
        <v>2604</v>
      </c>
      <c r="C235" s="118" t="s">
        <v>22</v>
      </c>
      <c r="D235" s="119">
        <v>8</v>
      </c>
      <c r="E235" s="119" t="s">
        <v>2591</v>
      </c>
      <c r="F235" s="373"/>
      <c r="G235" s="378"/>
      <c r="H235" s="382"/>
    </row>
    <row r="236" spans="1:9" s="100" customFormat="1" ht="37.5" x14ac:dyDescent="0.3">
      <c r="A236" s="373"/>
      <c r="B236" s="142" t="s">
        <v>2605</v>
      </c>
      <c r="C236" s="119" t="s">
        <v>22</v>
      </c>
      <c r="D236" s="119">
        <v>2</v>
      </c>
      <c r="E236" s="119" t="s">
        <v>2600</v>
      </c>
      <c r="F236" s="373"/>
      <c r="G236" s="378"/>
      <c r="H236" s="382"/>
    </row>
    <row r="237" spans="1:9" s="100" customFormat="1" ht="56.25" x14ac:dyDescent="0.3">
      <c r="A237" s="373"/>
      <c r="B237" s="143" t="s">
        <v>2606</v>
      </c>
      <c r="C237" s="118" t="s">
        <v>19</v>
      </c>
      <c r="D237" s="118">
        <v>2</v>
      </c>
      <c r="E237" s="118" t="s">
        <v>2598</v>
      </c>
      <c r="F237" s="373"/>
      <c r="G237" s="378"/>
      <c r="H237" s="382"/>
    </row>
    <row r="238" spans="1:9" s="100" customFormat="1" x14ac:dyDescent="0.3">
      <c r="A238" s="373"/>
      <c r="B238" s="143" t="s">
        <v>2607</v>
      </c>
      <c r="C238" s="118" t="s">
        <v>19</v>
      </c>
      <c r="D238" s="118">
        <v>1</v>
      </c>
      <c r="E238" s="118" t="s">
        <v>2598</v>
      </c>
      <c r="F238" s="373"/>
      <c r="G238" s="378"/>
      <c r="H238" s="382"/>
    </row>
    <row r="239" spans="1:9" s="100" customFormat="1" x14ac:dyDescent="0.3">
      <c r="A239" s="373"/>
      <c r="B239" s="142" t="s">
        <v>2608</v>
      </c>
      <c r="C239" s="119" t="s">
        <v>19</v>
      </c>
      <c r="D239" s="119">
        <v>1</v>
      </c>
      <c r="E239" s="119" t="s">
        <v>2598</v>
      </c>
      <c r="F239" s="373"/>
      <c r="G239" s="378"/>
      <c r="H239" s="382"/>
    </row>
    <row r="240" spans="1:9" s="100" customFormat="1" ht="37.5" x14ac:dyDescent="0.3">
      <c r="A240" s="373"/>
      <c r="B240" s="143" t="s">
        <v>2609</v>
      </c>
      <c r="C240" s="118" t="s">
        <v>19</v>
      </c>
      <c r="D240" s="118">
        <v>1</v>
      </c>
      <c r="E240" s="118" t="s">
        <v>2598</v>
      </c>
      <c r="F240" s="373"/>
      <c r="G240" s="378"/>
      <c r="H240" s="382"/>
    </row>
    <row r="241" spans="1:8" s="100" customFormat="1" ht="37.5" x14ac:dyDescent="0.3">
      <c r="A241" s="373"/>
      <c r="B241" s="142" t="s">
        <v>2610</v>
      </c>
      <c r="C241" s="119" t="s">
        <v>19</v>
      </c>
      <c r="D241" s="119">
        <v>2</v>
      </c>
      <c r="E241" s="119" t="s">
        <v>2600</v>
      </c>
      <c r="F241" s="373"/>
      <c r="G241" s="378"/>
      <c r="H241" s="382"/>
    </row>
    <row r="242" spans="1:8" s="100" customFormat="1" ht="56.25" x14ac:dyDescent="0.3">
      <c r="A242" s="373"/>
      <c r="B242" s="143" t="s">
        <v>2611</v>
      </c>
      <c r="C242" s="118" t="s">
        <v>19</v>
      </c>
      <c r="D242" s="118">
        <v>1</v>
      </c>
      <c r="E242" s="118" t="s">
        <v>2600</v>
      </c>
      <c r="F242" s="373"/>
      <c r="G242" s="378"/>
      <c r="H242" s="382"/>
    </row>
    <row r="243" spans="1:8" s="100" customFormat="1" x14ac:dyDescent="0.3">
      <c r="A243" s="373"/>
      <c r="B243" s="142" t="s">
        <v>2612</v>
      </c>
      <c r="C243" s="119" t="s">
        <v>2613</v>
      </c>
      <c r="D243" s="119">
        <v>2</v>
      </c>
      <c r="E243" s="119" t="s">
        <v>2600</v>
      </c>
      <c r="F243" s="373"/>
      <c r="G243" s="378"/>
      <c r="H243" s="382"/>
    </row>
    <row r="244" spans="1:8" s="100" customFormat="1" x14ac:dyDescent="0.3">
      <c r="A244" s="373"/>
      <c r="B244" s="143" t="s">
        <v>2614</v>
      </c>
      <c r="C244" s="118" t="s">
        <v>19</v>
      </c>
      <c r="D244" s="118">
        <v>2</v>
      </c>
      <c r="E244" s="118" t="s">
        <v>2600</v>
      </c>
      <c r="F244" s="373"/>
      <c r="G244" s="378"/>
      <c r="H244" s="382"/>
    </row>
    <row r="245" spans="1:8" s="100" customFormat="1" ht="37.5" x14ac:dyDescent="0.3">
      <c r="A245" s="373"/>
      <c r="B245" s="142" t="s">
        <v>2615</v>
      </c>
      <c r="C245" s="119" t="s">
        <v>19</v>
      </c>
      <c r="D245" s="119">
        <v>13</v>
      </c>
      <c r="E245" s="119" t="s">
        <v>2600</v>
      </c>
      <c r="F245" s="373"/>
      <c r="G245" s="378"/>
      <c r="H245" s="382"/>
    </row>
    <row r="246" spans="1:8" s="100" customFormat="1" ht="56.25" x14ac:dyDescent="0.3">
      <c r="A246" s="373"/>
      <c r="B246" s="143" t="s">
        <v>2616</v>
      </c>
      <c r="C246" s="118" t="s">
        <v>19</v>
      </c>
      <c r="D246" s="118">
        <v>7</v>
      </c>
      <c r="E246" s="118" t="s">
        <v>2600</v>
      </c>
      <c r="F246" s="373"/>
      <c r="G246" s="378"/>
      <c r="H246" s="382"/>
    </row>
    <row r="247" spans="1:8" s="100" customFormat="1" x14ac:dyDescent="0.3">
      <c r="A247" s="373"/>
      <c r="B247" s="142" t="s">
        <v>2617</v>
      </c>
      <c r="C247" s="118" t="s">
        <v>19</v>
      </c>
      <c r="D247" s="119">
        <v>8</v>
      </c>
      <c r="E247" s="119" t="s">
        <v>2618</v>
      </c>
      <c r="F247" s="373"/>
      <c r="G247" s="378"/>
      <c r="H247" s="382"/>
    </row>
    <row r="248" spans="1:8" s="100" customFormat="1" ht="37.5" x14ac:dyDescent="0.3">
      <c r="A248" s="373"/>
      <c r="B248" s="143" t="s">
        <v>2619</v>
      </c>
      <c r="C248" s="118" t="s">
        <v>19</v>
      </c>
      <c r="D248" s="118">
        <v>10</v>
      </c>
      <c r="E248" s="118" t="s">
        <v>2600</v>
      </c>
      <c r="F248" s="373"/>
      <c r="G248" s="378"/>
      <c r="H248" s="382"/>
    </row>
    <row r="249" spans="1:8" s="100" customFormat="1" ht="37.5" x14ac:dyDescent="0.3">
      <c r="A249" s="373"/>
      <c r="B249" s="142" t="s">
        <v>2620</v>
      </c>
      <c r="C249" s="119" t="s">
        <v>19</v>
      </c>
      <c r="D249" s="119">
        <v>5</v>
      </c>
      <c r="E249" s="119" t="s">
        <v>2600</v>
      </c>
      <c r="F249" s="373"/>
      <c r="G249" s="378"/>
      <c r="H249" s="382"/>
    </row>
    <row r="250" spans="1:8" s="100" customFormat="1" ht="37.5" x14ac:dyDescent="0.3">
      <c r="A250" s="373"/>
      <c r="B250" s="143" t="s">
        <v>2621</v>
      </c>
      <c r="C250" s="118" t="s">
        <v>19</v>
      </c>
      <c r="D250" s="118">
        <v>47</v>
      </c>
      <c r="E250" s="118" t="s">
        <v>2618</v>
      </c>
      <c r="F250" s="373"/>
      <c r="G250" s="378"/>
      <c r="H250" s="382"/>
    </row>
    <row r="251" spans="1:8" s="100" customFormat="1" ht="56.25" x14ac:dyDescent="0.3">
      <c r="A251" s="373"/>
      <c r="B251" s="142" t="s">
        <v>2622</v>
      </c>
      <c r="C251" s="119" t="s">
        <v>19</v>
      </c>
      <c r="D251" s="119">
        <v>2</v>
      </c>
      <c r="E251" s="119" t="s">
        <v>2600</v>
      </c>
      <c r="F251" s="373"/>
      <c r="G251" s="378"/>
      <c r="H251" s="382"/>
    </row>
    <row r="252" spans="1:8" s="100" customFormat="1" x14ac:dyDescent="0.3">
      <c r="A252" s="373"/>
      <c r="B252" s="143" t="s">
        <v>2623</v>
      </c>
      <c r="C252" s="118" t="s">
        <v>19</v>
      </c>
      <c r="D252" s="118">
        <v>5</v>
      </c>
      <c r="E252" s="118" t="s">
        <v>2600</v>
      </c>
      <c r="F252" s="373"/>
      <c r="G252" s="378"/>
      <c r="H252" s="382"/>
    </row>
    <row r="253" spans="1:8" s="100" customFormat="1" ht="56.25" x14ac:dyDescent="0.3">
      <c r="A253" s="373"/>
      <c r="B253" s="142" t="s">
        <v>2624</v>
      </c>
      <c r="C253" s="119" t="s">
        <v>19</v>
      </c>
      <c r="D253" s="119">
        <v>25</v>
      </c>
      <c r="E253" s="119" t="s">
        <v>2600</v>
      </c>
      <c r="F253" s="373"/>
      <c r="G253" s="378"/>
      <c r="H253" s="382"/>
    </row>
    <row r="254" spans="1:8" s="100" customFormat="1" ht="56.25" x14ac:dyDescent="0.3">
      <c r="A254" s="373"/>
      <c r="B254" s="143" t="s">
        <v>2625</v>
      </c>
      <c r="C254" s="118" t="s">
        <v>19</v>
      </c>
      <c r="D254" s="118">
        <v>3</v>
      </c>
      <c r="E254" s="118" t="s">
        <v>2600</v>
      </c>
      <c r="F254" s="373"/>
      <c r="G254" s="378"/>
      <c r="H254" s="382"/>
    </row>
    <row r="255" spans="1:8" s="100" customFormat="1" x14ac:dyDescent="0.3">
      <c r="A255" s="373"/>
      <c r="B255" s="142" t="s">
        <v>2617</v>
      </c>
      <c r="C255" s="119" t="s">
        <v>19</v>
      </c>
      <c r="D255" s="119">
        <v>1</v>
      </c>
      <c r="E255" s="119" t="s">
        <v>2600</v>
      </c>
      <c r="F255" s="373"/>
      <c r="G255" s="378"/>
      <c r="H255" s="382"/>
    </row>
    <row r="256" spans="1:8" s="100" customFormat="1" ht="37.5" x14ac:dyDescent="0.3">
      <c r="A256" s="373"/>
      <c r="B256" s="143" t="s">
        <v>2626</v>
      </c>
      <c r="C256" s="118" t="s">
        <v>19</v>
      </c>
      <c r="D256" s="118">
        <v>16</v>
      </c>
      <c r="E256" s="118" t="s">
        <v>2600</v>
      </c>
      <c r="F256" s="373"/>
      <c r="G256" s="378"/>
      <c r="H256" s="382"/>
    </row>
    <row r="257" spans="1:9" s="100" customFormat="1" ht="56.25" x14ac:dyDescent="0.3">
      <c r="A257" s="373"/>
      <c r="B257" s="142" t="s">
        <v>2627</v>
      </c>
      <c r="C257" s="119" t="s">
        <v>19</v>
      </c>
      <c r="D257" s="119">
        <v>2</v>
      </c>
      <c r="E257" s="119" t="s">
        <v>2600</v>
      </c>
      <c r="F257" s="373"/>
      <c r="G257" s="378"/>
      <c r="H257" s="382"/>
    </row>
    <row r="258" spans="1:9" s="100" customFormat="1" x14ac:dyDescent="0.3">
      <c r="A258" s="373"/>
      <c r="B258" s="143" t="s">
        <v>2617</v>
      </c>
      <c r="C258" s="118" t="s">
        <v>19</v>
      </c>
      <c r="D258" s="118">
        <v>3</v>
      </c>
      <c r="E258" s="118" t="s">
        <v>2600</v>
      </c>
      <c r="F258" s="373"/>
      <c r="G258" s="378"/>
      <c r="H258" s="382"/>
    </row>
    <row r="259" spans="1:9" s="100" customFormat="1" x14ac:dyDescent="0.3">
      <c r="A259" s="373"/>
      <c r="B259" s="142" t="s">
        <v>2617</v>
      </c>
      <c r="C259" s="118" t="s">
        <v>19</v>
      </c>
      <c r="D259" s="119">
        <v>2</v>
      </c>
      <c r="E259" s="119" t="s">
        <v>2600</v>
      </c>
      <c r="F259" s="373"/>
      <c r="G259" s="378"/>
      <c r="H259" s="382"/>
    </row>
    <row r="260" spans="1:9" s="100" customFormat="1" ht="37.5" x14ac:dyDescent="0.3">
      <c r="A260" s="373"/>
      <c r="B260" s="143" t="s">
        <v>2628</v>
      </c>
      <c r="C260" s="118" t="s">
        <v>19</v>
      </c>
      <c r="D260" s="137">
        <v>3</v>
      </c>
      <c r="E260" s="137" t="s">
        <v>2600</v>
      </c>
      <c r="F260" s="373"/>
      <c r="G260" s="378"/>
      <c r="H260" s="382"/>
      <c r="I260" s="78"/>
    </row>
    <row r="261" spans="1:9" ht="75" x14ac:dyDescent="0.3">
      <c r="A261" s="373"/>
      <c r="B261" s="142" t="s">
        <v>2629</v>
      </c>
      <c r="C261" s="118" t="s">
        <v>19</v>
      </c>
      <c r="D261" s="119">
        <v>11</v>
      </c>
      <c r="E261" s="119" t="s">
        <v>2630</v>
      </c>
      <c r="F261" s="373"/>
      <c r="G261" s="378"/>
      <c r="H261" s="382"/>
    </row>
    <row r="262" spans="1:9" ht="56.25" x14ac:dyDescent="0.3">
      <c r="A262" s="373"/>
      <c r="B262" s="143" t="s">
        <v>2631</v>
      </c>
      <c r="C262" s="118" t="s">
        <v>19</v>
      </c>
      <c r="D262" s="118">
        <v>1</v>
      </c>
      <c r="E262" s="118" t="s">
        <v>2632</v>
      </c>
      <c r="F262" s="373"/>
      <c r="G262" s="378"/>
      <c r="H262" s="382"/>
    </row>
    <row r="263" spans="1:9" ht="56.25" x14ac:dyDescent="0.3">
      <c r="A263" s="374"/>
      <c r="B263" s="144" t="s">
        <v>2633</v>
      </c>
      <c r="C263" s="118" t="s">
        <v>19</v>
      </c>
      <c r="D263" s="119">
        <v>3</v>
      </c>
      <c r="E263" s="119" t="s">
        <v>2632</v>
      </c>
      <c r="F263" s="374"/>
      <c r="G263" s="379"/>
      <c r="H263" s="383"/>
    </row>
    <row r="264" spans="1:9" x14ac:dyDescent="0.3">
      <c r="A264" s="384">
        <v>88</v>
      </c>
      <c r="B264" s="145" t="s">
        <v>2634</v>
      </c>
      <c r="C264" s="137" t="s">
        <v>19</v>
      </c>
      <c r="D264" s="137">
        <v>1</v>
      </c>
      <c r="E264" s="137">
        <v>1125000</v>
      </c>
      <c r="F264" s="385" t="s">
        <v>2635</v>
      </c>
      <c r="G264" s="377" t="s">
        <v>2593</v>
      </c>
      <c r="H264" s="381" t="s">
        <v>2594</v>
      </c>
    </row>
    <row r="265" spans="1:9" ht="37.5" x14ac:dyDescent="0.3">
      <c r="A265" s="384"/>
      <c r="B265" s="146" t="s">
        <v>2636</v>
      </c>
      <c r="C265" s="119" t="s">
        <v>16</v>
      </c>
      <c r="D265" s="119">
        <v>1</v>
      </c>
      <c r="E265" s="119">
        <v>1219000</v>
      </c>
      <c r="F265" s="385"/>
      <c r="G265" s="377"/>
      <c r="H265" s="381"/>
    </row>
    <row r="266" spans="1:9" x14ac:dyDescent="0.3">
      <c r="A266" s="384"/>
      <c r="B266" s="146" t="s">
        <v>2596</v>
      </c>
      <c r="C266" s="119" t="s">
        <v>16</v>
      </c>
      <c r="D266" s="119">
        <v>1</v>
      </c>
      <c r="E266" s="119">
        <v>1219000</v>
      </c>
      <c r="F266" s="385"/>
      <c r="G266" s="377"/>
      <c r="H266" s="381"/>
    </row>
    <row r="267" spans="1:9" x14ac:dyDescent="0.3">
      <c r="A267" s="384"/>
      <c r="B267" s="147" t="s">
        <v>2603</v>
      </c>
      <c r="C267" s="148" t="s">
        <v>22</v>
      </c>
      <c r="D267" s="148">
        <v>3</v>
      </c>
      <c r="E267" s="148" t="s">
        <v>2637</v>
      </c>
      <c r="F267" s="385"/>
      <c r="G267" s="377"/>
      <c r="H267" s="381"/>
    </row>
    <row r="268" spans="1:9" ht="56.25" x14ac:dyDescent="0.3">
      <c r="A268" s="384"/>
      <c r="B268" s="149" t="s">
        <v>2638</v>
      </c>
      <c r="C268" s="118" t="s">
        <v>19</v>
      </c>
      <c r="D268" s="119">
        <v>1</v>
      </c>
      <c r="E268" s="119">
        <v>1125000</v>
      </c>
      <c r="F268" s="385"/>
      <c r="G268" s="377"/>
      <c r="H268" s="381"/>
    </row>
    <row r="269" spans="1:9" x14ac:dyDescent="0.3">
      <c r="A269" s="384"/>
      <c r="B269" s="149" t="s">
        <v>2639</v>
      </c>
      <c r="C269" s="118" t="s">
        <v>19</v>
      </c>
      <c r="D269" s="118">
        <v>3</v>
      </c>
      <c r="E269" s="118">
        <v>1125000</v>
      </c>
      <c r="F269" s="385"/>
      <c r="G269" s="377"/>
      <c r="H269" s="381"/>
    </row>
    <row r="270" spans="1:9" ht="37.5" x14ac:dyDescent="0.3">
      <c r="A270" s="384"/>
      <c r="B270" s="146" t="s">
        <v>2621</v>
      </c>
      <c r="C270" s="118" t="s">
        <v>19</v>
      </c>
      <c r="D270" s="118">
        <v>2</v>
      </c>
      <c r="E270" s="118">
        <v>1125000</v>
      </c>
      <c r="F270" s="385"/>
      <c r="G270" s="377"/>
      <c r="H270" s="381"/>
    </row>
    <row r="271" spans="1:9" x14ac:dyDescent="0.3">
      <c r="A271" s="150"/>
      <c r="B271" s="151"/>
    </row>
    <row r="272" spans="1:9" x14ac:dyDescent="0.3">
      <c r="A272" s="150"/>
      <c r="B272" s="151"/>
    </row>
    <row r="273" spans="1:2" x14ac:dyDescent="0.3">
      <c r="A273" s="150"/>
      <c r="B273" s="151"/>
    </row>
    <row r="274" spans="1:2" x14ac:dyDescent="0.3">
      <c r="A274" s="150"/>
      <c r="B274" s="151"/>
    </row>
    <row r="275" spans="1:2" x14ac:dyDescent="0.3">
      <c r="A275" s="150"/>
      <c r="B275" s="151"/>
    </row>
    <row r="276" spans="1:2" x14ac:dyDescent="0.3">
      <c r="A276" s="150"/>
      <c r="B276" s="151"/>
    </row>
    <row r="277" spans="1:2" x14ac:dyDescent="0.3">
      <c r="A277" s="150"/>
      <c r="B277" s="151"/>
    </row>
    <row r="278" spans="1:2" x14ac:dyDescent="0.3">
      <c r="A278" s="150"/>
      <c r="B278" s="151"/>
    </row>
    <row r="279" spans="1:2" x14ac:dyDescent="0.3">
      <c r="A279" s="150"/>
      <c r="B279" s="151"/>
    </row>
    <row r="280" spans="1:2" x14ac:dyDescent="0.3">
      <c r="A280" s="150"/>
      <c r="B280" s="151"/>
    </row>
    <row r="281" spans="1:2" x14ac:dyDescent="0.3">
      <c r="A281" s="150"/>
      <c r="B281" s="151"/>
    </row>
    <row r="282" spans="1:2" x14ac:dyDescent="0.3">
      <c r="A282" s="150"/>
      <c r="B282" s="151"/>
    </row>
    <row r="283" spans="1:2" x14ac:dyDescent="0.3">
      <c r="A283" s="150"/>
      <c r="B283" s="151"/>
    </row>
    <row r="284" spans="1:2" x14ac:dyDescent="0.3">
      <c r="A284" s="150"/>
      <c r="B284" s="151"/>
    </row>
    <row r="285" spans="1:2" x14ac:dyDescent="0.3">
      <c r="A285" s="150"/>
      <c r="B285" s="151"/>
    </row>
    <row r="286" spans="1:2" x14ac:dyDescent="0.3">
      <c r="A286" s="150"/>
      <c r="B286" s="151"/>
    </row>
    <row r="287" spans="1:2" x14ac:dyDescent="0.3">
      <c r="A287" s="150"/>
      <c r="B287" s="151"/>
    </row>
    <row r="288" spans="1:2" x14ac:dyDescent="0.3">
      <c r="A288" s="150"/>
      <c r="B288" s="151"/>
    </row>
    <row r="289" spans="1:2" x14ac:dyDescent="0.3">
      <c r="A289" s="150"/>
      <c r="B289" s="151"/>
    </row>
    <row r="290" spans="1:2" x14ac:dyDescent="0.3">
      <c r="A290" s="150"/>
      <c r="B290" s="151"/>
    </row>
    <row r="291" spans="1:2" x14ac:dyDescent="0.3">
      <c r="A291" s="150"/>
      <c r="B291" s="151"/>
    </row>
    <row r="292" spans="1:2" x14ac:dyDescent="0.3">
      <c r="A292" s="150"/>
      <c r="B292" s="151"/>
    </row>
    <row r="293" spans="1:2" x14ac:dyDescent="0.3">
      <c r="A293" s="150"/>
      <c r="B293" s="151"/>
    </row>
    <row r="294" spans="1:2" x14ac:dyDescent="0.3">
      <c r="A294" s="150"/>
      <c r="B294" s="151"/>
    </row>
    <row r="295" spans="1:2" x14ac:dyDescent="0.3">
      <c r="A295" s="150"/>
      <c r="B295" s="151"/>
    </row>
    <row r="296" spans="1:2" x14ac:dyDescent="0.3">
      <c r="A296" s="150"/>
      <c r="B296" s="151"/>
    </row>
    <row r="297" spans="1:2" x14ac:dyDescent="0.3">
      <c r="A297" s="150"/>
      <c r="B297" s="151"/>
    </row>
    <row r="298" spans="1:2" x14ac:dyDescent="0.3">
      <c r="A298" s="150"/>
      <c r="B298" s="151"/>
    </row>
    <row r="299" spans="1:2" x14ac:dyDescent="0.3">
      <c r="A299" s="150"/>
      <c r="B299" s="151"/>
    </row>
    <row r="300" spans="1:2" x14ac:dyDescent="0.3">
      <c r="A300" s="150"/>
      <c r="B300" s="151"/>
    </row>
    <row r="301" spans="1:2" x14ac:dyDescent="0.3">
      <c r="A301" s="150"/>
      <c r="B301" s="151"/>
    </row>
    <row r="302" spans="1:2" x14ac:dyDescent="0.3">
      <c r="A302" s="150"/>
      <c r="B302" s="151"/>
    </row>
    <row r="303" spans="1:2" x14ac:dyDescent="0.3">
      <c r="A303" s="150"/>
      <c r="B303" s="151"/>
    </row>
    <row r="304" spans="1:2" x14ac:dyDescent="0.3">
      <c r="A304" s="150"/>
      <c r="B304" s="151"/>
    </row>
    <row r="305" spans="1:2" x14ac:dyDescent="0.3">
      <c r="A305" s="150"/>
      <c r="B305" s="151"/>
    </row>
    <row r="306" spans="1:2" x14ac:dyDescent="0.3">
      <c r="A306" s="150"/>
      <c r="B306" s="151"/>
    </row>
    <row r="307" spans="1:2" x14ac:dyDescent="0.3">
      <c r="B307" s="151"/>
    </row>
    <row r="308" spans="1:2" x14ac:dyDescent="0.3">
      <c r="B308" s="151"/>
    </row>
    <row r="309" spans="1:2" x14ac:dyDescent="0.3">
      <c r="B309" s="151"/>
    </row>
    <row r="310" spans="1:2" x14ac:dyDescent="0.3">
      <c r="B310" s="151"/>
    </row>
    <row r="311" spans="1:2" x14ac:dyDescent="0.3">
      <c r="B311" s="151"/>
    </row>
    <row r="312" spans="1:2" x14ac:dyDescent="0.3">
      <c r="B312" s="151"/>
    </row>
    <row r="313" spans="1:2" x14ac:dyDescent="0.3">
      <c r="B313" s="151"/>
    </row>
    <row r="314" spans="1:2" x14ac:dyDescent="0.3">
      <c r="B314" s="151"/>
    </row>
    <row r="315" spans="1:2" x14ac:dyDescent="0.3">
      <c r="B315" s="151"/>
    </row>
    <row r="316" spans="1:2" x14ac:dyDescent="0.3">
      <c r="B316" s="151"/>
    </row>
    <row r="317" spans="1:2" x14ac:dyDescent="0.3">
      <c r="B317" s="151"/>
    </row>
    <row r="318" spans="1:2" x14ac:dyDescent="0.3">
      <c r="B318" s="151"/>
    </row>
    <row r="319" spans="1:2" x14ac:dyDescent="0.3">
      <c r="B319" s="151"/>
    </row>
    <row r="320" spans="1:2" x14ac:dyDescent="0.3">
      <c r="B320" s="151"/>
    </row>
    <row r="321" spans="1:251" x14ac:dyDescent="0.3">
      <c r="B321" s="151"/>
    </row>
    <row r="322" spans="1:251" s="153" customFormat="1" x14ac:dyDescent="0.3">
      <c r="A322" s="57"/>
      <c r="B322" s="151"/>
      <c r="C322" s="152"/>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S322" s="78"/>
      <c r="BT322" s="78"/>
      <c r="BU322" s="78"/>
      <c r="BV322" s="78"/>
      <c r="BW322" s="78"/>
      <c r="BX322" s="78"/>
      <c r="BY322" s="78"/>
      <c r="BZ322" s="78"/>
      <c r="CA322" s="78"/>
      <c r="CB322" s="78"/>
      <c r="CC322" s="78"/>
      <c r="CD322" s="78"/>
      <c r="CE322" s="78"/>
      <c r="CF322" s="78"/>
      <c r="CG322" s="78"/>
      <c r="CH322" s="78"/>
      <c r="CI322" s="78"/>
      <c r="CJ322" s="78"/>
      <c r="CK322" s="78"/>
      <c r="CL322" s="78"/>
      <c r="CM322" s="78"/>
      <c r="CN322" s="78"/>
      <c r="CO322" s="78"/>
      <c r="CP322" s="78"/>
      <c r="CQ322" s="78"/>
      <c r="CR322" s="78"/>
      <c r="CS322" s="78"/>
      <c r="CT322" s="78"/>
      <c r="CU322" s="78"/>
      <c r="CV322" s="78"/>
      <c r="CW322" s="78"/>
      <c r="CX322" s="78"/>
      <c r="CY322" s="78"/>
      <c r="CZ322" s="78"/>
      <c r="DA322" s="78"/>
      <c r="DB322" s="78"/>
      <c r="DC322" s="78"/>
      <c r="DD322" s="78"/>
      <c r="DE322" s="78"/>
      <c r="DF322" s="78"/>
      <c r="DG322" s="78"/>
      <c r="DH322" s="78"/>
      <c r="DI322" s="78"/>
      <c r="DJ322" s="78"/>
      <c r="DK322" s="78"/>
      <c r="DL322" s="78"/>
      <c r="DM322" s="78"/>
      <c r="DN322" s="78"/>
      <c r="DO322" s="78"/>
      <c r="DP322" s="78"/>
      <c r="DQ322" s="78"/>
      <c r="DR322" s="78"/>
      <c r="DS322" s="78"/>
      <c r="DT322" s="78"/>
      <c r="DU322" s="78"/>
      <c r="DV322" s="78"/>
      <c r="DW322" s="78"/>
      <c r="DX322" s="78"/>
      <c r="DY322" s="78"/>
      <c r="DZ322" s="78"/>
      <c r="EA322" s="78"/>
      <c r="EB322" s="78"/>
      <c r="EC322" s="78"/>
      <c r="ED322" s="78"/>
      <c r="EE322" s="78"/>
      <c r="EF322" s="78"/>
      <c r="EG322" s="78"/>
      <c r="EH322" s="78"/>
      <c r="EI322" s="78"/>
      <c r="EJ322" s="78"/>
      <c r="EK322" s="78"/>
      <c r="EL322" s="78"/>
      <c r="EM322" s="78"/>
      <c r="EN322" s="78"/>
      <c r="EO322" s="78"/>
      <c r="EP322" s="78"/>
      <c r="EQ322" s="78"/>
      <c r="ER322" s="78"/>
      <c r="ES322" s="78"/>
      <c r="ET322" s="78"/>
      <c r="EU322" s="78"/>
      <c r="EV322" s="78"/>
      <c r="EW322" s="78"/>
      <c r="EX322" s="78"/>
      <c r="EY322" s="78"/>
      <c r="EZ322" s="78"/>
      <c r="FA322" s="78"/>
      <c r="FB322" s="78"/>
      <c r="FC322" s="78"/>
      <c r="FD322" s="78"/>
      <c r="FE322" s="78"/>
      <c r="FF322" s="78"/>
      <c r="FG322" s="78"/>
      <c r="FH322" s="78"/>
      <c r="FI322" s="78"/>
      <c r="FJ322" s="78"/>
      <c r="FK322" s="78"/>
      <c r="FL322" s="78"/>
      <c r="FM322" s="78"/>
      <c r="FN322" s="78"/>
      <c r="FO322" s="78"/>
      <c r="FP322" s="78"/>
      <c r="FQ322" s="78"/>
      <c r="FR322" s="78"/>
      <c r="FS322" s="78"/>
      <c r="FT322" s="78"/>
      <c r="FU322" s="78"/>
      <c r="FV322" s="78"/>
      <c r="FW322" s="78"/>
      <c r="FX322" s="78"/>
      <c r="FY322" s="78"/>
      <c r="FZ322" s="78"/>
      <c r="GA322" s="78"/>
      <c r="GB322" s="78"/>
      <c r="GC322" s="78"/>
      <c r="GD322" s="78"/>
      <c r="GE322" s="78"/>
      <c r="GF322" s="78"/>
      <c r="GG322" s="78"/>
      <c r="GH322" s="78"/>
      <c r="GI322" s="78"/>
      <c r="GJ322" s="78"/>
      <c r="GK322" s="78"/>
      <c r="GL322" s="78"/>
      <c r="GM322" s="78"/>
      <c r="GN322" s="78"/>
      <c r="GO322" s="78"/>
      <c r="GP322" s="78"/>
      <c r="GQ322" s="78"/>
      <c r="GR322" s="78"/>
      <c r="GS322" s="78"/>
      <c r="GT322" s="78"/>
      <c r="GU322" s="78"/>
      <c r="GV322" s="78"/>
      <c r="GW322" s="78"/>
      <c r="GX322" s="78"/>
      <c r="GY322" s="78"/>
      <c r="GZ322" s="78"/>
      <c r="HA322" s="78"/>
      <c r="HB322" s="78"/>
      <c r="HC322" s="78"/>
      <c r="HD322" s="78"/>
      <c r="HE322" s="78"/>
      <c r="HF322" s="78"/>
      <c r="HG322" s="78"/>
      <c r="HH322" s="78"/>
      <c r="HI322" s="78"/>
      <c r="HJ322" s="78"/>
      <c r="HK322" s="78"/>
      <c r="HL322" s="78"/>
      <c r="HM322" s="78"/>
      <c r="HN322" s="78"/>
      <c r="HO322" s="78"/>
      <c r="HP322" s="78"/>
      <c r="HQ322" s="78"/>
      <c r="HR322" s="78"/>
      <c r="HS322" s="78"/>
      <c r="HT322" s="78"/>
      <c r="HU322" s="78"/>
      <c r="HV322" s="78"/>
      <c r="HW322" s="78"/>
      <c r="HX322" s="78"/>
      <c r="HY322" s="78"/>
      <c r="HZ322" s="78"/>
      <c r="IA322" s="78"/>
      <c r="IB322" s="78"/>
      <c r="IC322" s="78"/>
      <c r="ID322" s="78"/>
      <c r="IE322" s="78"/>
      <c r="IF322" s="78"/>
      <c r="IG322" s="78"/>
      <c r="IH322" s="78"/>
      <c r="II322" s="78"/>
      <c r="IJ322" s="78"/>
      <c r="IK322" s="78"/>
      <c r="IL322" s="78"/>
      <c r="IM322" s="78"/>
      <c r="IN322" s="78"/>
      <c r="IO322" s="78"/>
      <c r="IP322" s="78"/>
      <c r="IQ322" s="78"/>
    </row>
    <row r="323" spans="1:251" s="153" customFormat="1" x14ac:dyDescent="0.3">
      <c r="A323" s="57"/>
      <c r="B323" s="151"/>
      <c r="C323" s="152"/>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S323" s="78"/>
      <c r="BT323" s="78"/>
      <c r="BU323" s="78"/>
      <c r="BV323" s="78"/>
      <c r="BW323" s="78"/>
      <c r="BX323" s="78"/>
      <c r="BY323" s="78"/>
      <c r="BZ323" s="78"/>
      <c r="CA323" s="78"/>
      <c r="CB323" s="78"/>
      <c r="CC323" s="78"/>
      <c r="CD323" s="78"/>
      <c r="CE323" s="78"/>
      <c r="CF323" s="78"/>
      <c r="CG323" s="78"/>
      <c r="CH323" s="78"/>
      <c r="CI323" s="78"/>
      <c r="CJ323" s="78"/>
      <c r="CK323" s="78"/>
      <c r="CL323" s="78"/>
      <c r="CM323" s="78"/>
      <c r="CN323" s="78"/>
      <c r="CO323" s="78"/>
      <c r="CP323" s="78"/>
      <c r="CQ323" s="78"/>
      <c r="CR323" s="78"/>
      <c r="CS323" s="78"/>
      <c r="CT323" s="78"/>
      <c r="CU323" s="78"/>
      <c r="CV323" s="78"/>
      <c r="CW323" s="78"/>
      <c r="CX323" s="78"/>
      <c r="CY323" s="78"/>
      <c r="CZ323" s="78"/>
      <c r="DA323" s="78"/>
      <c r="DB323" s="78"/>
      <c r="DC323" s="78"/>
      <c r="DD323" s="78"/>
      <c r="DE323" s="78"/>
      <c r="DF323" s="78"/>
      <c r="DG323" s="78"/>
      <c r="DH323" s="78"/>
      <c r="DI323" s="78"/>
      <c r="DJ323" s="78"/>
      <c r="DK323" s="78"/>
      <c r="DL323" s="78"/>
      <c r="DM323" s="78"/>
      <c r="DN323" s="78"/>
      <c r="DO323" s="78"/>
      <c r="DP323" s="78"/>
      <c r="DQ323" s="78"/>
      <c r="DR323" s="78"/>
      <c r="DS323" s="78"/>
      <c r="DT323" s="78"/>
      <c r="DU323" s="78"/>
      <c r="DV323" s="78"/>
      <c r="DW323" s="78"/>
      <c r="DX323" s="78"/>
      <c r="DY323" s="78"/>
      <c r="DZ323" s="78"/>
      <c r="EA323" s="78"/>
      <c r="EB323" s="78"/>
      <c r="EC323" s="78"/>
      <c r="ED323" s="78"/>
      <c r="EE323" s="78"/>
      <c r="EF323" s="78"/>
      <c r="EG323" s="78"/>
      <c r="EH323" s="78"/>
      <c r="EI323" s="78"/>
      <c r="EJ323" s="78"/>
      <c r="EK323" s="78"/>
      <c r="EL323" s="78"/>
      <c r="EM323" s="78"/>
      <c r="EN323" s="78"/>
      <c r="EO323" s="78"/>
      <c r="EP323" s="78"/>
      <c r="EQ323" s="78"/>
      <c r="ER323" s="78"/>
      <c r="ES323" s="78"/>
      <c r="ET323" s="78"/>
      <c r="EU323" s="78"/>
      <c r="EV323" s="78"/>
      <c r="EW323" s="78"/>
      <c r="EX323" s="78"/>
      <c r="EY323" s="78"/>
      <c r="EZ323" s="78"/>
      <c r="FA323" s="78"/>
      <c r="FB323" s="78"/>
      <c r="FC323" s="78"/>
      <c r="FD323" s="78"/>
      <c r="FE323" s="78"/>
      <c r="FF323" s="78"/>
      <c r="FG323" s="78"/>
      <c r="FH323" s="78"/>
      <c r="FI323" s="78"/>
      <c r="FJ323" s="78"/>
      <c r="FK323" s="78"/>
      <c r="FL323" s="78"/>
      <c r="FM323" s="78"/>
      <c r="FN323" s="78"/>
      <c r="FO323" s="78"/>
      <c r="FP323" s="78"/>
      <c r="FQ323" s="78"/>
      <c r="FR323" s="78"/>
      <c r="FS323" s="78"/>
      <c r="FT323" s="78"/>
      <c r="FU323" s="78"/>
      <c r="FV323" s="78"/>
      <c r="FW323" s="78"/>
      <c r="FX323" s="78"/>
      <c r="FY323" s="78"/>
      <c r="FZ323" s="78"/>
      <c r="GA323" s="78"/>
      <c r="GB323" s="78"/>
      <c r="GC323" s="78"/>
      <c r="GD323" s="78"/>
      <c r="GE323" s="78"/>
      <c r="GF323" s="78"/>
      <c r="GG323" s="78"/>
      <c r="GH323" s="78"/>
      <c r="GI323" s="78"/>
      <c r="GJ323" s="78"/>
      <c r="GK323" s="78"/>
      <c r="GL323" s="78"/>
      <c r="GM323" s="78"/>
      <c r="GN323" s="78"/>
      <c r="GO323" s="78"/>
      <c r="GP323" s="78"/>
      <c r="GQ323" s="78"/>
      <c r="GR323" s="78"/>
      <c r="GS323" s="78"/>
      <c r="GT323" s="78"/>
      <c r="GU323" s="78"/>
      <c r="GV323" s="78"/>
      <c r="GW323" s="78"/>
      <c r="GX323" s="78"/>
      <c r="GY323" s="78"/>
      <c r="GZ323" s="78"/>
      <c r="HA323" s="78"/>
      <c r="HB323" s="78"/>
      <c r="HC323" s="78"/>
      <c r="HD323" s="78"/>
      <c r="HE323" s="78"/>
      <c r="HF323" s="78"/>
      <c r="HG323" s="78"/>
      <c r="HH323" s="78"/>
      <c r="HI323" s="78"/>
      <c r="HJ323" s="78"/>
      <c r="HK323" s="78"/>
      <c r="HL323" s="78"/>
      <c r="HM323" s="78"/>
      <c r="HN323" s="78"/>
      <c r="HO323" s="78"/>
      <c r="HP323" s="78"/>
      <c r="HQ323" s="78"/>
      <c r="HR323" s="78"/>
      <c r="HS323" s="78"/>
      <c r="HT323" s="78"/>
      <c r="HU323" s="78"/>
      <c r="HV323" s="78"/>
      <c r="HW323" s="78"/>
      <c r="HX323" s="78"/>
      <c r="HY323" s="78"/>
      <c r="HZ323" s="78"/>
      <c r="IA323" s="78"/>
      <c r="IB323" s="78"/>
      <c r="IC323" s="78"/>
      <c r="ID323" s="78"/>
      <c r="IE323" s="78"/>
      <c r="IF323" s="78"/>
      <c r="IG323" s="78"/>
      <c r="IH323" s="78"/>
      <c r="II323" s="78"/>
      <c r="IJ323" s="78"/>
      <c r="IK323" s="78"/>
      <c r="IL323" s="78"/>
      <c r="IM323" s="78"/>
      <c r="IN323" s="78"/>
      <c r="IO323" s="78"/>
      <c r="IP323" s="78"/>
      <c r="IQ323" s="78"/>
    </row>
    <row r="324" spans="1:251" s="153" customFormat="1" x14ac:dyDescent="0.3">
      <c r="A324" s="57"/>
      <c r="B324" s="151"/>
      <c r="C324" s="152"/>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S324" s="78"/>
      <c r="BT324" s="78"/>
      <c r="BU324" s="78"/>
      <c r="BV324" s="78"/>
      <c r="BW324" s="78"/>
      <c r="BX324" s="78"/>
      <c r="BY324" s="78"/>
      <c r="BZ324" s="78"/>
      <c r="CA324" s="78"/>
      <c r="CB324" s="78"/>
      <c r="CC324" s="78"/>
      <c r="CD324" s="78"/>
      <c r="CE324" s="78"/>
      <c r="CF324" s="78"/>
      <c r="CG324" s="78"/>
      <c r="CH324" s="78"/>
      <c r="CI324" s="78"/>
      <c r="CJ324" s="78"/>
      <c r="CK324" s="78"/>
      <c r="CL324" s="78"/>
      <c r="CM324" s="78"/>
      <c r="CN324" s="78"/>
      <c r="CO324" s="78"/>
      <c r="CP324" s="78"/>
      <c r="CQ324" s="78"/>
      <c r="CR324" s="78"/>
      <c r="CS324" s="78"/>
      <c r="CT324" s="78"/>
      <c r="CU324" s="78"/>
      <c r="CV324" s="78"/>
      <c r="CW324" s="78"/>
      <c r="CX324" s="78"/>
      <c r="CY324" s="78"/>
      <c r="CZ324" s="78"/>
      <c r="DA324" s="78"/>
      <c r="DB324" s="78"/>
      <c r="DC324" s="78"/>
      <c r="DD324" s="78"/>
      <c r="DE324" s="78"/>
      <c r="DF324" s="78"/>
      <c r="DG324" s="78"/>
      <c r="DH324" s="78"/>
      <c r="DI324" s="78"/>
      <c r="DJ324" s="78"/>
      <c r="DK324" s="78"/>
      <c r="DL324" s="78"/>
      <c r="DM324" s="78"/>
      <c r="DN324" s="78"/>
      <c r="DO324" s="78"/>
      <c r="DP324" s="78"/>
      <c r="DQ324" s="78"/>
      <c r="DR324" s="78"/>
      <c r="DS324" s="78"/>
      <c r="DT324" s="78"/>
      <c r="DU324" s="78"/>
      <c r="DV324" s="78"/>
      <c r="DW324" s="78"/>
      <c r="DX324" s="78"/>
      <c r="DY324" s="78"/>
      <c r="DZ324" s="78"/>
      <c r="EA324" s="78"/>
      <c r="EB324" s="78"/>
      <c r="EC324" s="78"/>
      <c r="ED324" s="78"/>
      <c r="EE324" s="78"/>
      <c r="EF324" s="78"/>
      <c r="EG324" s="78"/>
      <c r="EH324" s="78"/>
      <c r="EI324" s="78"/>
      <c r="EJ324" s="78"/>
      <c r="EK324" s="78"/>
      <c r="EL324" s="78"/>
      <c r="EM324" s="78"/>
      <c r="EN324" s="78"/>
      <c r="EO324" s="78"/>
      <c r="EP324" s="78"/>
      <c r="EQ324" s="78"/>
      <c r="ER324" s="78"/>
      <c r="ES324" s="78"/>
      <c r="ET324" s="78"/>
      <c r="EU324" s="78"/>
      <c r="EV324" s="78"/>
      <c r="EW324" s="78"/>
      <c r="EX324" s="78"/>
      <c r="EY324" s="78"/>
      <c r="EZ324" s="78"/>
      <c r="FA324" s="78"/>
      <c r="FB324" s="78"/>
      <c r="FC324" s="78"/>
      <c r="FD324" s="78"/>
      <c r="FE324" s="78"/>
      <c r="FF324" s="78"/>
      <c r="FG324" s="78"/>
      <c r="FH324" s="78"/>
      <c r="FI324" s="78"/>
      <c r="FJ324" s="78"/>
      <c r="FK324" s="78"/>
      <c r="FL324" s="78"/>
      <c r="FM324" s="78"/>
      <c r="FN324" s="78"/>
      <c r="FO324" s="78"/>
      <c r="FP324" s="78"/>
      <c r="FQ324" s="78"/>
      <c r="FR324" s="78"/>
      <c r="FS324" s="78"/>
      <c r="FT324" s="78"/>
      <c r="FU324" s="78"/>
      <c r="FV324" s="78"/>
      <c r="FW324" s="78"/>
      <c r="FX324" s="78"/>
      <c r="FY324" s="78"/>
      <c r="FZ324" s="78"/>
      <c r="GA324" s="78"/>
      <c r="GB324" s="78"/>
      <c r="GC324" s="78"/>
      <c r="GD324" s="78"/>
      <c r="GE324" s="78"/>
      <c r="GF324" s="78"/>
      <c r="GG324" s="78"/>
      <c r="GH324" s="78"/>
      <c r="GI324" s="78"/>
      <c r="GJ324" s="78"/>
      <c r="GK324" s="78"/>
      <c r="GL324" s="78"/>
      <c r="GM324" s="78"/>
      <c r="GN324" s="78"/>
      <c r="GO324" s="78"/>
      <c r="GP324" s="78"/>
      <c r="GQ324" s="78"/>
      <c r="GR324" s="78"/>
      <c r="GS324" s="78"/>
      <c r="GT324" s="78"/>
      <c r="GU324" s="78"/>
      <c r="GV324" s="78"/>
      <c r="GW324" s="78"/>
      <c r="GX324" s="78"/>
      <c r="GY324" s="78"/>
      <c r="GZ324" s="78"/>
      <c r="HA324" s="78"/>
      <c r="HB324" s="78"/>
      <c r="HC324" s="78"/>
      <c r="HD324" s="78"/>
      <c r="HE324" s="78"/>
      <c r="HF324" s="78"/>
      <c r="HG324" s="78"/>
      <c r="HH324" s="78"/>
      <c r="HI324" s="78"/>
      <c r="HJ324" s="78"/>
      <c r="HK324" s="78"/>
      <c r="HL324" s="78"/>
      <c r="HM324" s="78"/>
      <c r="HN324" s="78"/>
      <c r="HO324" s="78"/>
      <c r="HP324" s="78"/>
      <c r="HQ324" s="78"/>
      <c r="HR324" s="78"/>
      <c r="HS324" s="78"/>
      <c r="HT324" s="78"/>
      <c r="HU324" s="78"/>
      <c r="HV324" s="78"/>
      <c r="HW324" s="78"/>
      <c r="HX324" s="78"/>
      <c r="HY324" s="78"/>
      <c r="HZ324" s="78"/>
      <c r="IA324" s="78"/>
      <c r="IB324" s="78"/>
      <c r="IC324" s="78"/>
      <c r="ID324" s="78"/>
      <c r="IE324" s="78"/>
      <c r="IF324" s="78"/>
      <c r="IG324" s="78"/>
      <c r="IH324" s="78"/>
      <c r="II324" s="78"/>
      <c r="IJ324" s="78"/>
      <c r="IK324" s="78"/>
      <c r="IL324" s="78"/>
      <c r="IM324" s="78"/>
      <c r="IN324" s="78"/>
      <c r="IO324" s="78"/>
      <c r="IP324" s="78"/>
      <c r="IQ324" s="78"/>
    </row>
    <row r="325" spans="1:251" s="153" customFormat="1" x14ac:dyDescent="0.3">
      <c r="A325" s="57"/>
      <c r="B325" s="151"/>
      <c r="C325" s="152"/>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8"/>
      <c r="AH325" s="78"/>
      <c r="AI325" s="78"/>
      <c r="AJ325" s="78"/>
      <c r="AK325" s="78"/>
      <c r="AL325" s="78"/>
      <c r="AM325" s="78"/>
      <c r="AN325" s="78"/>
      <c r="AO325" s="78"/>
      <c r="AP325" s="78"/>
      <c r="AQ325" s="78"/>
      <c r="AR325" s="78"/>
      <c r="AS325" s="78"/>
      <c r="AT325" s="78"/>
      <c r="AU325" s="78"/>
      <c r="AV325" s="78"/>
      <c r="AW325" s="78"/>
      <c r="AX325" s="78"/>
      <c r="AY325" s="78"/>
      <c r="AZ325" s="78"/>
      <c r="BA325" s="78"/>
      <c r="BB325" s="78"/>
      <c r="BC325" s="78"/>
      <c r="BD325" s="78"/>
      <c r="BE325" s="78"/>
      <c r="BF325" s="78"/>
      <c r="BG325" s="78"/>
      <c r="BH325" s="78"/>
      <c r="BI325" s="78"/>
      <c r="BJ325" s="78"/>
      <c r="BK325" s="78"/>
      <c r="BL325" s="78"/>
      <c r="BM325" s="78"/>
      <c r="BN325" s="78"/>
      <c r="BO325" s="78"/>
      <c r="BP325" s="78"/>
      <c r="BQ325" s="78"/>
      <c r="BR325" s="78"/>
      <c r="BS325" s="78"/>
      <c r="BT325" s="78"/>
      <c r="BU325" s="78"/>
      <c r="BV325" s="78"/>
      <c r="BW325" s="78"/>
      <c r="BX325" s="78"/>
      <c r="BY325" s="78"/>
      <c r="BZ325" s="78"/>
      <c r="CA325" s="78"/>
      <c r="CB325" s="78"/>
      <c r="CC325" s="78"/>
      <c r="CD325" s="78"/>
      <c r="CE325" s="78"/>
      <c r="CF325" s="78"/>
      <c r="CG325" s="78"/>
      <c r="CH325" s="78"/>
      <c r="CI325" s="78"/>
      <c r="CJ325" s="78"/>
      <c r="CK325" s="78"/>
      <c r="CL325" s="78"/>
      <c r="CM325" s="78"/>
      <c r="CN325" s="78"/>
      <c r="CO325" s="78"/>
      <c r="CP325" s="78"/>
      <c r="CQ325" s="78"/>
      <c r="CR325" s="78"/>
      <c r="CS325" s="78"/>
      <c r="CT325" s="78"/>
      <c r="CU325" s="78"/>
      <c r="CV325" s="78"/>
      <c r="CW325" s="78"/>
      <c r="CX325" s="78"/>
      <c r="CY325" s="78"/>
      <c r="CZ325" s="78"/>
      <c r="DA325" s="78"/>
      <c r="DB325" s="78"/>
      <c r="DC325" s="78"/>
      <c r="DD325" s="78"/>
      <c r="DE325" s="78"/>
      <c r="DF325" s="78"/>
      <c r="DG325" s="78"/>
      <c r="DH325" s="78"/>
      <c r="DI325" s="78"/>
      <c r="DJ325" s="78"/>
      <c r="DK325" s="78"/>
      <c r="DL325" s="78"/>
      <c r="DM325" s="78"/>
      <c r="DN325" s="78"/>
      <c r="DO325" s="78"/>
      <c r="DP325" s="78"/>
      <c r="DQ325" s="78"/>
      <c r="DR325" s="78"/>
      <c r="DS325" s="78"/>
      <c r="DT325" s="78"/>
      <c r="DU325" s="78"/>
      <c r="DV325" s="78"/>
      <c r="DW325" s="78"/>
      <c r="DX325" s="78"/>
      <c r="DY325" s="78"/>
      <c r="DZ325" s="78"/>
      <c r="EA325" s="78"/>
      <c r="EB325" s="78"/>
      <c r="EC325" s="78"/>
      <c r="ED325" s="78"/>
      <c r="EE325" s="78"/>
      <c r="EF325" s="78"/>
      <c r="EG325" s="78"/>
      <c r="EH325" s="78"/>
      <c r="EI325" s="78"/>
      <c r="EJ325" s="78"/>
      <c r="EK325" s="78"/>
      <c r="EL325" s="78"/>
      <c r="EM325" s="78"/>
      <c r="EN325" s="78"/>
      <c r="EO325" s="78"/>
      <c r="EP325" s="78"/>
      <c r="EQ325" s="78"/>
      <c r="ER325" s="78"/>
      <c r="ES325" s="78"/>
      <c r="ET325" s="78"/>
      <c r="EU325" s="78"/>
      <c r="EV325" s="78"/>
      <c r="EW325" s="78"/>
      <c r="EX325" s="78"/>
      <c r="EY325" s="78"/>
      <c r="EZ325" s="78"/>
      <c r="FA325" s="78"/>
      <c r="FB325" s="78"/>
      <c r="FC325" s="78"/>
      <c r="FD325" s="78"/>
      <c r="FE325" s="78"/>
      <c r="FF325" s="78"/>
      <c r="FG325" s="78"/>
      <c r="FH325" s="78"/>
      <c r="FI325" s="78"/>
      <c r="FJ325" s="78"/>
      <c r="FK325" s="78"/>
      <c r="FL325" s="78"/>
      <c r="FM325" s="78"/>
      <c r="FN325" s="78"/>
      <c r="FO325" s="78"/>
      <c r="FP325" s="78"/>
      <c r="FQ325" s="78"/>
      <c r="FR325" s="78"/>
      <c r="FS325" s="78"/>
      <c r="FT325" s="78"/>
      <c r="FU325" s="78"/>
      <c r="FV325" s="78"/>
      <c r="FW325" s="78"/>
      <c r="FX325" s="78"/>
      <c r="FY325" s="78"/>
      <c r="FZ325" s="78"/>
      <c r="GA325" s="78"/>
      <c r="GB325" s="78"/>
      <c r="GC325" s="78"/>
      <c r="GD325" s="78"/>
      <c r="GE325" s="78"/>
      <c r="GF325" s="78"/>
      <c r="GG325" s="78"/>
      <c r="GH325" s="78"/>
      <c r="GI325" s="78"/>
      <c r="GJ325" s="78"/>
      <c r="GK325" s="78"/>
      <c r="GL325" s="78"/>
      <c r="GM325" s="78"/>
      <c r="GN325" s="78"/>
      <c r="GO325" s="78"/>
      <c r="GP325" s="78"/>
      <c r="GQ325" s="78"/>
      <c r="GR325" s="78"/>
      <c r="GS325" s="78"/>
      <c r="GT325" s="78"/>
      <c r="GU325" s="78"/>
      <c r="GV325" s="78"/>
      <c r="GW325" s="78"/>
      <c r="GX325" s="78"/>
      <c r="GY325" s="78"/>
      <c r="GZ325" s="78"/>
      <c r="HA325" s="78"/>
      <c r="HB325" s="78"/>
      <c r="HC325" s="78"/>
      <c r="HD325" s="78"/>
      <c r="HE325" s="78"/>
      <c r="HF325" s="78"/>
      <c r="HG325" s="78"/>
      <c r="HH325" s="78"/>
      <c r="HI325" s="78"/>
      <c r="HJ325" s="78"/>
      <c r="HK325" s="78"/>
      <c r="HL325" s="78"/>
      <c r="HM325" s="78"/>
      <c r="HN325" s="78"/>
      <c r="HO325" s="78"/>
      <c r="HP325" s="78"/>
      <c r="HQ325" s="78"/>
      <c r="HR325" s="78"/>
      <c r="HS325" s="78"/>
      <c r="HT325" s="78"/>
      <c r="HU325" s="78"/>
      <c r="HV325" s="78"/>
      <c r="HW325" s="78"/>
      <c r="HX325" s="78"/>
      <c r="HY325" s="78"/>
      <c r="HZ325" s="78"/>
      <c r="IA325" s="78"/>
      <c r="IB325" s="78"/>
      <c r="IC325" s="78"/>
      <c r="ID325" s="78"/>
      <c r="IE325" s="78"/>
      <c r="IF325" s="78"/>
      <c r="IG325" s="78"/>
      <c r="IH325" s="78"/>
      <c r="II325" s="78"/>
      <c r="IJ325" s="78"/>
      <c r="IK325" s="78"/>
      <c r="IL325" s="78"/>
      <c r="IM325" s="78"/>
      <c r="IN325" s="78"/>
      <c r="IO325" s="78"/>
      <c r="IP325" s="78"/>
      <c r="IQ325" s="78"/>
    </row>
    <row r="326" spans="1:251" s="153" customFormat="1" x14ac:dyDescent="0.3">
      <c r="A326" s="57"/>
      <c r="B326" s="151"/>
      <c r="C326" s="152"/>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c r="AE326" s="78"/>
      <c r="AF326" s="78"/>
      <c r="AG326" s="78"/>
      <c r="AH326" s="78"/>
      <c r="AI326" s="78"/>
      <c r="AJ326" s="78"/>
      <c r="AK326" s="78"/>
      <c r="AL326" s="78"/>
      <c r="AM326" s="78"/>
      <c r="AN326" s="78"/>
      <c r="AO326" s="78"/>
      <c r="AP326" s="78"/>
      <c r="AQ326" s="78"/>
      <c r="AR326" s="78"/>
      <c r="AS326" s="78"/>
      <c r="AT326" s="78"/>
      <c r="AU326" s="78"/>
      <c r="AV326" s="78"/>
      <c r="AW326" s="78"/>
      <c r="AX326" s="78"/>
      <c r="AY326" s="78"/>
      <c r="AZ326" s="78"/>
      <c r="BA326" s="78"/>
      <c r="BB326" s="78"/>
      <c r="BC326" s="78"/>
      <c r="BD326" s="78"/>
      <c r="BE326" s="78"/>
      <c r="BF326" s="78"/>
      <c r="BG326" s="78"/>
      <c r="BH326" s="78"/>
      <c r="BI326" s="78"/>
      <c r="BJ326" s="78"/>
      <c r="BK326" s="78"/>
      <c r="BL326" s="78"/>
      <c r="BM326" s="78"/>
      <c r="BN326" s="78"/>
      <c r="BO326" s="78"/>
      <c r="BP326" s="78"/>
      <c r="BQ326" s="78"/>
      <c r="BR326" s="78"/>
      <c r="BS326" s="78"/>
      <c r="BT326" s="78"/>
      <c r="BU326" s="78"/>
      <c r="BV326" s="78"/>
      <c r="BW326" s="78"/>
      <c r="BX326" s="78"/>
      <c r="BY326" s="78"/>
      <c r="BZ326" s="78"/>
      <c r="CA326" s="78"/>
      <c r="CB326" s="78"/>
      <c r="CC326" s="78"/>
      <c r="CD326" s="78"/>
      <c r="CE326" s="78"/>
      <c r="CF326" s="78"/>
      <c r="CG326" s="78"/>
      <c r="CH326" s="78"/>
      <c r="CI326" s="78"/>
      <c r="CJ326" s="78"/>
      <c r="CK326" s="78"/>
      <c r="CL326" s="78"/>
      <c r="CM326" s="78"/>
      <c r="CN326" s="78"/>
      <c r="CO326" s="78"/>
      <c r="CP326" s="78"/>
      <c r="CQ326" s="78"/>
      <c r="CR326" s="78"/>
      <c r="CS326" s="78"/>
      <c r="CT326" s="78"/>
      <c r="CU326" s="78"/>
      <c r="CV326" s="78"/>
      <c r="CW326" s="78"/>
      <c r="CX326" s="78"/>
      <c r="CY326" s="78"/>
      <c r="CZ326" s="78"/>
      <c r="DA326" s="78"/>
      <c r="DB326" s="78"/>
      <c r="DC326" s="78"/>
      <c r="DD326" s="78"/>
      <c r="DE326" s="78"/>
      <c r="DF326" s="78"/>
      <c r="DG326" s="78"/>
      <c r="DH326" s="78"/>
      <c r="DI326" s="78"/>
      <c r="DJ326" s="78"/>
      <c r="DK326" s="78"/>
      <c r="DL326" s="78"/>
      <c r="DM326" s="78"/>
      <c r="DN326" s="78"/>
      <c r="DO326" s="78"/>
      <c r="DP326" s="78"/>
      <c r="DQ326" s="78"/>
      <c r="DR326" s="78"/>
      <c r="DS326" s="78"/>
      <c r="DT326" s="78"/>
      <c r="DU326" s="78"/>
      <c r="DV326" s="78"/>
      <c r="DW326" s="78"/>
      <c r="DX326" s="78"/>
      <c r="DY326" s="78"/>
      <c r="DZ326" s="78"/>
      <c r="EA326" s="78"/>
      <c r="EB326" s="78"/>
      <c r="EC326" s="78"/>
      <c r="ED326" s="78"/>
      <c r="EE326" s="78"/>
      <c r="EF326" s="78"/>
      <c r="EG326" s="78"/>
      <c r="EH326" s="78"/>
      <c r="EI326" s="78"/>
      <c r="EJ326" s="78"/>
      <c r="EK326" s="78"/>
      <c r="EL326" s="78"/>
      <c r="EM326" s="78"/>
      <c r="EN326" s="78"/>
      <c r="EO326" s="78"/>
      <c r="EP326" s="78"/>
      <c r="EQ326" s="78"/>
      <c r="ER326" s="78"/>
      <c r="ES326" s="78"/>
      <c r="ET326" s="78"/>
      <c r="EU326" s="78"/>
      <c r="EV326" s="78"/>
      <c r="EW326" s="78"/>
      <c r="EX326" s="78"/>
      <c r="EY326" s="78"/>
      <c r="EZ326" s="78"/>
      <c r="FA326" s="78"/>
      <c r="FB326" s="78"/>
      <c r="FC326" s="78"/>
      <c r="FD326" s="78"/>
      <c r="FE326" s="78"/>
      <c r="FF326" s="78"/>
      <c r="FG326" s="78"/>
      <c r="FH326" s="78"/>
      <c r="FI326" s="78"/>
      <c r="FJ326" s="78"/>
      <c r="FK326" s="78"/>
      <c r="FL326" s="78"/>
      <c r="FM326" s="78"/>
      <c r="FN326" s="78"/>
      <c r="FO326" s="78"/>
      <c r="FP326" s="78"/>
      <c r="FQ326" s="78"/>
      <c r="FR326" s="78"/>
      <c r="FS326" s="78"/>
      <c r="FT326" s="78"/>
      <c r="FU326" s="78"/>
      <c r="FV326" s="78"/>
      <c r="FW326" s="78"/>
      <c r="FX326" s="78"/>
      <c r="FY326" s="78"/>
      <c r="FZ326" s="78"/>
      <c r="GA326" s="78"/>
      <c r="GB326" s="78"/>
      <c r="GC326" s="78"/>
      <c r="GD326" s="78"/>
      <c r="GE326" s="78"/>
      <c r="GF326" s="78"/>
      <c r="GG326" s="78"/>
      <c r="GH326" s="78"/>
      <c r="GI326" s="78"/>
      <c r="GJ326" s="78"/>
      <c r="GK326" s="78"/>
      <c r="GL326" s="78"/>
      <c r="GM326" s="78"/>
      <c r="GN326" s="78"/>
      <c r="GO326" s="78"/>
      <c r="GP326" s="78"/>
      <c r="GQ326" s="78"/>
      <c r="GR326" s="78"/>
      <c r="GS326" s="78"/>
      <c r="GT326" s="78"/>
      <c r="GU326" s="78"/>
      <c r="GV326" s="78"/>
      <c r="GW326" s="78"/>
      <c r="GX326" s="78"/>
      <c r="GY326" s="78"/>
      <c r="GZ326" s="78"/>
      <c r="HA326" s="78"/>
      <c r="HB326" s="78"/>
      <c r="HC326" s="78"/>
      <c r="HD326" s="78"/>
      <c r="HE326" s="78"/>
      <c r="HF326" s="78"/>
      <c r="HG326" s="78"/>
      <c r="HH326" s="78"/>
      <c r="HI326" s="78"/>
      <c r="HJ326" s="78"/>
      <c r="HK326" s="78"/>
      <c r="HL326" s="78"/>
      <c r="HM326" s="78"/>
      <c r="HN326" s="78"/>
      <c r="HO326" s="78"/>
      <c r="HP326" s="78"/>
      <c r="HQ326" s="78"/>
      <c r="HR326" s="78"/>
      <c r="HS326" s="78"/>
      <c r="HT326" s="78"/>
      <c r="HU326" s="78"/>
      <c r="HV326" s="78"/>
      <c r="HW326" s="78"/>
      <c r="HX326" s="78"/>
      <c r="HY326" s="78"/>
      <c r="HZ326" s="78"/>
      <c r="IA326" s="78"/>
      <c r="IB326" s="78"/>
      <c r="IC326" s="78"/>
      <c r="ID326" s="78"/>
      <c r="IE326" s="78"/>
      <c r="IF326" s="78"/>
      <c r="IG326" s="78"/>
      <c r="IH326" s="78"/>
      <c r="II326" s="78"/>
      <c r="IJ326" s="78"/>
      <c r="IK326" s="78"/>
      <c r="IL326" s="78"/>
      <c r="IM326" s="78"/>
      <c r="IN326" s="78"/>
      <c r="IO326" s="78"/>
      <c r="IP326" s="78"/>
      <c r="IQ326" s="78"/>
    </row>
    <row r="327" spans="1:251" s="153" customFormat="1" x14ac:dyDescent="0.3">
      <c r="A327" s="57"/>
      <c r="B327" s="151"/>
      <c r="C327" s="152"/>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c r="AB327" s="78"/>
      <c r="AC327" s="78"/>
      <c r="AD327" s="78"/>
      <c r="AE327" s="78"/>
      <c r="AF327" s="78"/>
      <c r="AG327" s="78"/>
      <c r="AH327" s="78"/>
      <c r="AI327" s="78"/>
      <c r="AJ327" s="78"/>
      <c r="AK327" s="78"/>
      <c r="AL327" s="78"/>
      <c r="AM327" s="78"/>
      <c r="AN327" s="78"/>
      <c r="AO327" s="78"/>
      <c r="AP327" s="78"/>
      <c r="AQ327" s="78"/>
      <c r="AR327" s="78"/>
      <c r="AS327" s="78"/>
      <c r="AT327" s="78"/>
      <c r="AU327" s="78"/>
      <c r="AV327" s="78"/>
      <c r="AW327" s="78"/>
      <c r="AX327" s="78"/>
      <c r="AY327" s="78"/>
      <c r="AZ327" s="78"/>
      <c r="BA327" s="78"/>
      <c r="BB327" s="78"/>
      <c r="BC327" s="78"/>
      <c r="BD327" s="78"/>
      <c r="BE327" s="78"/>
      <c r="BF327" s="78"/>
      <c r="BG327" s="78"/>
      <c r="BH327" s="78"/>
      <c r="BI327" s="78"/>
      <c r="BJ327" s="78"/>
      <c r="BK327" s="78"/>
      <c r="BL327" s="78"/>
      <c r="BM327" s="78"/>
      <c r="BN327" s="78"/>
      <c r="BO327" s="78"/>
      <c r="BP327" s="78"/>
      <c r="BQ327" s="78"/>
      <c r="BR327" s="78"/>
      <c r="BS327" s="78"/>
      <c r="BT327" s="78"/>
      <c r="BU327" s="78"/>
      <c r="BV327" s="78"/>
      <c r="BW327" s="78"/>
      <c r="BX327" s="78"/>
      <c r="BY327" s="78"/>
      <c r="BZ327" s="78"/>
      <c r="CA327" s="78"/>
      <c r="CB327" s="78"/>
      <c r="CC327" s="78"/>
      <c r="CD327" s="78"/>
      <c r="CE327" s="78"/>
      <c r="CF327" s="78"/>
      <c r="CG327" s="78"/>
      <c r="CH327" s="78"/>
      <c r="CI327" s="78"/>
      <c r="CJ327" s="78"/>
      <c r="CK327" s="78"/>
      <c r="CL327" s="78"/>
      <c r="CM327" s="78"/>
      <c r="CN327" s="78"/>
      <c r="CO327" s="78"/>
      <c r="CP327" s="78"/>
      <c r="CQ327" s="78"/>
      <c r="CR327" s="78"/>
      <c r="CS327" s="78"/>
      <c r="CT327" s="78"/>
      <c r="CU327" s="78"/>
      <c r="CV327" s="78"/>
      <c r="CW327" s="78"/>
      <c r="CX327" s="78"/>
      <c r="CY327" s="78"/>
      <c r="CZ327" s="78"/>
      <c r="DA327" s="78"/>
      <c r="DB327" s="78"/>
      <c r="DC327" s="78"/>
      <c r="DD327" s="78"/>
      <c r="DE327" s="78"/>
      <c r="DF327" s="78"/>
      <c r="DG327" s="78"/>
      <c r="DH327" s="78"/>
      <c r="DI327" s="78"/>
      <c r="DJ327" s="78"/>
      <c r="DK327" s="78"/>
      <c r="DL327" s="78"/>
      <c r="DM327" s="78"/>
      <c r="DN327" s="78"/>
      <c r="DO327" s="78"/>
      <c r="DP327" s="78"/>
      <c r="DQ327" s="78"/>
      <c r="DR327" s="78"/>
      <c r="DS327" s="78"/>
      <c r="DT327" s="78"/>
      <c r="DU327" s="78"/>
      <c r="DV327" s="78"/>
      <c r="DW327" s="78"/>
      <c r="DX327" s="78"/>
      <c r="DY327" s="78"/>
      <c r="DZ327" s="78"/>
      <c r="EA327" s="78"/>
      <c r="EB327" s="78"/>
      <c r="EC327" s="78"/>
      <c r="ED327" s="78"/>
      <c r="EE327" s="78"/>
      <c r="EF327" s="78"/>
      <c r="EG327" s="78"/>
      <c r="EH327" s="78"/>
      <c r="EI327" s="78"/>
      <c r="EJ327" s="78"/>
      <c r="EK327" s="78"/>
      <c r="EL327" s="78"/>
      <c r="EM327" s="78"/>
      <c r="EN327" s="78"/>
      <c r="EO327" s="78"/>
      <c r="EP327" s="78"/>
      <c r="EQ327" s="78"/>
      <c r="ER327" s="78"/>
      <c r="ES327" s="78"/>
      <c r="ET327" s="78"/>
      <c r="EU327" s="78"/>
      <c r="EV327" s="78"/>
      <c r="EW327" s="78"/>
      <c r="EX327" s="78"/>
      <c r="EY327" s="78"/>
      <c r="EZ327" s="78"/>
      <c r="FA327" s="78"/>
      <c r="FB327" s="78"/>
      <c r="FC327" s="78"/>
      <c r="FD327" s="78"/>
      <c r="FE327" s="78"/>
      <c r="FF327" s="78"/>
      <c r="FG327" s="78"/>
      <c r="FH327" s="78"/>
      <c r="FI327" s="78"/>
      <c r="FJ327" s="78"/>
      <c r="FK327" s="78"/>
      <c r="FL327" s="78"/>
      <c r="FM327" s="78"/>
      <c r="FN327" s="78"/>
      <c r="FO327" s="78"/>
      <c r="FP327" s="78"/>
      <c r="FQ327" s="78"/>
      <c r="FR327" s="78"/>
      <c r="FS327" s="78"/>
      <c r="FT327" s="78"/>
      <c r="FU327" s="78"/>
      <c r="FV327" s="78"/>
      <c r="FW327" s="78"/>
      <c r="FX327" s="78"/>
      <c r="FY327" s="78"/>
      <c r="FZ327" s="78"/>
      <c r="GA327" s="78"/>
      <c r="GB327" s="78"/>
      <c r="GC327" s="78"/>
      <c r="GD327" s="78"/>
      <c r="GE327" s="78"/>
      <c r="GF327" s="78"/>
      <c r="GG327" s="78"/>
      <c r="GH327" s="78"/>
      <c r="GI327" s="78"/>
      <c r="GJ327" s="78"/>
      <c r="GK327" s="78"/>
      <c r="GL327" s="78"/>
      <c r="GM327" s="78"/>
      <c r="GN327" s="78"/>
      <c r="GO327" s="78"/>
      <c r="GP327" s="78"/>
      <c r="GQ327" s="78"/>
      <c r="GR327" s="78"/>
      <c r="GS327" s="78"/>
      <c r="GT327" s="78"/>
      <c r="GU327" s="78"/>
      <c r="GV327" s="78"/>
      <c r="GW327" s="78"/>
      <c r="GX327" s="78"/>
      <c r="GY327" s="78"/>
      <c r="GZ327" s="78"/>
      <c r="HA327" s="78"/>
      <c r="HB327" s="78"/>
      <c r="HC327" s="78"/>
      <c r="HD327" s="78"/>
      <c r="HE327" s="78"/>
      <c r="HF327" s="78"/>
      <c r="HG327" s="78"/>
      <c r="HH327" s="78"/>
      <c r="HI327" s="78"/>
      <c r="HJ327" s="78"/>
      <c r="HK327" s="78"/>
      <c r="HL327" s="78"/>
      <c r="HM327" s="78"/>
      <c r="HN327" s="78"/>
      <c r="HO327" s="78"/>
      <c r="HP327" s="78"/>
      <c r="HQ327" s="78"/>
      <c r="HR327" s="78"/>
      <c r="HS327" s="78"/>
      <c r="HT327" s="78"/>
      <c r="HU327" s="78"/>
      <c r="HV327" s="78"/>
      <c r="HW327" s="78"/>
      <c r="HX327" s="78"/>
      <c r="HY327" s="78"/>
      <c r="HZ327" s="78"/>
      <c r="IA327" s="78"/>
      <c r="IB327" s="78"/>
      <c r="IC327" s="78"/>
      <c r="ID327" s="78"/>
      <c r="IE327" s="78"/>
      <c r="IF327" s="78"/>
      <c r="IG327" s="78"/>
      <c r="IH327" s="78"/>
      <c r="II327" s="78"/>
      <c r="IJ327" s="78"/>
      <c r="IK327" s="78"/>
      <c r="IL327" s="78"/>
      <c r="IM327" s="78"/>
      <c r="IN327" s="78"/>
      <c r="IO327" s="78"/>
      <c r="IP327" s="78"/>
      <c r="IQ327" s="78"/>
    </row>
    <row r="328" spans="1:251" s="153" customFormat="1" x14ac:dyDescent="0.3">
      <c r="A328" s="57"/>
      <c r="B328" s="151"/>
      <c r="C328" s="152"/>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c r="AM328" s="78"/>
      <c r="AN328" s="78"/>
      <c r="AO328" s="78"/>
      <c r="AP328" s="78"/>
      <c r="AQ328" s="78"/>
      <c r="AR328" s="78"/>
      <c r="AS328" s="78"/>
      <c r="AT328" s="78"/>
      <c r="AU328" s="78"/>
      <c r="AV328" s="78"/>
      <c r="AW328" s="78"/>
      <c r="AX328" s="78"/>
      <c r="AY328" s="78"/>
      <c r="AZ328" s="78"/>
      <c r="BA328" s="78"/>
      <c r="BB328" s="78"/>
      <c r="BC328" s="78"/>
      <c r="BD328" s="78"/>
      <c r="BE328" s="78"/>
      <c r="BF328" s="78"/>
      <c r="BG328" s="78"/>
      <c r="BH328" s="78"/>
      <c r="BI328" s="78"/>
      <c r="BJ328" s="78"/>
      <c r="BK328" s="78"/>
      <c r="BL328" s="78"/>
      <c r="BM328" s="78"/>
      <c r="BN328" s="78"/>
      <c r="BO328" s="78"/>
      <c r="BP328" s="78"/>
      <c r="BQ328" s="78"/>
      <c r="BR328" s="78"/>
      <c r="BS328" s="78"/>
      <c r="BT328" s="78"/>
      <c r="BU328" s="78"/>
      <c r="BV328" s="78"/>
      <c r="BW328" s="78"/>
      <c r="BX328" s="78"/>
      <c r="BY328" s="78"/>
      <c r="BZ328" s="78"/>
      <c r="CA328" s="78"/>
      <c r="CB328" s="78"/>
      <c r="CC328" s="78"/>
      <c r="CD328" s="78"/>
      <c r="CE328" s="78"/>
      <c r="CF328" s="78"/>
      <c r="CG328" s="78"/>
      <c r="CH328" s="78"/>
      <c r="CI328" s="78"/>
      <c r="CJ328" s="78"/>
      <c r="CK328" s="78"/>
      <c r="CL328" s="78"/>
      <c r="CM328" s="78"/>
      <c r="CN328" s="78"/>
      <c r="CO328" s="78"/>
      <c r="CP328" s="78"/>
      <c r="CQ328" s="78"/>
      <c r="CR328" s="78"/>
      <c r="CS328" s="78"/>
      <c r="CT328" s="78"/>
      <c r="CU328" s="78"/>
      <c r="CV328" s="78"/>
      <c r="CW328" s="78"/>
      <c r="CX328" s="78"/>
      <c r="CY328" s="78"/>
      <c r="CZ328" s="78"/>
      <c r="DA328" s="78"/>
      <c r="DB328" s="78"/>
      <c r="DC328" s="78"/>
      <c r="DD328" s="78"/>
      <c r="DE328" s="78"/>
      <c r="DF328" s="78"/>
      <c r="DG328" s="78"/>
      <c r="DH328" s="78"/>
      <c r="DI328" s="78"/>
      <c r="DJ328" s="78"/>
      <c r="DK328" s="78"/>
      <c r="DL328" s="78"/>
      <c r="DM328" s="78"/>
      <c r="DN328" s="78"/>
      <c r="DO328" s="78"/>
      <c r="DP328" s="78"/>
      <c r="DQ328" s="78"/>
      <c r="DR328" s="78"/>
      <c r="DS328" s="78"/>
      <c r="DT328" s="78"/>
      <c r="DU328" s="78"/>
      <c r="DV328" s="78"/>
      <c r="DW328" s="78"/>
      <c r="DX328" s="78"/>
      <c r="DY328" s="78"/>
      <c r="DZ328" s="78"/>
      <c r="EA328" s="78"/>
      <c r="EB328" s="78"/>
      <c r="EC328" s="78"/>
      <c r="ED328" s="78"/>
      <c r="EE328" s="78"/>
      <c r="EF328" s="78"/>
      <c r="EG328" s="78"/>
      <c r="EH328" s="78"/>
      <c r="EI328" s="78"/>
      <c r="EJ328" s="78"/>
      <c r="EK328" s="78"/>
      <c r="EL328" s="78"/>
      <c r="EM328" s="78"/>
      <c r="EN328" s="78"/>
      <c r="EO328" s="78"/>
      <c r="EP328" s="78"/>
      <c r="EQ328" s="78"/>
      <c r="ER328" s="78"/>
      <c r="ES328" s="78"/>
      <c r="ET328" s="78"/>
      <c r="EU328" s="78"/>
      <c r="EV328" s="78"/>
      <c r="EW328" s="78"/>
      <c r="EX328" s="78"/>
      <c r="EY328" s="78"/>
      <c r="EZ328" s="78"/>
      <c r="FA328" s="78"/>
      <c r="FB328" s="78"/>
      <c r="FC328" s="78"/>
      <c r="FD328" s="78"/>
      <c r="FE328" s="78"/>
      <c r="FF328" s="78"/>
      <c r="FG328" s="78"/>
      <c r="FH328" s="78"/>
      <c r="FI328" s="78"/>
      <c r="FJ328" s="78"/>
      <c r="FK328" s="78"/>
      <c r="FL328" s="78"/>
      <c r="FM328" s="78"/>
      <c r="FN328" s="78"/>
      <c r="FO328" s="78"/>
      <c r="FP328" s="78"/>
      <c r="FQ328" s="78"/>
      <c r="FR328" s="78"/>
      <c r="FS328" s="78"/>
      <c r="FT328" s="78"/>
      <c r="FU328" s="78"/>
      <c r="FV328" s="78"/>
      <c r="FW328" s="78"/>
      <c r="FX328" s="78"/>
      <c r="FY328" s="78"/>
      <c r="FZ328" s="78"/>
      <c r="GA328" s="78"/>
      <c r="GB328" s="78"/>
      <c r="GC328" s="78"/>
      <c r="GD328" s="78"/>
      <c r="GE328" s="78"/>
      <c r="GF328" s="78"/>
      <c r="GG328" s="78"/>
      <c r="GH328" s="78"/>
      <c r="GI328" s="78"/>
      <c r="GJ328" s="78"/>
      <c r="GK328" s="78"/>
      <c r="GL328" s="78"/>
      <c r="GM328" s="78"/>
      <c r="GN328" s="78"/>
      <c r="GO328" s="78"/>
      <c r="GP328" s="78"/>
      <c r="GQ328" s="78"/>
      <c r="GR328" s="78"/>
      <c r="GS328" s="78"/>
      <c r="GT328" s="78"/>
      <c r="GU328" s="78"/>
      <c r="GV328" s="78"/>
      <c r="GW328" s="78"/>
      <c r="GX328" s="78"/>
      <c r="GY328" s="78"/>
      <c r="GZ328" s="78"/>
      <c r="HA328" s="78"/>
      <c r="HB328" s="78"/>
      <c r="HC328" s="78"/>
      <c r="HD328" s="78"/>
      <c r="HE328" s="78"/>
      <c r="HF328" s="78"/>
      <c r="HG328" s="78"/>
      <c r="HH328" s="78"/>
      <c r="HI328" s="78"/>
      <c r="HJ328" s="78"/>
      <c r="HK328" s="78"/>
      <c r="HL328" s="78"/>
      <c r="HM328" s="78"/>
      <c r="HN328" s="78"/>
      <c r="HO328" s="78"/>
      <c r="HP328" s="78"/>
      <c r="HQ328" s="78"/>
      <c r="HR328" s="78"/>
      <c r="HS328" s="78"/>
      <c r="HT328" s="78"/>
      <c r="HU328" s="78"/>
      <c r="HV328" s="78"/>
      <c r="HW328" s="78"/>
      <c r="HX328" s="78"/>
      <c r="HY328" s="78"/>
      <c r="HZ328" s="78"/>
      <c r="IA328" s="78"/>
      <c r="IB328" s="78"/>
      <c r="IC328" s="78"/>
      <c r="ID328" s="78"/>
      <c r="IE328" s="78"/>
      <c r="IF328" s="78"/>
      <c r="IG328" s="78"/>
      <c r="IH328" s="78"/>
      <c r="II328" s="78"/>
      <c r="IJ328" s="78"/>
      <c r="IK328" s="78"/>
      <c r="IL328" s="78"/>
      <c r="IM328" s="78"/>
      <c r="IN328" s="78"/>
      <c r="IO328" s="78"/>
      <c r="IP328" s="78"/>
      <c r="IQ328" s="78"/>
    </row>
    <row r="329" spans="1:251" s="153" customFormat="1" x14ac:dyDescent="0.3">
      <c r="A329" s="57"/>
      <c r="B329" s="151"/>
      <c r="C329" s="152"/>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c r="AB329" s="78"/>
      <c r="AC329" s="78"/>
      <c r="AD329" s="78"/>
      <c r="AE329" s="78"/>
      <c r="AF329" s="78"/>
      <c r="AG329" s="78"/>
      <c r="AH329" s="78"/>
      <c r="AI329" s="78"/>
      <c r="AJ329" s="78"/>
      <c r="AK329" s="78"/>
      <c r="AL329" s="78"/>
      <c r="AM329" s="78"/>
      <c r="AN329" s="78"/>
      <c r="AO329" s="78"/>
      <c r="AP329" s="78"/>
      <c r="AQ329" s="78"/>
      <c r="AR329" s="78"/>
      <c r="AS329" s="78"/>
      <c r="AT329" s="78"/>
      <c r="AU329" s="78"/>
      <c r="AV329" s="78"/>
      <c r="AW329" s="78"/>
      <c r="AX329" s="78"/>
      <c r="AY329" s="78"/>
      <c r="AZ329" s="78"/>
      <c r="BA329" s="78"/>
      <c r="BB329" s="78"/>
      <c r="BC329" s="78"/>
      <c r="BD329" s="78"/>
      <c r="BE329" s="78"/>
      <c r="BF329" s="78"/>
      <c r="BG329" s="78"/>
      <c r="BH329" s="78"/>
      <c r="BI329" s="78"/>
      <c r="BJ329" s="78"/>
      <c r="BK329" s="78"/>
      <c r="BL329" s="78"/>
      <c r="BM329" s="78"/>
      <c r="BN329" s="78"/>
      <c r="BO329" s="78"/>
      <c r="BP329" s="78"/>
      <c r="BQ329" s="78"/>
      <c r="BR329" s="78"/>
      <c r="BS329" s="78"/>
      <c r="BT329" s="78"/>
      <c r="BU329" s="78"/>
      <c r="BV329" s="78"/>
      <c r="BW329" s="78"/>
      <c r="BX329" s="78"/>
      <c r="BY329" s="78"/>
      <c r="BZ329" s="78"/>
      <c r="CA329" s="78"/>
      <c r="CB329" s="78"/>
      <c r="CC329" s="78"/>
      <c r="CD329" s="78"/>
      <c r="CE329" s="78"/>
      <c r="CF329" s="78"/>
      <c r="CG329" s="78"/>
      <c r="CH329" s="78"/>
      <c r="CI329" s="78"/>
      <c r="CJ329" s="78"/>
      <c r="CK329" s="78"/>
      <c r="CL329" s="78"/>
      <c r="CM329" s="78"/>
      <c r="CN329" s="78"/>
      <c r="CO329" s="78"/>
      <c r="CP329" s="78"/>
      <c r="CQ329" s="78"/>
      <c r="CR329" s="78"/>
      <c r="CS329" s="78"/>
      <c r="CT329" s="78"/>
      <c r="CU329" s="78"/>
      <c r="CV329" s="78"/>
      <c r="CW329" s="78"/>
      <c r="CX329" s="78"/>
      <c r="CY329" s="78"/>
      <c r="CZ329" s="78"/>
      <c r="DA329" s="78"/>
      <c r="DB329" s="78"/>
      <c r="DC329" s="78"/>
      <c r="DD329" s="78"/>
      <c r="DE329" s="78"/>
      <c r="DF329" s="78"/>
      <c r="DG329" s="78"/>
      <c r="DH329" s="78"/>
      <c r="DI329" s="78"/>
      <c r="DJ329" s="78"/>
      <c r="DK329" s="78"/>
      <c r="DL329" s="78"/>
      <c r="DM329" s="78"/>
      <c r="DN329" s="78"/>
      <c r="DO329" s="78"/>
      <c r="DP329" s="78"/>
      <c r="DQ329" s="78"/>
      <c r="DR329" s="78"/>
      <c r="DS329" s="78"/>
      <c r="DT329" s="78"/>
      <c r="DU329" s="78"/>
      <c r="DV329" s="78"/>
      <c r="DW329" s="78"/>
      <c r="DX329" s="78"/>
      <c r="DY329" s="78"/>
      <c r="DZ329" s="78"/>
      <c r="EA329" s="78"/>
      <c r="EB329" s="78"/>
      <c r="EC329" s="78"/>
      <c r="ED329" s="78"/>
      <c r="EE329" s="78"/>
      <c r="EF329" s="78"/>
      <c r="EG329" s="78"/>
      <c r="EH329" s="78"/>
      <c r="EI329" s="78"/>
      <c r="EJ329" s="78"/>
      <c r="EK329" s="78"/>
      <c r="EL329" s="78"/>
      <c r="EM329" s="78"/>
      <c r="EN329" s="78"/>
      <c r="EO329" s="78"/>
      <c r="EP329" s="78"/>
      <c r="EQ329" s="78"/>
      <c r="ER329" s="78"/>
      <c r="ES329" s="78"/>
      <c r="ET329" s="78"/>
      <c r="EU329" s="78"/>
      <c r="EV329" s="78"/>
      <c r="EW329" s="78"/>
      <c r="EX329" s="78"/>
      <c r="EY329" s="78"/>
      <c r="EZ329" s="78"/>
      <c r="FA329" s="78"/>
      <c r="FB329" s="78"/>
      <c r="FC329" s="78"/>
      <c r="FD329" s="78"/>
      <c r="FE329" s="78"/>
      <c r="FF329" s="78"/>
      <c r="FG329" s="78"/>
      <c r="FH329" s="78"/>
      <c r="FI329" s="78"/>
      <c r="FJ329" s="78"/>
      <c r="FK329" s="78"/>
      <c r="FL329" s="78"/>
      <c r="FM329" s="78"/>
      <c r="FN329" s="78"/>
      <c r="FO329" s="78"/>
      <c r="FP329" s="78"/>
      <c r="FQ329" s="78"/>
      <c r="FR329" s="78"/>
      <c r="FS329" s="78"/>
      <c r="FT329" s="78"/>
      <c r="FU329" s="78"/>
      <c r="FV329" s="78"/>
      <c r="FW329" s="78"/>
      <c r="FX329" s="78"/>
      <c r="FY329" s="78"/>
      <c r="FZ329" s="78"/>
      <c r="GA329" s="78"/>
      <c r="GB329" s="78"/>
      <c r="GC329" s="78"/>
      <c r="GD329" s="78"/>
      <c r="GE329" s="78"/>
      <c r="GF329" s="78"/>
      <c r="GG329" s="78"/>
      <c r="GH329" s="78"/>
      <c r="GI329" s="78"/>
      <c r="GJ329" s="78"/>
      <c r="GK329" s="78"/>
      <c r="GL329" s="78"/>
      <c r="GM329" s="78"/>
      <c r="GN329" s="78"/>
      <c r="GO329" s="78"/>
      <c r="GP329" s="78"/>
      <c r="GQ329" s="78"/>
      <c r="GR329" s="78"/>
      <c r="GS329" s="78"/>
      <c r="GT329" s="78"/>
      <c r="GU329" s="78"/>
      <c r="GV329" s="78"/>
      <c r="GW329" s="78"/>
      <c r="GX329" s="78"/>
      <c r="GY329" s="78"/>
      <c r="GZ329" s="78"/>
      <c r="HA329" s="78"/>
      <c r="HB329" s="78"/>
      <c r="HC329" s="78"/>
      <c r="HD329" s="78"/>
      <c r="HE329" s="78"/>
      <c r="HF329" s="78"/>
      <c r="HG329" s="78"/>
      <c r="HH329" s="78"/>
      <c r="HI329" s="78"/>
      <c r="HJ329" s="78"/>
      <c r="HK329" s="78"/>
      <c r="HL329" s="78"/>
      <c r="HM329" s="78"/>
      <c r="HN329" s="78"/>
      <c r="HO329" s="78"/>
      <c r="HP329" s="78"/>
      <c r="HQ329" s="78"/>
      <c r="HR329" s="78"/>
      <c r="HS329" s="78"/>
      <c r="HT329" s="78"/>
      <c r="HU329" s="78"/>
      <c r="HV329" s="78"/>
      <c r="HW329" s="78"/>
      <c r="HX329" s="78"/>
      <c r="HY329" s="78"/>
      <c r="HZ329" s="78"/>
      <c r="IA329" s="78"/>
      <c r="IB329" s="78"/>
      <c r="IC329" s="78"/>
      <c r="ID329" s="78"/>
      <c r="IE329" s="78"/>
      <c r="IF329" s="78"/>
      <c r="IG329" s="78"/>
      <c r="IH329" s="78"/>
      <c r="II329" s="78"/>
      <c r="IJ329" s="78"/>
      <c r="IK329" s="78"/>
      <c r="IL329" s="78"/>
      <c r="IM329" s="78"/>
      <c r="IN329" s="78"/>
      <c r="IO329" s="78"/>
      <c r="IP329" s="78"/>
      <c r="IQ329" s="78"/>
    </row>
    <row r="330" spans="1:251" s="153" customFormat="1" x14ac:dyDescent="0.3">
      <c r="A330" s="57"/>
      <c r="B330" s="151"/>
      <c r="C330" s="152"/>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c r="AB330" s="78"/>
      <c r="AC330" s="78"/>
      <c r="AD330" s="78"/>
      <c r="AE330" s="78"/>
      <c r="AF330" s="78"/>
      <c r="AG330" s="78"/>
      <c r="AH330" s="78"/>
      <c r="AI330" s="78"/>
      <c r="AJ330" s="78"/>
      <c r="AK330" s="78"/>
      <c r="AL330" s="78"/>
      <c r="AM330" s="78"/>
      <c r="AN330" s="78"/>
      <c r="AO330" s="78"/>
      <c r="AP330" s="78"/>
      <c r="AQ330" s="78"/>
      <c r="AR330" s="78"/>
      <c r="AS330" s="78"/>
      <c r="AT330" s="78"/>
      <c r="AU330" s="78"/>
      <c r="AV330" s="78"/>
      <c r="AW330" s="78"/>
      <c r="AX330" s="78"/>
      <c r="AY330" s="78"/>
      <c r="AZ330" s="78"/>
      <c r="BA330" s="78"/>
      <c r="BB330" s="78"/>
      <c r="BC330" s="78"/>
      <c r="BD330" s="78"/>
      <c r="BE330" s="78"/>
      <c r="BF330" s="78"/>
      <c r="BG330" s="78"/>
      <c r="BH330" s="78"/>
      <c r="BI330" s="78"/>
      <c r="BJ330" s="78"/>
      <c r="BK330" s="78"/>
      <c r="BL330" s="78"/>
      <c r="BM330" s="78"/>
      <c r="BN330" s="78"/>
      <c r="BO330" s="78"/>
      <c r="BP330" s="78"/>
      <c r="BQ330" s="78"/>
      <c r="BR330" s="78"/>
      <c r="BS330" s="78"/>
      <c r="BT330" s="78"/>
      <c r="BU330" s="78"/>
      <c r="BV330" s="78"/>
      <c r="BW330" s="78"/>
      <c r="BX330" s="78"/>
      <c r="BY330" s="78"/>
      <c r="BZ330" s="78"/>
      <c r="CA330" s="78"/>
      <c r="CB330" s="78"/>
      <c r="CC330" s="78"/>
      <c r="CD330" s="78"/>
      <c r="CE330" s="78"/>
      <c r="CF330" s="78"/>
      <c r="CG330" s="78"/>
      <c r="CH330" s="78"/>
      <c r="CI330" s="78"/>
      <c r="CJ330" s="78"/>
      <c r="CK330" s="78"/>
      <c r="CL330" s="78"/>
      <c r="CM330" s="78"/>
      <c r="CN330" s="78"/>
      <c r="CO330" s="78"/>
      <c r="CP330" s="78"/>
      <c r="CQ330" s="78"/>
      <c r="CR330" s="78"/>
      <c r="CS330" s="78"/>
      <c r="CT330" s="78"/>
      <c r="CU330" s="78"/>
      <c r="CV330" s="78"/>
      <c r="CW330" s="78"/>
      <c r="CX330" s="78"/>
      <c r="CY330" s="78"/>
      <c r="CZ330" s="78"/>
      <c r="DA330" s="78"/>
      <c r="DB330" s="78"/>
      <c r="DC330" s="78"/>
      <c r="DD330" s="78"/>
      <c r="DE330" s="78"/>
      <c r="DF330" s="78"/>
      <c r="DG330" s="78"/>
      <c r="DH330" s="78"/>
      <c r="DI330" s="78"/>
      <c r="DJ330" s="78"/>
      <c r="DK330" s="78"/>
      <c r="DL330" s="78"/>
      <c r="DM330" s="78"/>
      <c r="DN330" s="78"/>
      <c r="DO330" s="78"/>
      <c r="DP330" s="78"/>
      <c r="DQ330" s="78"/>
      <c r="DR330" s="78"/>
      <c r="DS330" s="78"/>
      <c r="DT330" s="78"/>
      <c r="DU330" s="78"/>
      <c r="DV330" s="78"/>
      <c r="DW330" s="78"/>
      <c r="DX330" s="78"/>
      <c r="DY330" s="78"/>
      <c r="DZ330" s="78"/>
      <c r="EA330" s="78"/>
      <c r="EB330" s="78"/>
      <c r="EC330" s="78"/>
      <c r="ED330" s="78"/>
      <c r="EE330" s="78"/>
      <c r="EF330" s="78"/>
      <c r="EG330" s="78"/>
      <c r="EH330" s="78"/>
      <c r="EI330" s="78"/>
      <c r="EJ330" s="78"/>
      <c r="EK330" s="78"/>
      <c r="EL330" s="78"/>
      <c r="EM330" s="78"/>
      <c r="EN330" s="78"/>
      <c r="EO330" s="78"/>
      <c r="EP330" s="78"/>
      <c r="EQ330" s="78"/>
      <c r="ER330" s="78"/>
      <c r="ES330" s="78"/>
      <c r="ET330" s="78"/>
      <c r="EU330" s="78"/>
      <c r="EV330" s="78"/>
      <c r="EW330" s="78"/>
      <c r="EX330" s="78"/>
      <c r="EY330" s="78"/>
      <c r="EZ330" s="78"/>
      <c r="FA330" s="78"/>
      <c r="FB330" s="78"/>
      <c r="FC330" s="78"/>
      <c r="FD330" s="78"/>
      <c r="FE330" s="78"/>
      <c r="FF330" s="78"/>
      <c r="FG330" s="78"/>
      <c r="FH330" s="78"/>
      <c r="FI330" s="78"/>
      <c r="FJ330" s="78"/>
      <c r="FK330" s="78"/>
      <c r="FL330" s="78"/>
      <c r="FM330" s="78"/>
      <c r="FN330" s="78"/>
      <c r="FO330" s="78"/>
      <c r="FP330" s="78"/>
      <c r="FQ330" s="78"/>
      <c r="FR330" s="78"/>
      <c r="FS330" s="78"/>
      <c r="FT330" s="78"/>
      <c r="FU330" s="78"/>
      <c r="FV330" s="78"/>
      <c r="FW330" s="78"/>
      <c r="FX330" s="78"/>
      <c r="FY330" s="78"/>
      <c r="FZ330" s="78"/>
      <c r="GA330" s="78"/>
      <c r="GB330" s="78"/>
      <c r="GC330" s="78"/>
      <c r="GD330" s="78"/>
      <c r="GE330" s="78"/>
      <c r="GF330" s="78"/>
      <c r="GG330" s="78"/>
      <c r="GH330" s="78"/>
      <c r="GI330" s="78"/>
      <c r="GJ330" s="78"/>
      <c r="GK330" s="78"/>
      <c r="GL330" s="78"/>
      <c r="GM330" s="78"/>
      <c r="GN330" s="78"/>
      <c r="GO330" s="78"/>
      <c r="GP330" s="78"/>
      <c r="GQ330" s="78"/>
      <c r="GR330" s="78"/>
      <c r="GS330" s="78"/>
      <c r="GT330" s="78"/>
      <c r="GU330" s="78"/>
      <c r="GV330" s="78"/>
      <c r="GW330" s="78"/>
      <c r="GX330" s="78"/>
      <c r="GY330" s="78"/>
      <c r="GZ330" s="78"/>
      <c r="HA330" s="78"/>
      <c r="HB330" s="78"/>
      <c r="HC330" s="78"/>
      <c r="HD330" s="78"/>
      <c r="HE330" s="78"/>
      <c r="HF330" s="78"/>
      <c r="HG330" s="78"/>
      <c r="HH330" s="78"/>
      <c r="HI330" s="78"/>
      <c r="HJ330" s="78"/>
      <c r="HK330" s="78"/>
      <c r="HL330" s="78"/>
      <c r="HM330" s="78"/>
      <c r="HN330" s="78"/>
      <c r="HO330" s="78"/>
      <c r="HP330" s="78"/>
      <c r="HQ330" s="78"/>
      <c r="HR330" s="78"/>
      <c r="HS330" s="78"/>
      <c r="HT330" s="78"/>
      <c r="HU330" s="78"/>
      <c r="HV330" s="78"/>
      <c r="HW330" s="78"/>
      <c r="HX330" s="78"/>
      <c r="HY330" s="78"/>
      <c r="HZ330" s="78"/>
      <c r="IA330" s="78"/>
      <c r="IB330" s="78"/>
      <c r="IC330" s="78"/>
      <c r="ID330" s="78"/>
      <c r="IE330" s="78"/>
      <c r="IF330" s="78"/>
      <c r="IG330" s="78"/>
      <c r="IH330" s="78"/>
      <c r="II330" s="78"/>
      <c r="IJ330" s="78"/>
      <c r="IK330" s="78"/>
      <c r="IL330" s="78"/>
      <c r="IM330" s="78"/>
      <c r="IN330" s="78"/>
      <c r="IO330" s="78"/>
      <c r="IP330" s="78"/>
      <c r="IQ330" s="78"/>
    </row>
    <row r="331" spans="1:251" s="153" customFormat="1" x14ac:dyDescent="0.3">
      <c r="A331" s="57"/>
      <c r="B331" s="151"/>
      <c r="C331" s="152"/>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c r="AB331" s="78"/>
      <c r="AC331" s="78"/>
      <c r="AD331" s="78"/>
      <c r="AE331" s="78"/>
      <c r="AF331" s="78"/>
      <c r="AG331" s="78"/>
      <c r="AH331" s="78"/>
      <c r="AI331" s="78"/>
      <c r="AJ331" s="78"/>
      <c r="AK331" s="78"/>
      <c r="AL331" s="78"/>
      <c r="AM331" s="78"/>
      <c r="AN331" s="78"/>
      <c r="AO331" s="78"/>
      <c r="AP331" s="78"/>
      <c r="AQ331" s="78"/>
      <c r="AR331" s="78"/>
      <c r="AS331" s="78"/>
      <c r="AT331" s="78"/>
      <c r="AU331" s="78"/>
      <c r="AV331" s="78"/>
      <c r="AW331" s="78"/>
      <c r="AX331" s="78"/>
      <c r="AY331" s="78"/>
      <c r="AZ331" s="78"/>
      <c r="BA331" s="78"/>
      <c r="BB331" s="78"/>
      <c r="BC331" s="78"/>
      <c r="BD331" s="78"/>
      <c r="BE331" s="78"/>
      <c r="BF331" s="78"/>
      <c r="BG331" s="78"/>
      <c r="BH331" s="78"/>
      <c r="BI331" s="78"/>
      <c r="BJ331" s="78"/>
      <c r="BK331" s="78"/>
      <c r="BL331" s="78"/>
      <c r="BM331" s="78"/>
      <c r="BN331" s="78"/>
      <c r="BO331" s="78"/>
      <c r="BP331" s="78"/>
      <c r="BQ331" s="78"/>
      <c r="BR331" s="78"/>
      <c r="BS331" s="78"/>
      <c r="BT331" s="78"/>
      <c r="BU331" s="78"/>
      <c r="BV331" s="78"/>
      <c r="BW331" s="78"/>
      <c r="BX331" s="78"/>
      <c r="BY331" s="78"/>
      <c r="BZ331" s="78"/>
      <c r="CA331" s="78"/>
      <c r="CB331" s="78"/>
      <c r="CC331" s="78"/>
      <c r="CD331" s="78"/>
      <c r="CE331" s="78"/>
      <c r="CF331" s="78"/>
      <c r="CG331" s="78"/>
      <c r="CH331" s="78"/>
      <c r="CI331" s="78"/>
      <c r="CJ331" s="78"/>
      <c r="CK331" s="78"/>
      <c r="CL331" s="78"/>
      <c r="CM331" s="78"/>
      <c r="CN331" s="78"/>
      <c r="CO331" s="78"/>
      <c r="CP331" s="78"/>
      <c r="CQ331" s="78"/>
      <c r="CR331" s="78"/>
      <c r="CS331" s="78"/>
      <c r="CT331" s="78"/>
      <c r="CU331" s="78"/>
      <c r="CV331" s="78"/>
      <c r="CW331" s="78"/>
      <c r="CX331" s="78"/>
      <c r="CY331" s="78"/>
      <c r="CZ331" s="78"/>
      <c r="DA331" s="78"/>
      <c r="DB331" s="78"/>
      <c r="DC331" s="78"/>
      <c r="DD331" s="78"/>
      <c r="DE331" s="78"/>
      <c r="DF331" s="78"/>
      <c r="DG331" s="78"/>
      <c r="DH331" s="78"/>
      <c r="DI331" s="78"/>
      <c r="DJ331" s="78"/>
      <c r="DK331" s="78"/>
      <c r="DL331" s="78"/>
      <c r="DM331" s="78"/>
      <c r="DN331" s="78"/>
      <c r="DO331" s="78"/>
      <c r="DP331" s="78"/>
      <c r="DQ331" s="78"/>
      <c r="DR331" s="78"/>
      <c r="DS331" s="78"/>
      <c r="DT331" s="78"/>
      <c r="DU331" s="78"/>
      <c r="DV331" s="78"/>
      <c r="DW331" s="78"/>
      <c r="DX331" s="78"/>
      <c r="DY331" s="78"/>
      <c r="DZ331" s="78"/>
      <c r="EA331" s="78"/>
      <c r="EB331" s="78"/>
      <c r="EC331" s="78"/>
      <c r="ED331" s="78"/>
      <c r="EE331" s="78"/>
      <c r="EF331" s="78"/>
      <c r="EG331" s="78"/>
      <c r="EH331" s="78"/>
      <c r="EI331" s="78"/>
      <c r="EJ331" s="78"/>
      <c r="EK331" s="78"/>
      <c r="EL331" s="78"/>
      <c r="EM331" s="78"/>
      <c r="EN331" s="78"/>
      <c r="EO331" s="78"/>
      <c r="EP331" s="78"/>
      <c r="EQ331" s="78"/>
      <c r="ER331" s="78"/>
      <c r="ES331" s="78"/>
      <c r="ET331" s="78"/>
      <c r="EU331" s="78"/>
      <c r="EV331" s="78"/>
      <c r="EW331" s="78"/>
      <c r="EX331" s="78"/>
      <c r="EY331" s="78"/>
      <c r="EZ331" s="78"/>
      <c r="FA331" s="78"/>
      <c r="FB331" s="78"/>
      <c r="FC331" s="78"/>
      <c r="FD331" s="78"/>
      <c r="FE331" s="78"/>
      <c r="FF331" s="78"/>
      <c r="FG331" s="78"/>
      <c r="FH331" s="78"/>
      <c r="FI331" s="78"/>
      <c r="FJ331" s="78"/>
      <c r="FK331" s="78"/>
      <c r="FL331" s="78"/>
      <c r="FM331" s="78"/>
      <c r="FN331" s="78"/>
      <c r="FO331" s="78"/>
      <c r="FP331" s="78"/>
      <c r="FQ331" s="78"/>
      <c r="FR331" s="78"/>
      <c r="FS331" s="78"/>
      <c r="FT331" s="78"/>
      <c r="FU331" s="78"/>
      <c r="FV331" s="78"/>
      <c r="FW331" s="78"/>
      <c r="FX331" s="78"/>
      <c r="FY331" s="78"/>
      <c r="FZ331" s="78"/>
      <c r="GA331" s="78"/>
      <c r="GB331" s="78"/>
      <c r="GC331" s="78"/>
      <c r="GD331" s="78"/>
      <c r="GE331" s="78"/>
      <c r="GF331" s="78"/>
      <c r="GG331" s="78"/>
      <c r="GH331" s="78"/>
      <c r="GI331" s="78"/>
      <c r="GJ331" s="78"/>
      <c r="GK331" s="78"/>
      <c r="GL331" s="78"/>
      <c r="GM331" s="78"/>
      <c r="GN331" s="78"/>
      <c r="GO331" s="78"/>
      <c r="GP331" s="78"/>
      <c r="GQ331" s="78"/>
      <c r="GR331" s="78"/>
      <c r="GS331" s="78"/>
      <c r="GT331" s="78"/>
      <c r="GU331" s="78"/>
      <c r="GV331" s="78"/>
      <c r="GW331" s="78"/>
      <c r="GX331" s="78"/>
      <c r="GY331" s="78"/>
      <c r="GZ331" s="78"/>
      <c r="HA331" s="78"/>
      <c r="HB331" s="78"/>
      <c r="HC331" s="78"/>
      <c r="HD331" s="78"/>
      <c r="HE331" s="78"/>
      <c r="HF331" s="78"/>
      <c r="HG331" s="78"/>
      <c r="HH331" s="78"/>
      <c r="HI331" s="78"/>
      <c r="HJ331" s="78"/>
      <c r="HK331" s="78"/>
      <c r="HL331" s="78"/>
      <c r="HM331" s="78"/>
      <c r="HN331" s="78"/>
      <c r="HO331" s="78"/>
      <c r="HP331" s="78"/>
      <c r="HQ331" s="78"/>
      <c r="HR331" s="78"/>
      <c r="HS331" s="78"/>
      <c r="HT331" s="78"/>
      <c r="HU331" s="78"/>
      <c r="HV331" s="78"/>
      <c r="HW331" s="78"/>
      <c r="HX331" s="78"/>
      <c r="HY331" s="78"/>
      <c r="HZ331" s="78"/>
      <c r="IA331" s="78"/>
      <c r="IB331" s="78"/>
      <c r="IC331" s="78"/>
      <c r="ID331" s="78"/>
      <c r="IE331" s="78"/>
      <c r="IF331" s="78"/>
      <c r="IG331" s="78"/>
      <c r="IH331" s="78"/>
      <c r="II331" s="78"/>
      <c r="IJ331" s="78"/>
      <c r="IK331" s="78"/>
      <c r="IL331" s="78"/>
      <c r="IM331" s="78"/>
      <c r="IN331" s="78"/>
      <c r="IO331" s="78"/>
      <c r="IP331" s="78"/>
      <c r="IQ331" s="78"/>
    </row>
    <row r="332" spans="1:251" s="153" customFormat="1" x14ac:dyDescent="0.3">
      <c r="A332" s="57"/>
      <c r="B332" s="151"/>
      <c r="C332" s="152"/>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c r="AB332" s="78"/>
      <c r="AC332" s="78"/>
      <c r="AD332" s="78"/>
      <c r="AE332" s="78"/>
      <c r="AF332" s="78"/>
      <c r="AG332" s="78"/>
      <c r="AH332" s="78"/>
      <c r="AI332" s="78"/>
      <c r="AJ332" s="78"/>
      <c r="AK332" s="78"/>
      <c r="AL332" s="78"/>
      <c r="AM332" s="78"/>
      <c r="AN332" s="78"/>
      <c r="AO332" s="78"/>
      <c r="AP332" s="78"/>
      <c r="AQ332" s="78"/>
      <c r="AR332" s="78"/>
      <c r="AS332" s="78"/>
      <c r="AT332" s="78"/>
      <c r="AU332" s="78"/>
      <c r="AV332" s="78"/>
      <c r="AW332" s="78"/>
      <c r="AX332" s="78"/>
      <c r="AY332" s="78"/>
      <c r="AZ332" s="78"/>
      <c r="BA332" s="78"/>
      <c r="BB332" s="78"/>
      <c r="BC332" s="78"/>
      <c r="BD332" s="78"/>
      <c r="BE332" s="78"/>
      <c r="BF332" s="78"/>
      <c r="BG332" s="78"/>
      <c r="BH332" s="78"/>
      <c r="BI332" s="78"/>
      <c r="BJ332" s="78"/>
      <c r="BK332" s="78"/>
      <c r="BL332" s="78"/>
      <c r="BM332" s="78"/>
      <c r="BN332" s="78"/>
      <c r="BO332" s="78"/>
      <c r="BP332" s="78"/>
      <c r="BQ332" s="78"/>
      <c r="BR332" s="78"/>
      <c r="BS332" s="78"/>
      <c r="BT332" s="78"/>
      <c r="BU332" s="78"/>
      <c r="BV332" s="78"/>
      <c r="BW332" s="78"/>
      <c r="BX332" s="78"/>
      <c r="BY332" s="78"/>
      <c r="BZ332" s="78"/>
      <c r="CA332" s="78"/>
      <c r="CB332" s="78"/>
      <c r="CC332" s="78"/>
      <c r="CD332" s="78"/>
      <c r="CE332" s="78"/>
      <c r="CF332" s="78"/>
      <c r="CG332" s="78"/>
      <c r="CH332" s="78"/>
      <c r="CI332" s="78"/>
      <c r="CJ332" s="78"/>
      <c r="CK332" s="78"/>
      <c r="CL332" s="78"/>
      <c r="CM332" s="78"/>
      <c r="CN332" s="78"/>
      <c r="CO332" s="78"/>
      <c r="CP332" s="78"/>
      <c r="CQ332" s="78"/>
      <c r="CR332" s="78"/>
      <c r="CS332" s="78"/>
      <c r="CT332" s="78"/>
      <c r="CU332" s="78"/>
      <c r="CV332" s="78"/>
      <c r="CW332" s="78"/>
      <c r="CX332" s="78"/>
      <c r="CY332" s="78"/>
      <c r="CZ332" s="78"/>
      <c r="DA332" s="78"/>
      <c r="DB332" s="78"/>
      <c r="DC332" s="78"/>
      <c r="DD332" s="78"/>
      <c r="DE332" s="78"/>
      <c r="DF332" s="78"/>
      <c r="DG332" s="78"/>
      <c r="DH332" s="78"/>
      <c r="DI332" s="78"/>
      <c r="DJ332" s="78"/>
      <c r="DK332" s="78"/>
      <c r="DL332" s="78"/>
      <c r="DM332" s="78"/>
      <c r="DN332" s="78"/>
      <c r="DO332" s="78"/>
      <c r="DP332" s="78"/>
      <c r="DQ332" s="78"/>
      <c r="DR332" s="78"/>
      <c r="DS332" s="78"/>
      <c r="DT332" s="78"/>
      <c r="DU332" s="78"/>
      <c r="DV332" s="78"/>
      <c r="DW332" s="78"/>
      <c r="DX332" s="78"/>
      <c r="DY332" s="78"/>
      <c r="DZ332" s="78"/>
      <c r="EA332" s="78"/>
      <c r="EB332" s="78"/>
      <c r="EC332" s="78"/>
      <c r="ED332" s="78"/>
      <c r="EE332" s="78"/>
      <c r="EF332" s="78"/>
      <c r="EG332" s="78"/>
      <c r="EH332" s="78"/>
      <c r="EI332" s="78"/>
      <c r="EJ332" s="78"/>
      <c r="EK332" s="78"/>
      <c r="EL332" s="78"/>
      <c r="EM332" s="78"/>
      <c r="EN332" s="78"/>
      <c r="EO332" s="78"/>
      <c r="EP332" s="78"/>
      <c r="EQ332" s="78"/>
      <c r="ER332" s="78"/>
      <c r="ES332" s="78"/>
      <c r="ET332" s="78"/>
      <c r="EU332" s="78"/>
      <c r="EV332" s="78"/>
      <c r="EW332" s="78"/>
      <c r="EX332" s="78"/>
      <c r="EY332" s="78"/>
      <c r="EZ332" s="78"/>
      <c r="FA332" s="78"/>
      <c r="FB332" s="78"/>
      <c r="FC332" s="78"/>
      <c r="FD332" s="78"/>
      <c r="FE332" s="78"/>
      <c r="FF332" s="78"/>
      <c r="FG332" s="78"/>
      <c r="FH332" s="78"/>
      <c r="FI332" s="78"/>
      <c r="FJ332" s="78"/>
      <c r="FK332" s="78"/>
      <c r="FL332" s="78"/>
      <c r="FM332" s="78"/>
      <c r="FN332" s="78"/>
      <c r="FO332" s="78"/>
      <c r="FP332" s="78"/>
      <c r="FQ332" s="78"/>
      <c r="FR332" s="78"/>
      <c r="FS332" s="78"/>
      <c r="FT332" s="78"/>
      <c r="FU332" s="78"/>
      <c r="FV332" s="78"/>
      <c r="FW332" s="78"/>
      <c r="FX332" s="78"/>
      <c r="FY332" s="78"/>
      <c r="FZ332" s="78"/>
      <c r="GA332" s="78"/>
      <c r="GB332" s="78"/>
      <c r="GC332" s="78"/>
      <c r="GD332" s="78"/>
      <c r="GE332" s="78"/>
      <c r="GF332" s="78"/>
      <c r="GG332" s="78"/>
      <c r="GH332" s="78"/>
      <c r="GI332" s="78"/>
      <c r="GJ332" s="78"/>
      <c r="GK332" s="78"/>
      <c r="GL332" s="78"/>
      <c r="GM332" s="78"/>
      <c r="GN332" s="78"/>
      <c r="GO332" s="78"/>
      <c r="GP332" s="78"/>
      <c r="GQ332" s="78"/>
      <c r="GR332" s="78"/>
      <c r="GS332" s="78"/>
      <c r="GT332" s="78"/>
      <c r="GU332" s="78"/>
      <c r="GV332" s="78"/>
      <c r="GW332" s="78"/>
      <c r="GX332" s="78"/>
      <c r="GY332" s="78"/>
      <c r="GZ332" s="78"/>
      <c r="HA332" s="78"/>
      <c r="HB332" s="78"/>
      <c r="HC332" s="78"/>
      <c r="HD332" s="78"/>
      <c r="HE332" s="78"/>
      <c r="HF332" s="78"/>
      <c r="HG332" s="78"/>
      <c r="HH332" s="78"/>
      <c r="HI332" s="78"/>
      <c r="HJ332" s="78"/>
      <c r="HK332" s="78"/>
      <c r="HL332" s="78"/>
      <c r="HM332" s="78"/>
      <c r="HN332" s="78"/>
      <c r="HO332" s="78"/>
      <c r="HP332" s="78"/>
      <c r="HQ332" s="78"/>
      <c r="HR332" s="78"/>
      <c r="HS332" s="78"/>
      <c r="HT332" s="78"/>
      <c r="HU332" s="78"/>
      <c r="HV332" s="78"/>
      <c r="HW332" s="78"/>
      <c r="HX332" s="78"/>
      <c r="HY332" s="78"/>
      <c r="HZ332" s="78"/>
      <c r="IA332" s="78"/>
      <c r="IB332" s="78"/>
      <c r="IC332" s="78"/>
      <c r="ID332" s="78"/>
      <c r="IE332" s="78"/>
      <c r="IF332" s="78"/>
      <c r="IG332" s="78"/>
      <c r="IH332" s="78"/>
      <c r="II332" s="78"/>
      <c r="IJ332" s="78"/>
      <c r="IK332" s="78"/>
      <c r="IL332" s="78"/>
      <c r="IM332" s="78"/>
      <c r="IN332" s="78"/>
      <c r="IO332" s="78"/>
      <c r="IP332" s="78"/>
      <c r="IQ332" s="78"/>
    </row>
    <row r="333" spans="1:251" s="153" customFormat="1" x14ac:dyDescent="0.3">
      <c r="A333" s="57"/>
      <c r="B333" s="151"/>
      <c r="C333" s="152"/>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c r="AB333" s="78"/>
      <c r="AC333" s="78"/>
      <c r="AD333" s="78"/>
      <c r="AE333" s="78"/>
      <c r="AF333" s="78"/>
      <c r="AG333" s="78"/>
      <c r="AH333" s="78"/>
      <c r="AI333" s="78"/>
      <c r="AJ333" s="78"/>
      <c r="AK333" s="78"/>
      <c r="AL333" s="78"/>
      <c r="AM333" s="78"/>
      <c r="AN333" s="78"/>
      <c r="AO333" s="78"/>
      <c r="AP333" s="78"/>
      <c r="AQ333" s="78"/>
      <c r="AR333" s="78"/>
      <c r="AS333" s="78"/>
      <c r="AT333" s="78"/>
      <c r="AU333" s="78"/>
      <c r="AV333" s="78"/>
      <c r="AW333" s="78"/>
      <c r="AX333" s="78"/>
      <c r="AY333" s="78"/>
      <c r="AZ333" s="78"/>
      <c r="BA333" s="78"/>
      <c r="BB333" s="78"/>
      <c r="BC333" s="78"/>
      <c r="BD333" s="78"/>
      <c r="BE333" s="78"/>
      <c r="BF333" s="78"/>
      <c r="BG333" s="78"/>
      <c r="BH333" s="78"/>
      <c r="BI333" s="78"/>
      <c r="BJ333" s="78"/>
      <c r="BK333" s="78"/>
      <c r="BL333" s="78"/>
      <c r="BM333" s="78"/>
      <c r="BN333" s="78"/>
      <c r="BO333" s="78"/>
      <c r="BP333" s="78"/>
      <c r="BQ333" s="78"/>
      <c r="BR333" s="78"/>
      <c r="BS333" s="78"/>
      <c r="BT333" s="78"/>
      <c r="BU333" s="78"/>
      <c r="BV333" s="78"/>
      <c r="BW333" s="78"/>
      <c r="BX333" s="78"/>
      <c r="BY333" s="78"/>
      <c r="BZ333" s="78"/>
      <c r="CA333" s="78"/>
      <c r="CB333" s="78"/>
      <c r="CC333" s="78"/>
      <c r="CD333" s="78"/>
      <c r="CE333" s="78"/>
      <c r="CF333" s="78"/>
      <c r="CG333" s="78"/>
      <c r="CH333" s="78"/>
      <c r="CI333" s="78"/>
      <c r="CJ333" s="78"/>
      <c r="CK333" s="78"/>
      <c r="CL333" s="78"/>
      <c r="CM333" s="78"/>
      <c r="CN333" s="78"/>
      <c r="CO333" s="78"/>
      <c r="CP333" s="78"/>
      <c r="CQ333" s="78"/>
      <c r="CR333" s="78"/>
      <c r="CS333" s="78"/>
      <c r="CT333" s="78"/>
      <c r="CU333" s="78"/>
      <c r="CV333" s="78"/>
      <c r="CW333" s="78"/>
      <c r="CX333" s="78"/>
      <c r="CY333" s="78"/>
      <c r="CZ333" s="78"/>
      <c r="DA333" s="78"/>
      <c r="DB333" s="78"/>
      <c r="DC333" s="78"/>
      <c r="DD333" s="78"/>
      <c r="DE333" s="78"/>
      <c r="DF333" s="78"/>
      <c r="DG333" s="78"/>
      <c r="DH333" s="78"/>
      <c r="DI333" s="78"/>
      <c r="DJ333" s="78"/>
      <c r="DK333" s="78"/>
      <c r="DL333" s="78"/>
      <c r="DM333" s="78"/>
      <c r="DN333" s="78"/>
      <c r="DO333" s="78"/>
      <c r="DP333" s="78"/>
      <c r="DQ333" s="78"/>
      <c r="DR333" s="78"/>
      <c r="DS333" s="78"/>
      <c r="DT333" s="78"/>
      <c r="DU333" s="78"/>
      <c r="DV333" s="78"/>
      <c r="DW333" s="78"/>
      <c r="DX333" s="78"/>
      <c r="DY333" s="78"/>
      <c r="DZ333" s="78"/>
      <c r="EA333" s="78"/>
      <c r="EB333" s="78"/>
      <c r="EC333" s="78"/>
      <c r="ED333" s="78"/>
      <c r="EE333" s="78"/>
      <c r="EF333" s="78"/>
      <c r="EG333" s="78"/>
      <c r="EH333" s="78"/>
      <c r="EI333" s="78"/>
      <c r="EJ333" s="78"/>
      <c r="EK333" s="78"/>
      <c r="EL333" s="78"/>
      <c r="EM333" s="78"/>
      <c r="EN333" s="78"/>
      <c r="EO333" s="78"/>
      <c r="EP333" s="78"/>
      <c r="EQ333" s="78"/>
      <c r="ER333" s="78"/>
      <c r="ES333" s="78"/>
      <c r="ET333" s="78"/>
      <c r="EU333" s="78"/>
      <c r="EV333" s="78"/>
      <c r="EW333" s="78"/>
      <c r="EX333" s="78"/>
      <c r="EY333" s="78"/>
      <c r="EZ333" s="78"/>
      <c r="FA333" s="78"/>
      <c r="FB333" s="78"/>
      <c r="FC333" s="78"/>
      <c r="FD333" s="78"/>
      <c r="FE333" s="78"/>
      <c r="FF333" s="78"/>
      <c r="FG333" s="78"/>
      <c r="FH333" s="78"/>
      <c r="FI333" s="78"/>
      <c r="FJ333" s="78"/>
      <c r="FK333" s="78"/>
      <c r="FL333" s="78"/>
      <c r="FM333" s="78"/>
      <c r="FN333" s="78"/>
      <c r="FO333" s="78"/>
      <c r="FP333" s="78"/>
      <c r="FQ333" s="78"/>
      <c r="FR333" s="78"/>
      <c r="FS333" s="78"/>
      <c r="FT333" s="78"/>
      <c r="FU333" s="78"/>
      <c r="FV333" s="78"/>
      <c r="FW333" s="78"/>
      <c r="FX333" s="78"/>
      <c r="FY333" s="78"/>
      <c r="FZ333" s="78"/>
      <c r="GA333" s="78"/>
      <c r="GB333" s="78"/>
      <c r="GC333" s="78"/>
      <c r="GD333" s="78"/>
      <c r="GE333" s="78"/>
      <c r="GF333" s="78"/>
      <c r="GG333" s="78"/>
      <c r="GH333" s="78"/>
      <c r="GI333" s="78"/>
      <c r="GJ333" s="78"/>
      <c r="GK333" s="78"/>
      <c r="GL333" s="78"/>
      <c r="GM333" s="78"/>
      <c r="GN333" s="78"/>
      <c r="GO333" s="78"/>
      <c r="GP333" s="78"/>
      <c r="GQ333" s="78"/>
      <c r="GR333" s="78"/>
      <c r="GS333" s="78"/>
      <c r="GT333" s="78"/>
      <c r="GU333" s="78"/>
      <c r="GV333" s="78"/>
      <c r="GW333" s="78"/>
      <c r="GX333" s="78"/>
      <c r="GY333" s="78"/>
      <c r="GZ333" s="78"/>
      <c r="HA333" s="78"/>
      <c r="HB333" s="78"/>
      <c r="HC333" s="78"/>
      <c r="HD333" s="78"/>
      <c r="HE333" s="78"/>
      <c r="HF333" s="78"/>
      <c r="HG333" s="78"/>
      <c r="HH333" s="78"/>
      <c r="HI333" s="78"/>
      <c r="HJ333" s="78"/>
      <c r="HK333" s="78"/>
      <c r="HL333" s="78"/>
      <c r="HM333" s="78"/>
      <c r="HN333" s="78"/>
      <c r="HO333" s="78"/>
      <c r="HP333" s="78"/>
      <c r="HQ333" s="78"/>
      <c r="HR333" s="78"/>
      <c r="HS333" s="78"/>
      <c r="HT333" s="78"/>
      <c r="HU333" s="78"/>
      <c r="HV333" s="78"/>
      <c r="HW333" s="78"/>
      <c r="HX333" s="78"/>
      <c r="HY333" s="78"/>
      <c r="HZ333" s="78"/>
      <c r="IA333" s="78"/>
      <c r="IB333" s="78"/>
      <c r="IC333" s="78"/>
      <c r="ID333" s="78"/>
      <c r="IE333" s="78"/>
      <c r="IF333" s="78"/>
      <c r="IG333" s="78"/>
      <c r="IH333" s="78"/>
      <c r="II333" s="78"/>
      <c r="IJ333" s="78"/>
      <c r="IK333" s="78"/>
      <c r="IL333" s="78"/>
      <c r="IM333" s="78"/>
      <c r="IN333" s="78"/>
      <c r="IO333" s="78"/>
      <c r="IP333" s="78"/>
      <c r="IQ333" s="78"/>
    </row>
    <row r="334" spans="1:251" s="153" customFormat="1" x14ac:dyDescent="0.3">
      <c r="A334" s="57"/>
      <c r="B334" s="151"/>
      <c r="C334" s="152"/>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c r="AB334" s="78"/>
      <c r="AC334" s="78"/>
      <c r="AD334" s="78"/>
      <c r="AE334" s="78"/>
      <c r="AF334" s="78"/>
      <c r="AG334" s="78"/>
      <c r="AH334" s="78"/>
      <c r="AI334" s="78"/>
      <c r="AJ334" s="78"/>
      <c r="AK334" s="78"/>
      <c r="AL334" s="78"/>
      <c r="AM334" s="78"/>
      <c r="AN334" s="78"/>
      <c r="AO334" s="78"/>
      <c r="AP334" s="78"/>
      <c r="AQ334" s="78"/>
      <c r="AR334" s="78"/>
      <c r="AS334" s="78"/>
      <c r="AT334" s="78"/>
      <c r="AU334" s="78"/>
      <c r="AV334" s="78"/>
      <c r="AW334" s="78"/>
      <c r="AX334" s="78"/>
      <c r="AY334" s="78"/>
      <c r="AZ334" s="78"/>
      <c r="BA334" s="78"/>
      <c r="BB334" s="78"/>
      <c r="BC334" s="78"/>
      <c r="BD334" s="78"/>
      <c r="BE334" s="78"/>
      <c r="BF334" s="78"/>
      <c r="BG334" s="78"/>
      <c r="BH334" s="78"/>
      <c r="BI334" s="78"/>
      <c r="BJ334" s="78"/>
      <c r="BK334" s="78"/>
      <c r="BL334" s="78"/>
      <c r="BM334" s="78"/>
      <c r="BN334" s="78"/>
      <c r="BO334" s="78"/>
      <c r="BP334" s="78"/>
      <c r="BQ334" s="78"/>
      <c r="BR334" s="78"/>
      <c r="BS334" s="78"/>
      <c r="BT334" s="78"/>
      <c r="BU334" s="78"/>
      <c r="BV334" s="78"/>
      <c r="BW334" s="78"/>
      <c r="BX334" s="78"/>
      <c r="BY334" s="78"/>
      <c r="BZ334" s="78"/>
      <c r="CA334" s="78"/>
      <c r="CB334" s="78"/>
      <c r="CC334" s="78"/>
      <c r="CD334" s="78"/>
      <c r="CE334" s="78"/>
      <c r="CF334" s="78"/>
      <c r="CG334" s="78"/>
      <c r="CH334" s="78"/>
      <c r="CI334" s="78"/>
      <c r="CJ334" s="78"/>
      <c r="CK334" s="78"/>
      <c r="CL334" s="78"/>
      <c r="CM334" s="78"/>
      <c r="CN334" s="78"/>
      <c r="CO334" s="78"/>
      <c r="CP334" s="78"/>
      <c r="CQ334" s="78"/>
      <c r="CR334" s="78"/>
      <c r="CS334" s="78"/>
      <c r="CT334" s="78"/>
      <c r="CU334" s="78"/>
      <c r="CV334" s="78"/>
      <c r="CW334" s="78"/>
      <c r="CX334" s="78"/>
      <c r="CY334" s="78"/>
      <c r="CZ334" s="78"/>
      <c r="DA334" s="78"/>
      <c r="DB334" s="78"/>
      <c r="DC334" s="78"/>
      <c r="DD334" s="78"/>
      <c r="DE334" s="78"/>
      <c r="DF334" s="78"/>
      <c r="DG334" s="78"/>
      <c r="DH334" s="78"/>
      <c r="DI334" s="78"/>
      <c r="DJ334" s="78"/>
      <c r="DK334" s="78"/>
      <c r="DL334" s="78"/>
      <c r="DM334" s="78"/>
      <c r="DN334" s="78"/>
      <c r="DO334" s="78"/>
      <c r="DP334" s="78"/>
      <c r="DQ334" s="78"/>
      <c r="DR334" s="78"/>
      <c r="DS334" s="78"/>
      <c r="DT334" s="78"/>
      <c r="DU334" s="78"/>
      <c r="DV334" s="78"/>
      <c r="DW334" s="78"/>
      <c r="DX334" s="78"/>
      <c r="DY334" s="78"/>
      <c r="DZ334" s="78"/>
      <c r="EA334" s="78"/>
      <c r="EB334" s="78"/>
      <c r="EC334" s="78"/>
      <c r="ED334" s="78"/>
      <c r="EE334" s="78"/>
      <c r="EF334" s="78"/>
      <c r="EG334" s="78"/>
      <c r="EH334" s="78"/>
      <c r="EI334" s="78"/>
      <c r="EJ334" s="78"/>
      <c r="EK334" s="78"/>
      <c r="EL334" s="78"/>
      <c r="EM334" s="78"/>
      <c r="EN334" s="78"/>
      <c r="EO334" s="78"/>
      <c r="EP334" s="78"/>
      <c r="EQ334" s="78"/>
      <c r="ER334" s="78"/>
      <c r="ES334" s="78"/>
      <c r="ET334" s="78"/>
      <c r="EU334" s="78"/>
      <c r="EV334" s="78"/>
      <c r="EW334" s="78"/>
      <c r="EX334" s="78"/>
      <c r="EY334" s="78"/>
      <c r="EZ334" s="78"/>
      <c r="FA334" s="78"/>
      <c r="FB334" s="78"/>
      <c r="FC334" s="78"/>
      <c r="FD334" s="78"/>
      <c r="FE334" s="78"/>
      <c r="FF334" s="78"/>
      <c r="FG334" s="78"/>
      <c r="FH334" s="78"/>
      <c r="FI334" s="78"/>
      <c r="FJ334" s="78"/>
      <c r="FK334" s="78"/>
      <c r="FL334" s="78"/>
      <c r="FM334" s="78"/>
      <c r="FN334" s="78"/>
      <c r="FO334" s="78"/>
      <c r="FP334" s="78"/>
      <c r="FQ334" s="78"/>
      <c r="FR334" s="78"/>
      <c r="FS334" s="78"/>
      <c r="FT334" s="78"/>
      <c r="FU334" s="78"/>
      <c r="FV334" s="78"/>
      <c r="FW334" s="78"/>
      <c r="FX334" s="78"/>
      <c r="FY334" s="78"/>
      <c r="FZ334" s="78"/>
      <c r="GA334" s="78"/>
      <c r="GB334" s="78"/>
      <c r="GC334" s="78"/>
      <c r="GD334" s="78"/>
      <c r="GE334" s="78"/>
      <c r="GF334" s="78"/>
      <c r="GG334" s="78"/>
      <c r="GH334" s="78"/>
      <c r="GI334" s="78"/>
      <c r="GJ334" s="78"/>
      <c r="GK334" s="78"/>
      <c r="GL334" s="78"/>
      <c r="GM334" s="78"/>
      <c r="GN334" s="78"/>
      <c r="GO334" s="78"/>
      <c r="GP334" s="78"/>
      <c r="GQ334" s="78"/>
      <c r="GR334" s="78"/>
      <c r="GS334" s="78"/>
      <c r="GT334" s="78"/>
      <c r="GU334" s="78"/>
      <c r="GV334" s="78"/>
      <c r="GW334" s="78"/>
      <c r="GX334" s="78"/>
      <c r="GY334" s="78"/>
      <c r="GZ334" s="78"/>
      <c r="HA334" s="78"/>
      <c r="HB334" s="78"/>
      <c r="HC334" s="78"/>
      <c r="HD334" s="78"/>
      <c r="HE334" s="78"/>
      <c r="HF334" s="78"/>
      <c r="HG334" s="78"/>
      <c r="HH334" s="78"/>
      <c r="HI334" s="78"/>
      <c r="HJ334" s="78"/>
      <c r="HK334" s="78"/>
      <c r="HL334" s="78"/>
      <c r="HM334" s="78"/>
      <c r="HN334" s="78"/>
      <c r="HO334" s="78"/>
      <c r="HP334" s="78"/>
      <c r="HQ334" s="78"/>
      <c r="HR334" s="78"/>
      <c r="HS334" s="78"/>
      <c r="HT334" s="78"/>
      <c r="HU334" s="78"/>
      <c r="HV334" s="78"/>
      <c r="HW334" s="78"/>
      <c r="HX334" s="78"/>
      <c r="HY334" s="78"/>
      <c r="HZ334" s="78"/>
      <c r="IA334" s="78"/>
      <c r="IB334" s="78"/>
      <c r="IC334" s="78"/>
      <c r="ID334" s="78"/>
      <c r="IE334" s="78"/>
      <c r="IF334" s="78"/>
      <c r="IG334" s="78"/>
      <c r="IH334" s="78"/>
      <c r="II334" s="78"/>
      <c r="IJ334" s="78"/>
      <c r="IK334" s="78"/>
      <c r="IL334" s="78"/>
      <c r="IM334" s="78"/>
      <c r="IN334" s="78"/>
      <c r="IO334" s="78"/>
      <c r="IP334" s="78"/>
      <c r="IQ334" s="78"/>
    </row>
    <row r="335" spans="1:251" s="153" customFormat="1" x14ac:dyDescent="0.3">
      <c r="A335" s="57"/>
      <c r="B335" s="151"/>
      <c r="C335" s="152"/>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78"/>
      <c r="AI335" s="78"/>
      <c r="AJ335" s="78"/>
      <c r="AK335" s="78"/>
      <c r="AL335" s="78"/>
      <c r="AM335" s="78"/>
      <c r="AN335" s="78"/>
      <c r="AO335" s="78"/>
      <c r="AP335" s="78"/>
      <c r="AQ335" s="78"/>
      <c r="AR335" s="78"/>
      <c r="AS335" s="78"/>
      <c r="AT335" s="78"/>
      <c r="AU335" s="78"/>
      <c r="AV335" s="78"/>
      <c r="AW335" s="78"/>
      <c r="AX335" s="78"/>
      <c r="AY335" s="78"/>
      <c r="AZ335" s="78"/>
      <c r="BA335" s="78"/>
      <c r="BB335" s="78"/>
      <c r="BC335" s="78"/>
      <c r="BD335" s="78"/>
      <c r="BE335" s="78"/>
      <c r="BF335" s="78"/>
      <c r="BG335" s="78"/>
      <c r="BH335" s="78"/>
      <c r="BI335" s="78"/>
      <c r="BJ335" s="78"/>
      <c r="BK335" s="78"/>
      <c r="BL335" s="78"/>
      <c r="BM335" s="78"/>
      <c r="BN335" s="78"/>
      <c r="BO335" s="78"/>
      <c r="BP335" s="78"/>
      <c r="BQ335" s="78"/>
      <c r="BR335" s="78"/>
      <c r="BS335" s="78"/>
      <c r="BT335" s="78"/>
      <c r="BU335" s="78"/>
      <c r="BV335" s="78"/>
      <c r="BW335" s="78"/>
      <c r="BX335" s="78"/>
      <c r="BY335" s="78"/>
      <c r="BZ335" s="78"/>
      <c r="CA335" s="78"/>
      <c r="CB335" s="78"/>
      <c r="CC335" s="78"/>
      <c r="CD335" s="78"/>
      <c r="CE335" s="78"/>
      <c r="CF335" s="78"/>
      <c r="CG335" s="78"/>
      <c r="CH335" s="78"/>
      <c r="CI335" s="78"/>
      <c r="CJ335" s="78"/>
      <c r="CK335" s="78"/>
      <c r="CL335" s="78"/>
      <c r="CM335" s="78"/>
      <c r="CN335" s="78"/>
      <c r="CO335" s="78"/>
      <c r="CP335" s="78"/>
      <c r="CQ335" s="78"/>
      <c r="CR335" s="78"/>
      <c r="CS335" s="78"/>
      <c r="CT335" s="78"/>
      <c r="CU335" s="78"/>
      <c r="CV335" s="78"/>
      <c r="CW335" s="78"/>
      <c r="CX335" s="78"/>
      <c r="CY335" s="78"/>
      <c r="CZ335" s="78"/>
      <c r="DA335" s="78"/>
      <c r="DB335" s="78"/>
      <c r="DC335" s="78"/>
      <c r="DD335" s="78"/>
      <c r="DE335" s="78"/>
      <c r="DF335" s="78"/>
      <c r="DG335" s="78"/>
      <c r="DH335" s="78"/>
      <c r="DI335" s="78"/>
      <c r="DJ335" s="78"/>
      <c r="DK335" s="78"/>
      <c r="DL335" s="78"/>
      <c r="DM335" s="78"/>
      <c r="DN335" s="78"/>
      <c r="DO335" s="78"/>
      <c r="DP335" s="78"/>
      <c r="DQ335" s="78"/>
      <c r="DR335" s="78"/>
      <c r="DS335" s="78"/>
      <c r="DT335" s="78"/>
      <c r="DU335" s="78"/>
      <c r="DV335" s="78"/>
      <c r="DW335" s="78"/>
      <c r="DX335" s="78"/>
      <c r="DY335" s="78"/>
      <c r="DZ335" s="78"/>
      <c r="EA335" s="78"/>
      <c r="EB335" s="78"/>
      <c r="EC335" s="78"/>
      <c r="ED335" s="78"/>
      <c r="EE335" s="78"/>
      <c r="EF335" s="78"/>
      <c r="EG335" s="78"/>
      <c r="EH335" s="78"/>
      <c r="EI335" s="78"/>
      <c r="EJ335" s="78"/>
      <c r="EK335" s="78"/>
      <c r="EL335" s="78"/>
      <c r="EM335" s="78"/>
      <c r="EN335" s="78"/>
      <c r="EO335" s="78"/>
      <c r="EP335" s="78"/>
      <c r="EQ335" s="78"/>
      <c r="ER335" s="78"/>
      <c r="ES335" s="78"/>
      <c r="ET335" s="78"/>
      <c r="EU335" s="78"/>
      <c r="EV335" s="78"/>
      <c r="EW335" s="78"/>
      <c r="EX335" s="78"/>
      <c r="EY335" s="78"/>
      <c r="EZ335" s="78"/>
      <c r="FA335" s="78"/>
      <c r="FB335" s="78"/>
      <c r="FC335" s="78"/>
      <c r="FD335" s="78"/>
      <c r="FE335" s="78"/>
      <c r="FF335" s="78"/>
      <c r="FG335" s="78"/>
      <c r="FH335" s="78"/>
      <c r="FI335" s="78"/>
      <c r="FJ335" s="78"/>
      <c r="FK335" s="78"/>
      <c r="FL335" s="78"/>
      <c r="FM335" s="78"/>
      <c r="FN335" s="78"/>
      <c r="FO335" s="78"/>
      <c r="FP335" s="78"/>
      <c r="FQ335" s="78"/>
      <c r="FR335" s="78"/>
      <c r="FS335" s="78"/>
      <c r="FT335" s="78"/>
      <c r="FU335" s="78"/>
      <c r="FV335" s="78"/>
      <c r="FW335" s="78"/>
      <c r="FX335" s="78"/>
      <c r="FY335" s="78"/>
      <c r="FZ335" s="78"/>
      <c r="GA335" s="78"/>
      <c r="GB335" s="78"/>
      <c r="GC335" s="78"/>
      <c r="GD335" s="78"/>
      <c r="GE335" s="78"/>
      <c r="GF335" s="78"/>
      <c r="GG335" s="78"/>
      <c r="GH335" s="78"/>
      <c r="GI335" s="78"/>
      <c r="GJ335" s="78"/>
      <c r="GK335" s="78"/>
      <c r="GL335" s="78"/>
      <c r="GM335" s="78"/>
      <c r="GN335" s="78"/>
      <c r="GO335" s="78"/>
      <c r="GP335" s="78"/>
      <c r="GQ335" s="78"/>
      <c r="GR335" s="78"/>
      <c r="GS335" s="78"/>
      <c r="GT335" s="78"/>
      <c r="GU335" s="78"/>
      <c r="GV335" s="78"/>
      <c r="GW335" s="78"/>
      <c r="GX335" s="78"/>
      <c r="GY335" s="78"/>
      <c r="GZ335" s="78"/>
      <c r="HA335" s="78"/>
      <c r="HB335" s="78"/>
      <c r="HC335" s="78"/>
      <c r="HD335" s="78"/>
      <c r="HE335" s="78"/>
      <c r="HF335" s="78"/>
      <c r="HG335" s="78"/>
      <c r="HH335" s="78"/>
      <c r="HI335" s="78"/>
      <c r="HJ335" s="78"/>
      <c r="HK335" s="78"/>
      <c r="HL335" s="78"/>
      <c r="HM335" s="78"/>
      <c r="HN335" s="78"/>
      <c r="HO335" s="78"/>
      <c r="HP335" s="78"/>
      <c r="HQ335" s="78"/>
      <c r="HR335" s="78"/>
      <c r="HS335" s="78"/>
      <c r="HT335" s="78"/>
      <c r="HU335" s="78"/>
      <c r="HV335" s="78"/>
      <c r="HW335" s="78"/>
      <c r="HX335" s="78"/>
      <c r="HY335" s="78"/>
      <c r="HZ335" s="78"/>
      <c r="IA335" s="78"/>
      <c r="IB335" s="78"/>
      <c r="IC335" s="78"/>
      <c r="ID335" s="78"/>
      <c r="IE335" s="78"/>
      <c r="IF335" s="78"/>
      <c r="IG335" s="78"/>
      <c r="IH335" s="78"/>
      <c r="II335" s="78"/>
      <c r="IJ335" s="78"/>
      <c r="IK335" s="78"/>
      <c r="IL335" s="78"/>
      <c r="IM335" s="78"/>
      <c r="IN335" s="78"/>
      <c r="IO335" s="78"/>
      <c r="IP335" s="78"/>
      <c r="IQ335" s="78"/>
    </row>
    <row r="336" spans="1:251" s="153" customFormat="1" x14ac:dyDescent="0.3">
      <c r="A336" s="57"/>
      <c r="B336" s="151"/>
      <c r="C336" s="152"/>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c r="AB336" s="78"/>
      <c r="AC336" s="78"/>
      <c r="AD336" s="78"/>
      <c r="AE336" s="78"/>
      <c r="AF336" s="78"/>
      <c r="AG336" s="78"/>
      <c r="AH336" s="78"/>
      <c r="AI336" s="78"/>
      <c r="AJ336" s="78"/>
      <c r="AK336" s="78"/>
      <c r="AL336" s="78"/>
      <c r="AM336" s="78"/>
      <c r="AN336" s="78"/>
      <c r="AO336" s="78"/>
      <c r="AP336" s="78"/>
      <c r="AQ336" s="78"/>
      <c r="AR336" s="78"/>
      <c r="AS336" s="78"/>
      <c r="AT336" s="78"/>
      <c r="AU336" s="78"/>
      <c r="AV336" s="78"/>
      <c r="AW336" s="78"/>
      <c r="AX336" s="78"/>
      <c r="AY336" s="78"/>
      <c r="AZ336" s="78"/>
      <c r="BA336" s="78"/>
      <c r="BB336" s="78"/>
      <c r="BC336" s="78"/>
      <c r="BD336" s="78"/>
      <c r="BE336" s="78"/>
      <c r="BF336" s="78"/>
      <c r="BG336" s="78"/>
      <c r="BH336" s="78"/>
      <c r="BI336" s="78"/>
      <c r="BJ336" s="78"/>
      <c r="BK336" s="78"/>
      <c r="BL336" s="78"/>
      <c r="BM336" s="78"/>
      <c r="BN336" s="78"/>
      <c r="BO336" s="78"/>
      <c r="BP336" s="78"/>
      <c r="BQ336" s="78"/>
      <c r="BR336" s="78"/>
      <c r="BS336" s="78"/>
      <c r="BT336" s="78"/>
      <c r="BU336" s="78"/>
      <c r="BV336" s="78"/>
      <c r="BW336" s="78"/>
      <c r="BX336" s="78"/>
      <c r="BY336" s="78"/>
      <c r="BZ336" s="78"/>
      <c r="CA336" s="78"/>
      <c r="CB336" s="78"/>
      <c r="CC336" s="78"/>
      <c r="CD336" s="78"/>
      <c r="CE336" s="78"/>
      <c r="CF336" s="78"/>
      <c r="CG336" s="78"/>
      <c r="CH336" s="78"/>
      <c r="CI336" s="78"/>
      <c r="CJ336" s="78"/>
      <c r="CK336" s="78"/>
      <c r="CL336" s="78"/>
      <c r="CM336" s="78"/>
      <c r="CN336" s="78"/>
      <c r="CO336" s="78"/>
      <c r="CP336" s="78"/>
      <c r="CQ336" s="78"/>
      <c r="CR336" s="78"/>
      <c r="CS336" s="78"/>
      <c r="CT336" s="78"/>
      <c r="CU336" s="78"/>
      <c r="CV336" s="78"/>
      <c r="CW336" s="78"/>
      <c r="CX336" s="78"/>
      <c r="CY336" s="78"/>
      <c r="CZ336" s="78"/>
      <c r="DA336" s="78"/>
      <c r="DB336" s="78"/>
      <c r="DC336" s="78"/>
      <c r="DD336" s="78"/>
      <c r="DE336" s="78"/>
      <c r="DF336" s="78"/>
      <c r="DG336" s="78"/>
      <c r="DH336" s="78"/>
      <c r="DI336" s="78"/>
      <c r="DJ336" s="78"/>
      <c r="DK336" s="78"/>
      <c r="DL336" s="78"/>
      <c r="DM336" s="78"/>
      <c r="DN336" s="78"/>
      <c r="DO336" s="78"/>
      <c r="DP336" s="78"/>
      <c r="DQ336" s="78"/>
      <c r="DR336" s="78"/>
      <c r="DS336" s="78"/>
      <c r="DT336" s="78"/>
      <c r="DU336" s="78"/>
      <c r="DV336" s="78"/>
      <c r="DW336" s="78"/>
      <c r="DX336" s="78"/>
      <c r="DY336" s="78"/>
      <c r="DZ336" s="78"/>
      <c r="EA336" s="78"/>
      <c r="EB336" s="78"/>
      <c r="EC336" s="78"/>
      <c r="ED336" s="78"/>
      <c r="EE336" s="78"/>
      <c r="EF336" s="78"/>
      <c r="EG336" s="78"/>
      <c r="EH336" s="78"/>
      <c r="EI336" s="78"/>
      <c r="EJ336" s="78"/>
      <c r="EK336" s="78"/>
      <c r="EL336" s="78"/>
      <c r="EM336" s="78"/>
      <c r="EN336" s="78"/>
      <c r="EO336" s="78"/>
      <c r="EP336" s="78"/>
      <c r="EQ336" s="78"/>
      <c r="ER336" s="78"/>
      <c r="ES336" s="78"/>
      <c r="ET336" s="78"/>
      <c r="EU336" s="78"/>
      <c r="EV336" s="78"/>
      <c r="EW336" s="78"/>
      <c r="EX336" s="78"/>
      <c r="EY336" s="78"/>
      <c r="EZ336" s="78"/>
      <c r="FA336" s="78"/>
      <c r="FB336" s="78"/>
      <c r="FC336" s="78"/>
      <c r="FD336" s="78"/>
      <c r="FE336" s="78"/>
      <c r="FF336" s="78"/>
      <c r="FG336" s="78"/>
      <c r="FH336" s="78"/>
      <c r="FI336" s="78"/>
      <c r="FJ336" s="78"/>
      <c r="FK336" s="78"/>
      <c r="FL336" s="78"/>
      <c r="FM336" s="78"/>
      <c r="FN336" s="78"/>
      <c r="FO336" s="78"/>
      <c r="FP336" s="78"/>
      <c r="FQ336" s="78"/>
      <c r="FR336" s="78"/>
      <c r="FS336" s="78"/>
      <c r="FT336" s="78"/>
      <c r="FU336" s="78"/>
      <c r="FV336" s="78"/>
      <c r="FW336" s="78"/>
      <c r="FX336" s="78"/>
      <c r="FY336" s="78"/>
      <c r="FZ336" s="78"/>
      <c r="GA336" s="78"/>
      <c r="GB336" s="78"/>
      <c r="GC336" s="78"/>
      <c r="GD336" s="78"/>
      <c r="GE336" s="78"/>
      <c r="GF336" s="78"/>
      <c r="GG336" s="78"/>
      <c r="GH336" s="78"/>
      <c r="GI336" s="78"/>
      <c r="GJ336" s="78"/>
      <c r="GK336" s="78"/>
      <c r="GL336" s="78"/>
      <c r="GM336" s="78"/>
      <c r="GN336" s="78"/>
      <c r="GO336" s="78"/>
      <c r="GP336" s="78"/>
      <c r="GQ336" s="78"/>
      <c r="GR336" s="78"/>
      <c r="GS336" s="78"/>
      <c r="GT336" s="78"/>
      <c r="GU336" s="78"/>
      <c r="GV336" s="78"/>
      <c r="GW336" s="78"/>
      <c r="GX336" s="78"/>
      <c r="GY336" s="78"/>
      <c r="GZ336" s="78"/>
      <c r="HA336" s="78"/>
      <c r="HB336" s="78"/>
      <c r="HC336" s="78"/>
      <c r="HD336" s="78"/>
      <c r="HE336" s="78"/>
      <c r="HF336" s="78"/>
      <c r="HG336" s="78"/>
      <c r="HH336" s="78"/>
      <c r="HI336" s="78"/>
      <c r="HJ336" s="78"/>
      <c r="HK336" s="78"/>
      <c r="HL336" s="78"/>
      <c r="HM336" s="78"/>
      <c r="HN336" s="78"/>
      <c r="HO336" s="78"/>
      <c r="HP336" s="78"/>
      <c r="HQ336" s="78"/>
      <c r="HR336" s="78"/>
      <c r="HS336" s="78"/>
      <c r="HT336" s="78"/>
      <c r="HU336" s="78"/>
      <c r="HV336" s="78"/>
      <c r="HW336" s="78"/>
      <c r="HX336" s="78"/>
      <c r="HY336" s="78"/>
      <c r="HZ336" s="78"/>
      <c r="IA336" s="78"/>
      <c r="IB336" s="78"/>
      <c r="IC336" s="78"/>
      <c r="ID336" s="78"/>
      <c r="IE336" s="78"/>
      <c r="IF336" s="78"/>
      <c r="IG336" s="78"/>
      <c r="IH336" s="78"/>
      <c r="II336" s="78"/>
      <c r="IJ336" s="78"/>
      <c r="IK336" s="78"/>
      <c r="IL336" s="78"/>
      <c r="IM336" s="78"/>
      <c r="IN336" s="78"/>
      <c r="IO336" s="78"/>
      <c r="IP336" s="78"/>
      <c r="IQ336" s="78"/>
    </row>
    <row r="337" spans="1:251" s="153" customFormat="1" x14ac:dyDescent="0.3">
      <c r="A337" s="57"/>
      <c r="B337" s="151"/>
      <c r="C337" s="152"/>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c r="AB337" s="78"/>
      <c r="AC337" s="78"/>
      <c r="AD337" s="78"/>
      <c r="AE337" s="78"/>
      <c r="AF337" s="78"/>
      <c r="AG337" s="78"/>
      <c r="AH337" s="78"/>
      <c r="AI337" s="78"/>
      <c r="AJ337" s="78"/>
      <c r="AK337" s="78"/>
      <c r="AL337" s="78"/>
      <c r="AM337" s="78"/>
      <c r="AN337" s="78"/>
      <c r="AO337" s="78"/>
      <c r="AP337" s="78"/>
      <c r="AQ337" s="78"/>
      <c r="AR337" s="78"/>
      <c r="AS337" s="78"/>
      <c r="AT337" s="78"/>
      <c r="AU337" s="78"/>
      <c r="AV337" s="78"/>
      <c r="AW337" s="78"/>
      <c r="AX337" s="78"/>
      <c r="AY337" s="78"/>
      <c r="AZ337" s="78"/>
      <c r="BA337" s="78"/>
      <c r="BB337" s="78"/>
      <c r="BC337" s="78"/>
      <c r="BD337" s="78"/>
      <c r="BE337" s="78"/>
      <c r="BF337" s="78"/>
      <c r="BG337" s="78"/>
      <c r="BH337" s="78"/>
      <c r="BI337" s="78"/>
      <c r="BJ337" s="78"/>
      <c r="BK337" s="78"/>
      <c r="BL337" s="78"/>
      <c r="BM337" s="78"/>
      <c r="BN337" s="78"/>
      <c r="BO337" s="78"/>
      <c r="BP337" s="78"/>
      <c r="BQ337" s="78"/>
      <c r="BR337" s="78"/>
      <c r="BS337" s="78"/>
      <c r="BT337" s="78"/>
      <c r="BU337" s="78"/>
      <c r="BV337" s="78"/>
      <c r="BW337" s="78"/>
      <c r="BX337" s="78"/>
      <c r="BY337" s="78"/>
      <c r="BZ337" s="78"/>
      <c r="CA337" s="78"/>
      <c r="CB337" s="78"/>
      <c r="CC337" s="78"/>
      <c r="CD337" s="78"/>
      <c r="CE337" s="78"/>
      <c r="CF337" s="78"/>
      <c r="CG337" s="78"/>
      <c r="CH337" s="78"/>
      <c r="CI337" s="78"/>
      <c r="CJ337" s="78"/>
      <c r="CK337" s="78"/>
      <c r="CL337" s="78"/>
      <c r="CM337" s="78"/>
      <c r="CN337" s="78"/>
      <c r="CO337" s="78"/>
      <c r="CP337" s="78"/>
      <c r="CQ337" s="78"/>
      <c r="CR337" s="78"/>
      <c r="CS337" s="78"/>
      <c r="CT337" s="78"/>
      <c r="CU337" s="78"/>
      <c r="CV337" s="78"/>
      <c r="CW337" s="78"/>
      <c r="CX337" s="78"/>
      <c r="CY337" s="78"/>
      <c r="CZ337" s="78"/>
      <c r="DA337" s="78"/>
      <c r="DB337" s="78"/>
      <c r="DC337" s="78"/>
      <c r="DD337" s="78"/>
      <c r="DE337" s="78"/>
      <c r="DF337" s="78"/>
      <c r="DG337" s="78"/>
      <c r="DH337" s="78"/>
      <c r="DI337" s="78"/>
      <c r="DJ337" s="78"/>
      <c r="DK337" s="78"/>
      <c r="DL337" s="78"/>
      <c r="DM337" s="78"/>
      <c r="DN337" s="78"/>
      <c r="DO337" s="78"/>
      <c r="DP337" s="78"/>
      <c r="DQ337" s="78"/>
      <c r="DR337" s="78"/>
      <c r="DS337" s="78"/>
      <c r="DT337" s="78"/>
      <c r="DU337" s="78"/>
      <c r="DV337" s="78"/>
      <c r="DW337" s="78"/>
      <c r="DX337" s="78"/>
      <c r="DY337" s="78"/>
      <c r="DZ337" s="78"/>
      <c r="EA337" s="78"/>
      <c r="EB337" s="78"/>
      <c r="EC337" s="78"/>
      <c r="ED337" s="78"/>
      <c r="EE337" s="78"/>
      <c r="EF337" s="78"/>
      <c r="EG337" s="78"/>
      <c r="EH337" s="78"/>
      <c r="EI337" s="78"/>
      <c r="EJ337" s="78"/>
      <c r="EK337" s="78"/>
      <c r="EL337" s="78"/>
      <c r="EM337" s="78"/>
      <c r="EN337" s="78"/>
      <c r="EO337" s="78"/>
      <c r="EP337" s="78"/>
      <c r="EQ337" s="78"/>
      <c r="ER337" s="78"/>
      <c r="ES337" s="78"/>
      <c r="ET337" s="78"/>
      <c r="EU337" s="78"/>
      <c r="EV337" s="78"/>
      <c r="EW337" s="78"/>
      <c r="EX337" s="78"/>
      <c r="EY337" s="78"/>
      <c r="EZ337" s="78"/>
      <c r="FA337" s="78"/>
      <c r="FB337" s="78"/>
      <c r="FC337" s="78"/>
      <c r="FD337" s="78"/>
      <c r="FE337" s="78"/>
      <c r="FF337" s="78"/>
      <c r="FG337" s="78"/>
      <c r="FH337" s="78"/>
      <c r="FI337" s="78"/>
      <c r="FJ337" s="78"/>
      <c r="FK337" s="78"/>
      <c r="FL337" s="78"/>
      <c r="FM337" s="78"/>
      <c r="FN337" s="78"/>
      <c r="FO337" s="78"/>
      <c r="FP337" s="78"/>
      <c r="FQ337" s="78"/>
      <c r="FR337" s="78"/>
      <c r="FS337" s="78"/>
      <c r="FT337" s="78"/>
      <c r="FU337" s="78"/>
      <c r="FV337" s="78"/>
      <c r="FW337" s="78"/>
      <c r="FX337" s="78"/>
      <c r="FY337" s="78"/>
      <c r="FZ337" s="78"/>
      <c r="GA337" s="78"/>
      <c r="GB337" s="78"/>
      <c r="GC337" s="78"/>
      <c r="GD337" s="78"/>
      <c r="GE337" s="78"/>
      <c r="GF337" s="78"/>
      <c r="GG337" s="78"/>
      <c r="GH337" s="78"/>
      <c r="GI337" s="78"/>
      <c r="GJ337" s="78"/>
      <c r="GK337" s="78"/>
      <c r="GL337" s="78"/>
      <c r="GM337" s="78"/>
      <c r="GN337" s="78"/>
      <c r="GO337" s="78"/>
      <c r="GP337" s="78"/>
      <c r="GQ337" s="78"/>
      <c r="GR337" s="78"/>
      <c r="GS337" s="78"/>
      <c r="GT337" s="78"/>
      <c r="GU337" s="78"/>
      <c r="GV337" s="78"/>
      <c r="GW337" s="78"/>
      <c r="GX337" s="78"/>
      <c r="GY337" s="78"/>
      <c r="GZ337" s="78"/>
      <c r="HA337" s="78"/>
      <c r="HB337" s="78"/>
      <c r="HC337" s="78"/>
      <c r="HD337" s="78"/>
      <c r="HE337" s="78"/>
      <c r="HF337" s="78"/>
      <c r="HG337" s="78"/>
      <c r="HH337" s="78"/>
      <c r="HI337" s="78"/>
      <c r="HJ337" s="78"/>
      <c r="HK337" s="78"/>
      <c r="HL337" s="78"/>
      <c r="HM337" s="78"/>
      <c r="HN337" s="78"/>
      <c r="HO337" s="78"/>
      <c r="HP337" s="78"/>
      <c r="HQ337" s="78"/>
      <c r="HR337" s="78"/>
      <c r="HS337" s="78"/>
      <c r="HT337" s="78"/>
      <c r="HU337" s="78"/>
      <c r="HV337" s="78"/>
      <c r="HW337" s="78"/>
      <c r="HX337" s="78"/>
      <c r="HY337" s="78"/>
      <c r="HZ337" s="78"/>
      <c r="IA337" s="78"/>
      <c r="IB337" s="78"/>
      <c r="IC337" s="78"/>
      <c r="ID337" s="78"/>
      <c r="IE337" s="78"/>
      <c r="IF337" s="78"/>
      <c r="IG337" s="78"/>
      <c r="IH337" s="78"/>
      <c r="II337" s="78"/>
      <c r="IJ337" s="78"/>
      <c r="IK337" s="78"/>
      <c r="IL337" s="78"/>
      <c r="IM337" s="78"/>
      <c r="IN337" s="78"/>
      <c r="IO337" s="78"/>
      <c r="IP337" s="78"/>
      <c r="IQ337" s="78"/>
    </row>
    <row r="338" spans="1:251" s="153" customFormat="1" x14ac:dyDescent="0.3">
      <c r="A338" s="57"/>
      <c r="B338" s="151"/>
      <c r="C338" s="152"/>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8"/>
      <c r="AK338" s="78"/>
      <c r="AL338" s="78"/>
      <c r="AM338" s="78"/>
      <c r="AN338" s="78"/>
      <c r="AO338" s="78"/>
      <c r="AP338" s="78"/>
      <c r="AQ338" s="78"/>
      <c r="AR338" s="78"/>
      <c r="AS338" s="78"/>
      <c r="AT338" s="78"/>
      <c r="AU338" s="78"/>
      <c r="AV338" s="78"/>
      <c r="AW338" s="78"/>
      <c r="AX338" s="78"/>
      <c r="AY338" s="78"/>
      <c r="AZ338" s="78"/>
      <c r="BA338" s="78"/>
      <c r="BB338" s="78"/>
      <c r="BC338" s="78"/>
      <c r="BD338" s="78"/>
      <c r="BE338" s="78"/>
      <c r="BF338" s="78"/>
      <c r="BG338" s="78"/>
      <c r="BH338" s="78"/>
      <c r="BI338" s="78"/>
      <c r="BJ338" s="78"/>
      <c r="BK338" s="78"/>
      <c r="BL338" s="78"/>
      <c r="BM338" s="78"/>
      <c r="BN338" s="78"/>
      <c r="BO338" s="78"/>
      <c r="BP338" s="78"/>
      <c r="BQ338" s="78"/>
      <c r="BR338" s="78"/>
      <c r="BS338" s="78"/>
      <c r="BT338" s="78"/>
      <c r="BU338" s="78"/>
      <c r="BV338" s="78"/>
      <c r="BW338" s="78"/>
      <c r="BX338" s="78"/>
      <c r="BY338" s="78"/>
      <c r="BZ338" s="78"/>
      <c r="CA338" s="78"/>
      <c r="CB338" s="78"/>
      <c r="CC338" s="78"/>
      <c r="CD338" s="78"/>
      <c r="CE338" s="78"/>
      <c r="CF338" s="78"/>
      <c r="CG338" s="78"/>
      <c r="CH338" s="78"/>
      <c r="CI338" s="78"/>
      <c r="CJ338" s="78"/>
      <c r="CK338" s="78"/>
      <c r="CL338" s="78"/>
      <c r="CM338" s="78"/>
      <c r="CN338" s="78"/>
      <c r="CO338" s="78"/>
      <c r="CP338" s="78"/>
      <c r="CQ338" s="78"/>
      <c r="CR338" s="78"/>
      <c r="CS338" s="78"/>
      <c r="CT338" s="78"/>
      <c r="CU338" s="78"/>
      <c r="CV338" s="78"/>
      <c r="CW338" s="78"/>
      <c r="CX338" s="78"/>
      <c r="CY338" s="78"/>
      <c r="CZ338" s="78"/>
      <c r="DA338" s="78"/>
      <c r="DB338" s="78"/>
      <c r="DC338" s="78"/>
      <c r="DD338" s="78"/>
      <c r="DE338" s="78"/>
      <c r="DF338" s="78"/>
      <c r="DG338" s="78"/>
      <c r="DH338" s="78"/>
      <c r="DI338" s="78"/>
      <c r="DJ338" s="78"/>
      <c r="DK338" s="78"/>
      <c r="DL338" s="78"/>
      <c r="DM338" s="78"/>
      <c r="DN338" s="78"/>
      <c r="DO338" s="78"/>
      <c r="DP338" s="78"/>
      <c r="DQ338" s="78"/>
      <c r="DR338" s="78"/>
      <c r="DS338" s="78"/>
      <c r="DT338" s="78"/>
      <c r="DU338" s="78"/>
      <c r="DV338" s="78"/>
      <c r="DW338" s="78"/>
      <c r="DX338" s="78"/>
      <c r="DY338" s="78"/>
      <c r="DZ338" s="78"/>
      <c r="EA338" s="78"/>
      <c r="EB338" s="78"/>
      <c r="EC338" s="78"/>
      <c r="ED338" s="78"/>
      <c r="EE338" s="78"/>
      <c r="EF338" s="78"/>
      <c r="EG338" s="78"/>
      <c r="EH338" s="78"/>
      <c r="EI338" s="78"/>
      <c r="EJ338" s="78"/>
      <c r="EK338" s="78"/>
      <c r="EL338" s="78"/>
      <c r="EM338" s="78"/>
      <c r="EN338" s="78"/>
      <c r="EO338" s="78"/>
      <c r="EP338" s="78"/>
      <c r="EQ338" s="78"/>
      <c r="ER338" s="78"/>
      <c r="ES338" s="78"/>
      <c r="ET338" s="78"/>
      <c r="EU338" s="78"/>
      <c r="EV338" s="78"/>
      <c r="EW338" s="78"/>
      <c r="EX338" s="78"/>
      <c r="EY338" s="78"/>
      <c r="EZ338" s="78"/>
      <c r="FA338" s="78"/>
      <c r="FB338" s="78"/>
      <c r="FC338" s="78"/>
      <c r="FD338" s="78"/>
      <c r="FE338" s="78"/>
      <c r="FF338" s="78"/>
      <c r="FG338" s="78"/>
      <c r="FH338" s="78"/>
      <c r="FI338" s="78"/>
      <c r="FJ338" s="78"/>
      <c r="FK338" s="78"/>
      <c r="FL338" s="78"/>
      <c r="FM338" s="78"/>
      <c r="FN338" s="78"/>
      <c r="FO338" s="78"/>
      <c r="FP338" s="78"/>
      <c r="FQ338" s="78"/>
      <c r="FR338" s="78"/>
      <c r="FS338" s="78"/>
      <c r="FT338" s="78"/>
      <c r="FU338" s="78"/>
      <c r="FV338" s="78"/>
      <c r="FW338" s="78"/>
      <c r="FX338" s="78"/>
      <c r="FY338" s="78"/>
      <c r="FZ338" s="78"/>
      <c r="GA338" s="78"/>
      <c r="GB338" s="78"/>
      <c r="GC338" s="78"/>
      <c r="GD338" s="78"/>
      <c r="GE338" s="78"/>
      <c r="GF338" s="78"/>
      <c r="GG338" s="78"/>
      <c r="GH338" s="78"/>
      <c r="GI338" s="78"/>
      <c r="GJ338" s="78"/>
      <c r="GK338" s="78"/>
      <c r="GL338" s="78"/>
      <c r="GM338" s="78"/>
      <c r="GN338" s="78"/>
      <c r="GO338" s="78"/>
      <c r="GP338" s="78"/>
      <c r="GQ338" s="78"/>
      <c r="GR338" s="78"/>
      <c r="GS338" s="78"/>
      <c r="GT338" s="78"/>
      <c r="GU338" s="78"/>
      <c r="GV338" s="78"/>
      <c r="GW338" s="78"/>
      <c r="GX338" s="78"/>
      <c r="GY338" s="78"/>
      <c r="GZ338" s="78"/>
      <c r="HA338" s="78"/>
      <c r="HB338" s="78"/>
      <c r="HC338" s="78"/>
      <c r="HD338" s="78"/>
      <c r="HE338" s="78"/>
      <c r="HF338" s="78"/>
      <c r="HG338" s="78"/>
      <c r="HH338" s="78"/>
      <c r="HI338" s="78"/>
      <c r="HJ338" s="78"/>
      <c r="HK338" s="78"/>
      <c r="HL338" s="78"/>
      <c r="HM338" s="78"/>
      <c r="HN338" s="78"/>
      <c r="HO338" s="78"/>
      <c r="HP338" s="78"/>
      <c r="HQ338" s="78"/>
      <c r="HR338" s="78"/>
      <c r="HS338" s="78"/>
      <c r="HT338" s="78"/>
      <c r="HU338" s="78"/>
      <c r="HV338" s="78"/>
      <c r="HW338" s="78"/>
      <c r="HX338" s="78"/>
      <c r="HY338" s="78"/>
      <c r="HZ338" s="78"/>
      <c r="IA338" s="78"/>
      <c r="IB338" s="78"/>
      <c r="IC338" s="78"/>
      <c r="ID338" s="78"/>
      <c r="IE338" s="78"/>
      <c r="IF338" s="78"/>
      <c r="IG338" s="78"/>
      <c r="IH338" s="78"/>
      <c r="II338" s="78"/>
      <c r="IJ338" s="78"/>
      <c r="IK338" s="78"/>
      <c r="IL338" s="78"/>
      <c r="IM338" s="78"/>
      <c r="IN338" s="78"/>
      <c r="IO338" s="78"/>
      <c r="IP338" s="78"/>
      <c r="IQ338" s="78"/>
    </row>
    <row r="339" spans="1:251" s="153" customFormat="1" x14ac:dyDescent="0.3">
      <c r="A339" s="57"/>
      <c r="B339" s="151"/>
      <c r="C339" s="152"/>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c r="AB339" s="78"/>
      <c r="AC339" s="78"/>
      <c r="AD339" s="78"/>
      <c r="AE339" s="78"/>
      <c r="AF339" s="78"/>
      <c r="AG339" s="78"/>
      <c r="AH339" s="78"/>
      <c r="AI339" s="78"/>
      <c r="AJ339" s="78"/>
      <c r="AK339" s="78"/>
      <c r="AL339" s="78"/>
      <c r="AM339" s="78"/>
      <c r="AN339" s="78"/>
      <c r="AO339" s="78"/>
      <c r="AP339" s="78"/>
      <c r="AQ339" s="78"/>
      <c r="AR339" s="78"/>
      <c r="AS339" s="78"/>
      <c r="AT339" s="78"/>
      <c r="AU339" s="78"/>
      <c r="AV339" s="78"/>
      <c r="AW339" s="78"/>
      <c r="AX339" s="78"/>
      <c r="AY339" s="78"/>
      <c r="AZ339" s="78"/>
      <c r="BA339" s="78"/>
      <c r="BB339" s="78"/>
      <c r="BC339" s="78"/>
      <c r="BD339" s="78"/>
      <c r="BE339" s="78"/>
      <c r="BF339" s="78"/>
      <c r="BG339" s="78"/>
      <c r="BH339" s="78"/>
      <c r="BI339" s="78"/>
      <c r="BJ339" s="78"/>
      <c r="BK339" s="78"/>
      <c r="BL339" s="78"/>
      <c r="BM339" s="78"/>
      <c r="BN339" s="78"/>
      <c r="BO339" s="78"/>
      <c r="BP339" s="78"/>
      <c r="BQ339" s="78"/>
      <c r="BR339" s="78"/>
      <c r="BS339" s="78"/>
      <c r="BT339" s="78"/>
      <c r="BU339" s="78"/>
      <c r="BV339" s="78"/>
      <c r="BW339" s="78"/>
      <c r="BX339" s="78"/>
      <c r="BY339" s="78"/>
      <c r="BZ339" s="78"/>
      <c r="CA339" s="78"/>
      <c r="CB339" s="78"/>
      <c r="CC339" s="78"/>
      <c r="CD339" s="78"/>
      <c r="CE339" s="78"/>
      <c r="CF339" s="78"/>
      <c r="CG339" s="78"/>
      <c r="CH339" s="78"/>
      <c r="CI339" s="78"/>
      <c r="CJ339" s="78"/>
      <c r="CK339" s="78"/>
      <c r="CL339" s="78"/>
      <c r="CM339" s="78"/>
      <c r="CN339" s="78"/>
      <c r="CO339" s="78"/>
      <c r="CP339" s="78"/>
      <c r="CQ339" s="78"/>
      <c r="CR339" s="78"/>
      <c r="CS339" s="78"/>
      <c r="CT339" s="78"/>
      <c r="CU339" s="78"/>
      <c r="CV339" s="78"/>
      <c r="CW339" s="78"/>
      <c r="CX339" s="78"/>
      <c r="CY339" s="78"/>
      <c r="CZ339" s="78"/>
      <c r="DA339" s="78"/>
      <c r="DB339" s="78"/>
      <c r="DC339" s="78"/>
      <c r="DD339" s="78"/>
      <c r="DE339" s="78"/>
      <c r="DF339" s="78"/>
      <c r="DG339" s="78"/>
      <c r="DH339" s="78"/>
      <c r="DI339" s="78"/>
      <c r="DJ339" s="78"/>
      <c r="DK339" s="78"/>
      <c r="DL339" s="78"/>
      <c r="DM339" s="78"/>
      <c r="DN339" s="78"/>
      <c r="DO339" s="78"/>
      <c r="DP339" s="78"/>
      <c r="DQ339" s="78"/>
      <c r="DR339" s="78"/>
      <c r="DS339" s="78"/>
      <c r="DT339" s="78"/>
      <c r="DU339" s="78"/>
      <c r="DV339" s="78"/>
      <c r="DW339" s="78"/>
      <c r="DX339" s="78"/>
      <c r="DY339" s="78"/>
      <c r="DZ339" s="78"/>
      <c r="EA339" s="78"/>
      <c r="EB339" s="78"/>
      <c r="EC339" s="78"/>
      <c r="ED339" s="78"/>
      <c r="EE339" s="78"/>
      <c r="EF339" s="78"/>
      <c r="EG339" s="78"/>
      <c r="EH339" s="78"/>
      <c r="EI339" s="78"/>
      <c r="EJ339" s="78"/>
      <c r="EK339" s="78"/>
      <c r="EL339" s="78"/>
      <c r="EM339" s="78"/>
      <c r="EN339" s="78"/>
      <c r="EO339" s="78"/>
      <c r="EP339" s="78"/>
      <c r="EQ339" s="78"/>
      <c r="ER339" s="78"/>
      <c r="ES339" s="78"/>
      <c r="ET339" s="78"/>
      <c r="EU339" s="78"/>
      <c r="EV339" s="78"/>
      <c r="EW339" s="78"/>
      <c r="EX339" s="78"/>
      <c r="EY339" s="78"/>
      <c r="EZ339" s="78"/>
      <c r="FA339" s="78"/>
      <c r="FB339" s="78"/>
      <c r="FC339" s="78"/>
      <c r="FD339" s="78"/>
      <c r="FE339" s="78"/>
      <c r="FF339" s="78"/>
      <c r="FG339" s="78"/>
      <c r="FH339" s="78"/>
      <c r="FI339" s="78"/>
      <c r="FJ339" s="78"/>
      <c r="FK339" s="78"/>
      <c r="FL339" s="78"/>
      <c r="FM339" s="78"/>
      <c r="FN339" s="78"/>
      <c r="FO339" s="78"/>
      <c r="FP339" s="78"/>
      <c r="FQ339" s="78"/>
      <c r="FR339" s="78"/>
      <c r="FS339" s="78"/>
      <c r="FT339" s="78"/>
      <c r="FU339" s="78"/>
      <c r="FV339" s="78"/>
      <c r="FW339" s="78"/>
      <c r="FX339" s="78"/>
      <c r="FY339" s="78"/>
      <c r="FZ339" s="78"/>
      <c r="GA339" s="78"/>
      <c r="GB339" s="78"/>
      <c r="GC339" s="78"/>
      <c r="GD339" s="78"/>
      <c r="GE339" s="78"/>
      <c r="GF339" s="78"/>
      <c r="GG339" s="78"/>
      <c r="GH339" s="78"/>
      <c r="GI339" s="78"/>
      <c r="GJ339" s="78"/>
      <c r="GK339" s="78"/>
      <c r="GL339" s="78"/>
      <c r="GM339" s="78"/>
      <c r="GN339" s="78"/>
      <c r="GO339" s="78"/>
      <c r="GP339" s="78"/>
      <c r="GQ339" s="78"/>
      <c r="GR339" s="78"/>
      <c r="GS339" s="78"/>
      <c r="GT339" s="78"/>
      <c r="GU339" s="78"/>
      <c r="GV339" s="78"/>
      <c r="GW339" s="78"/>
      <c r="GX339" s="78"/>
      <c r="GY339" s="78"/>
      <c r="GZ339" s="78"/>
      <c r="HA339" s="78"/>
      <c r="HB339" s="78"/>
      <c r="HC339" s="78"/>
      <c r="HD339" s="78"/>
      <c r="HE339" s="78"/>
      <c r="HF339" s="78"/>
      <c r="HG339" s="78"/>
      <c r="HH339" s="78"/>
      <c r="HI339" s="78"/>
      <c r="HJ339" s="78"/>
      <c r="HK339" s="78"/>
      <c r="HL339" s="78"/>
      <c r="HM339" s="78"/>
      <c r="HN339" s="78"/>
      <c r="HO339" s="78"/>
      <c r="HP339" s="78"/>
      <c r="HQ339" s="78"/>
      <c r="HR339" s="78"/>
      <c r="HS339" s="78"/>
      <c r="HT339" s="78"/>
      <c r="HU339" s="78"/>
      <c r="HV339" s="78"/>
      <c r="HW339" s="78"/>
      <c r="HX339" s="78"/>
      <c r="HY339" s="78"/>
      <c r="HZ339" s="78"/>
      <c r="IA339" s="78"/>
      <c r="IB339" s="78"/>
      <c r="IC339" s="78"/>
      <c r="ID339" s="78"/>
      <c r="IE339" s="78"/>
      <c r="IF339" s="78"/>
      <c r="IG339" s="78"/>
      <c r="IH339" s="78"/>
      <c r="II339" s="78"/>
      <c r="IJ339" s="78"/>
      <c r="IK339" s="78"/>
      <c r="IL339" s="78"/>
      <c r="IM339" s="78"/>
      <c r="IN339" s="78"/>
      <c r="IO339" s="78"/>
      <c r="IP339" s="78"/>
      <c r="IQ339" s="78"/>
    </row>
    <row r="340" spans="1:251" s="153" customFormat="1" x14ac:dyDescent="0.3">
      <c r="A340" s="57"/>
      <c r="B340" s="151"/>
      <c r="C340" s="152"/>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8"/>
      <c r="AK340" s="78"/>
      <c r="AL340" s="78"/>
      <c r="AM340" s="78"/>
      <c r="AN340" s="78"/>
      <c r="AO340" s="78"/>
      <c r="AP340" s="78"/>
      <c r="AQ340" s="78"/>
      <c r="AR340" s="78"/>
      <c r="AS340" s="78"/>
      <c r="AT340" s="78"/>
      <c r="AU340" s="78"/>
      <c r="AV340" s="78"/>
      <c r="AW340" s="78"/>
      <c r="AX340" s="78"/>
      <c r="AY340" s="78"/>
      <c r="AZ340" s="78"/>
      <c r="BA340" s="78"/>
      <c r="BB340" s="78"/>
      <c r="BC340" s="78"/>
      <c r="BD340" s="78"/>
      <c r="BE340" s="78"/>
      <c r="BF340" s="78"/>
      <c r="BG340" s="78"/>
      <c r="BH340" s="78"/>
      <c r="BI340" s="78"/>
      <c r="BJ340" s="78"/>
      <c r="BK340" s="78"/>
      <c r="BL340" s="78"/>
      <c r="BM340" s="78"/>
      <c r="BN340" s="78"/>
      <c r="BO340" s="78"/>
      <c r="BP340" s="78"/>
      <c r="BQ340" s="78"/>
      <c r="BR340" s="78"/>
      <c r="BS340" s="78"/>
      <c r="BT340" s="78"/>
      <c r="BU340" s="78"/>
      <c r="BV340" s="78"/>
      <c r="BW340" s="78"/>
      <c r="BX340" s="78"/>
      <c r="BY340" s="78"/>
      <c r="BZ340" s="78"/>
      <c r="CA340" s="78"/>
      <c r="CB340" s="78"/>
      <c r="CC340" s="78"/>
      <c r="CD340" s="78"/>
      <c r="CE340" s="78"/>
      <c r="CF340" s="78"/>
      <c r="CG340" s="78"/>
      <c r="CH340" s="78"/>
      <c r="CI340" s="78"/>
      <c r="CJ340" s="78"/>
      <c r="CK340" s="78"/>
      <c r="CL340" s="78"/>
      <c r="CM340" s="78"/>
      <c r="CN340" s="78"/>
      <c r="CO340" s="78"/>
      <c r="CP340" s="78"/>
      <c r="CQ340" s="78"/>
      <c r="CR340" s="78"/>
      <c r="CS340" s="78"/>
      <c r="CT340" s="78"/>
      <c r="CU340" s="78"/>
      <c r="CV340" s="78"/>
      <c r="CW340" s="78"/>
      <c r="CX340" s="78"/>
      <c r="CY340" s="78"/>
      <c r="CZ340" s="78"/>
      <c r="DA340" s="78"/>
      <c r="DB340" s="78"/>
      <c r="DC340" s="78"/>
      <c r="DD340" s="78"/>
      <c r="DE340" s="78"/>
      <c r="DF340" s="78"/>
      <c r="DG340" s="78"/>
      <c r="DH340" s="78"/>
      <c r="DI340" s="78"/>
      <c r="DJ340" s="78"/>
      <c r="DK340" s="78"/>
      <c r="DL340" s="78"/>
      <c r="DM340" s="78"/>
      <c r="DN340" s="78"/>
      <c r="DO340" s="78"/>
      <c r="DP340" s="78"/>
      <c r="DQ340" s="78"/>
      <c r="DR340" s="78"/>
      <c r="DS340" s="78"/>
      <c r="DT340" s="78"/>
      <c r="DU340" s="78"/>
      <c r="DV340" s="78"/>
      <c r="DW340" s="78"/>
      <c r="DX340" s="78"/>
      <c r="DY340" s="78"/>
      <c r="DZ340" s="78"/>
      <c r="EA340" s="78"/>
      <c r="EB340" s="78"/>
      <c r="EC340" s="78"/>
      <c r="ED340" s="78"/>
      <c r="EE340" s="78"/>
      <c r="EF340" s="78"/>
      <c r="EG340" s="78"/>
      <c r="EH340" s="78"/>
      <c r="EI340" s="78"/>
      <c r="EJ340" s="78"/>
      <c r="EK340" s="78"/>
      <c r="EL340" s="78"/>
      <c r="EM340" s="78"/>
      <c r="EN340" s="78"/>
      <c r="EO340" s="78"/>
      <c r="EP340" s="78"/>
      <c r="EQ340" s="78"/>
      <c r="ER340" s="78"/>
      <c r="ES340" s="78"/>
      <c r="ET340" s="78"/>
      <c r="EU340" s="78"/>
      <c r="EV340" s="78"/>
      <c r="EW340" s="78"/>
      <c r="EX340" s="78"/>
      <c r="EY340" s="78"/>
      <c r="EZ340" s="78"/>
      <c r="FA340" s="78"/>
      <c r="FB340" s="78"/>
      <c r="FC340" s="78"/>
      <c r="FD340" s="78"/>
      <c r="FE340" s="78"/>
      <c r="FF340" s="78"/>
      <c r="FG340" s="78"/>
      <c r="FH340" s="78"/>
      <c r="FI340" s="78"/>
      <c r="FJ340" s="78"/>
      <c r="FK340" s="78"/>
      <c r="FL340" s="78"/>
      <c r="FM340" s="78"/>
      <c r="FN340" s="78"/>
      <c r="FO340" s="78"/>
      <c r="FP340" s="78"/>
      <c r="FQ340" s="78"/>
      <c r="FR340" s="78"/>
      <c r="FS340" s="78"/>
      <c r="FT340" s="78"/>
      <c r="FU340" s="78"/>
      <c r="FV340" s="78"/>
      <c r="FW340" s="78"/>
      <c r="FX340" s="78"/>
      <c r="FY340" s="78"/>
      <c r="FZ340" s="78"/>
      <c r="GA340" s="78"/>
      <c r="GB340" s="78"/>
      <c r="GC340" s="78"/>
      <c r="GD340" s="78"/>
      <c r="GE340" s="78"/>
      <c r="GF340" s="78"/>
      <c r="GG340" s="78"/>
      <c r="GH340" s="78"/>
      <c r="GI340" s="78"/>
      <c r="GJ340" s="78"/>
      <c r="GK340" s="78"/>
      <c r="GL340" s="78"/>
      <c r="GM340" s="78"/>
      <c r="GN340" s="78"/>
      <c r="GO340" s="78"/>
      <c r="GP340" s="78"/>
      <c r="GQ340" s="78"/>
      <c r="GR340" s="78"/>
      <c r="GS340" s="78"/>
      <c r="GT340" s="78"/>
      <c r="GU340" s="78"/>
      <c r="GV340" s="78"/>
      <c r="GW340" s="78"/>
      <c r="GX340" s="78"/>
      <c r="GY340" s="78"/>
      <c r="GZ340" s="78"/>
      <c r="HA340" s="78"/>
      <c r="HB340" s="78"/>
      <c r="HC340" s="78"/>
      <c r="HD340" s="78"/>
      <c r="HE340" s="78"/>
      <c r="HF340" s="78"/>
      <c r="HG340" s="78"/>
      <c r="HH340" s="78"/>
      <c r="HI340" s="78"/>
      <c r="HJ340" s="78"/>
      <c r="HK340" s="78"/>
      <c r="HL340" s="78"/>
      <c r="HM340" s="78"/>
      <c r="HN340" s="78"/>
      <c r="HO340" s="78"/>
      <c r="HP340" s="78"/>
      <c r="HQ340" s="78"/>
      <c r="HR340" s="78"/>
      <c r="HS340" s="78"/>
      <c r="HT340" s="78"/>
      <c r="HU340" s="78"/>
      <c r="HV340" s="78"/>
      <c r="HW340" s="78"/>
      <c r="HX340" s="78"/>
      <c r="HY340" s="78"/>
      <c r="HZ340" s="78"/>
      <c r="IA340" s="78"/>
      <c r="IB340" s="78"/>
      <c r="IC340" s="78"/>
      <c r="ID340" s="78"/>
      <c r="IE340" s="78"/>
      <c r="IF340" s="78"/>
      <c r="IG340" s="78"/>
      <c r="IH340" s="78"/>
      <c r="II340" s="78"/>
      <c r="IJ340" s="78"/>
      <c r="IK340" s="78"/>
      <c r="IL340" s="78"/>
      <c r="IM340" s="78"/>
      <c r="IN340" s="78"/>
      <c r="IO340" s="78"/>
      <c r="IP340" s="78"/>
      <c r="IQ340" s="78"/>
    </row>
    <row r="341" spans="1:251" s="153" customFormat="1" x14ac:dyDescent="0.3">
      <c r="A341" s="57"/>
      <c r="B341" s="151"/>
      <c r="C341" s="152"/>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c r="AB341" s="78"/>
      <c r="AC341" s="78"/>
      <c r="AD341" s="78"/>
      <c r="AE341" s="78"/>
      <c r="AF341" s="78"/>
      <c r="AG341" s="78"/>
      <c r="AH341" s="78"/>
      <c r="AI341" s="78"/>
      <c r="AJ341" s="78"/>
      <c r="AK341" s="78"/>
      <c r="AL341" s="78"/>
      <c r="AM341" s="78"/>
      <c r="AN341" s="78"/>
      <c r="AO341" s="78"/>
      <c r="AP341" s="78"/>
      <c r="AQ341" s="78"/>
      <c r="AR341" s="78"/>
      <c r="AS341" s="78"/>
      <c r="AT341" s="78"/>
      <c r="AU341" s="78"/>
      <c r="AV341" s="78"/>
      <c r="AW341" s="78"/>
      <c r="AX341" s="78"/>
      <c r="AY341" s="78"/>
      <c r="AZ341" s="78"/>
      <c r="BA341" s="78"/>
      <c r="BB341" s="78"/>
      <c r="BC341" s="78"/>
      <c r="BD341" s="78"/>
      <c r="BE341" s="78"/>
      <c r="BF341" s="78"/>
      <c r="BG341" s="78"/>
      <c r="BH341" s="78"/>
      <c r="BI341" s="78"/>
      <c r="BJ341" s="78"/>
      <c r="BK341" s="78"/>
      <c r="BL341" s="78"/>
      <c r="BM341" s="78"/>
      <c r="BN341" s="78"/>
      <c r="BO341" s="78"/>
      <c r="BP341" s="78"/>
      <c r="BQ341" s="78"/>
      <c r="BR341" s="78"/>
      <c r="BS341" s="78"/>
      <c r="BT341" s="78"/>
      <c r="BU341" s="78"/>
      <c r="BV341" s="78"/>
      <c r="BW341" s="78"/>
      <c r="BX341" s="78"/>
      <c r="BY341" s="78"/>
      <c r="BZ341" s="78"/>
      <c r="CA341" s="78"/>
      <c r="CB341" s="78"/>
      <c r="CC341" s="78"/>
      <c r="CD341" s="78"/>
      <c r="CE341" s="78"/>
      <c r="CF341" s="78"/>
      <c r="CG341" s="78"/>
      <c r="CH341" s="78"/>
      <c r="CI341" s="78"/>
      <c r="CJ341" s="78"/>
      <c r="CK341" s="78"/>
      <c r="CL341" s="78"/>
      <c r="CM341" s="78"/>
      <c r="CN341" s="78"/>
      <c r="CO341" s="78"/>
      <c r="CP341" s="78"/>
      <c r="CQ341" s="78"/>
      <c r="CR341" s="78"/>
      <c r="CS341" s="78"/>
      <c r="CT341" s="78"/>
      <c r="CU341" s="78"/>
      <c r="CV341" s="78"/>
      <c r="CW341" s="78"/>
      <c r="CX341" s="78"/>
      <c r="CY341" s="78"/>
      <c r="CZ341" s="78"/>
      <c r="DA341" s="78"/>
      <c r="DB341" s="78"/>
      <c r="DC341" s="78"/>
      <c r="DD341" s="78"/>
      <c r="DE341" s="78"/>
      <c r="DF341" s="78"/>
      <c r="DG341" s="78"/>
      <c r="DH341" s="78"/>
      <c r="DI341" s="78"/>
      <c r="DJ341" s="78"/>
      <c r="DK341" s="78"/>
      <c r="DL341" s="78"/>
      <c r="DM341" s="78"/>
      <c r="DN341" s="78"/>
      <c r="DO341" s="78"/>
      <c r="DP341" s="78"/>
      <c r="DQ341" s="78"/>
      <c r="DR341" s="78"/>
      <c r="DS341" s="78"/>
      <c r="DT341" s="78"/>
      <c r="DU341" s="78"/>
      <c r="DV341" s="78"/>
      <c r="DW341" s="78"/>
      <c r="DX341" s="78"/>
      <c r="DY341" s="78"/>
      <c r="DZ341" s="78"/>
      <c r="EA341" s="78"/>
      <c r="EB341" s="78"/>
      <c r="EC341" s="78"/>
      <c r="ED341" s="78"/>
      <c r="EE341" s="78"/>
      <c r="EF341" s="78"/>
      <c r="EG341" s="78"/>
      <c r="EH341" s="78"/>
      <c r="EI341" s="78"/>
      <c r="EJ341" s="78"/>
      <c r="EK341" s="78"/>
      <c r="EL341" s="78"/>
      <c r="EM341" s="78"/>
      <c r="EN341" s="78"/>
      <c r="EO341" s="78"/>
      <c r="EP341" s="78"/>
      <c r="EQ341" s="78"/>
      <c r="ER341" s="78"/>
      <c r="ES341" s="78"/>
      <c r="ET341" s="78"/>
      <c r="EU341" s="78"/>
      <c r="EV341" s="78"/>
      <c r="EW341" s="78"/>
      <c r="EX341" s="78"/>
      <c r="EY341" s="78"/>
      <c r="EZ341" s="78"/>
      <c r="FA341" s="78"/>
      <c r="FB341" s="78"/>
      <c r="FC341" s="78"/>
      <c r="FD341" s="78"/>
      <c r="FE341" s="78"/>
      <c r="FF341" s="78"/>
      <c r="FG341" s="78"/>
      <c r="FH341" s="78"/>
      <c r="FI341" s="78"/>
      <c r="FJ341" s="78"/>
      <c r="FK341" s="78"/>
      <c r="FL341" s="78"/>
      <c r="FM341" s="78"/>
      <c r="FN341" s="78"/>
      <c r="FO341" s="78"/>
      <c r="FP341" s="78"/>
      <c r="FQ341" s="78"/>
      <c r="FR341" s="78"/>
      <c r="FS341" s="78"/>
      <c r="FT341" s="78"/>
      <c r="FU341" s="78"/>
      <c r="FV341" s="78"/>
      <c r="FW341" s="78"/>
      <c r="FX341" s="78"/>
      <c r="FY341" s="78"/>
      <c r="FZ341" s="78"/>
      <c r="GA341" s="78"/>
      <c r="GB341" s="78"/>
      <c r="GC341" s="78"/>
      <c r="GD341" s="78"/>
      <c r="GE341" s="78"/>
      <c r="GF341" s="78"/>
      <c r="GG341" s="78"/>
      <c r="GH341" s="78"/>
      <c r="GI341" s="78"/>
      <c r="GJ341" s="78"/>
      <c r="GK341" s="78"/>
      <c r="GL341" s="78"/>
      <c r="GM341" s="78"/>
      <c r="GN341" s="78"/>
      <c r="GO341" s="78"/>
      <c r="GP341" s="78"/>
      <c r="GQ341" s="78"/>
      <c r="GR341" s="78"/>
      <c r="GS341" s="78"/>
      <c r="GT341" s="78"/>
      <c r="GU341" s="78"/>
      <c r="GV341" s="78"/>
      <c r="GW341" s="78"/>
      <c r="GX341" s="78"/>
      <c r="GY341" s="78"/>
      <c r="GZ341" s="78"/>
      <c r="HA341" s="78"/>
      <c r="HB341" s="78"/>
      <c r="HC341" s="78"/>
      <c r="HD341" s="78"/>
      <c r="HE341" s="78"/>
      <c r="HF341" s="78"/>
      <c r="HG341" s="78"/>
      <c r="HH341" s="78"/>
      <c r="HI341" s="78"/>
      <c r="HJ341" s="78"/>
      <c r="HK341" s="78"/>
      <c r="HL341" s="78"/>
      <c r="HM341" s="78"/>
      <c r="HN341" s="78"/>
      <c r="HO341" s="78"/>
      <c r="HP341" s="78"/>
      <c r="HQ341" s="78"/>
      <c r="HR341" s="78"/>
      <c r="HS341" s="78"/>
      <c r="HT341" s="78"/>
      <c r="HU341" s="78"/>
      <c r="HV341" s="78"/>
      <c r="HW341" s="78"/>
      <c r="HX341" s="78"/>
      <c r="HY341" s="78"/>
      <c r="HZ341" s="78"/>
      <c r="IA341" s="78"/>
      <c r="IB341" s="78"/>
      <c r="IC341" s="78"/>
      <c r="ID341" s="78"/>
      <c r="IE341" s="78"/>
      <c r="IF341" s="78"/>
      <c r="IG341" s="78"/>
      <c r="IH341" s="78"/>
      <c r="II341" s="78"/>
      <c r="IJ341" s="78"/>
      <c r="IK341" s="78"/>
      <c r="IL341" s="78"/>
      <c r="IM341" s="78"/>
      <c r="IN341" s="78"/>
      <c r="IO341" s="78"/>
      <c r="IP341" s="78"/>
      <c r="IQ341" s="78"/>
    </row>
    <row r="342" spans="1:251" s="153" customFormat="1" x14ac:dyDescent="0.3">
      <c r="A342" s="57"/>
      <c r="B342" s="151"/>
      <c r="C342" s="152"/>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c r="AB342" s="78"/>
      <c r="AC342" s="78"/>
      <c r="AD342" s="78"/>
      <c r="AE342" s="78"/>
      <c r="AF342" s="78"/>
      <c r="AG342" s="78"/>
      <c r="AH342" s="78"/>
      <c r="AI342" s="78"/>
      <c r="AJ342" s="78"/>
      <c r="AK342" s="78"/>
      <c r="AL342" s="78"/>
      <c r="AM342" s="78"/>
      <c r="AN342" s="78"/>
      <c r="AO342" s="78"/>
      <c r="AP342" s="78"/>
      <c r="AQ342" s="78"/>
      <c r="AR342" s="78"/>
      <c r="AS342" s="78"/>
      <c r="AT342" s="78"/>
      <c r="AU342" s="78"/>
      <c r="AV342" s="78"/>
      <c r="AW342" s="78"/>
      <c r="AX342" s="78"/>
      <c r="AY342" s="78"/>
      <c r="AZ342" s="78"/>
      <c r="BA342" s="78"/>
      <c r="BB342" s="78"/>
      <c r="BC342" s="78"/>
      <c r="BD342" s="78"/>
      <c r="BE342" s="78"/>
      <c r="BF342" s="78"/>
      <c r="BG342" s="78"/>
      <c r="BH342" s="78"/>
      <c r="BI342" s="78"/>
      <c r="BJ342" s="78"/>
      <c r="BK342" s="78"/>
      <c r="BL342" s="78"/>
      <c r="BM342" s="78"/>
      <c r="BN342" s="78"/>
      <c r="BO342" s="78"/>
      <c r="BP342" s="78"/>
      <c r="BQ342" s="78"/>
      <c r="BR342" s="78"/>
      <c r="BS342" s="78"/>
      <c r="BT342" s="78"/>
      <c r="BU342" s="78"/>
      <c r="BV342" s="78"/>
      <c r="BW342" s="78"/>
      <c r="BX342" s="78"/>
      <c r="BY342" s="78"/>
      <c r="BZ342" s="78"/>
      <c r="CA342" s="78"/>
      <c r="CB342" s="78"/>
      <c r="CC342" s="78"/>
      <c r="CD342" s="78"/>
      <c r="CE342" s="78"/>
      <c r="CF342" s="78"/>
      <c r="CG342" s="78"/>
      <c r="CH342" s="78"/>
      <c r="CI342" s="78"/>
      <c r="CJ342" s="78"/>
      <c r="CK342" s="78"/>
      <c r="CL342" s="78"/>
      <c r="CM342" s="78"/>
      <c r="CN342" s="78"/>
      <c r="CO342" s="78"/>
      <c r="CP342" s="78"/>
      <c r="CQ342" s="78"/>
      <c r="CR342" s="78"/>
      <c r="CS342" s="78"/>
      <c r="CT342" s="78"/>
      <c r="CU342" s="78"/>
      <c r="CV342" s="78"/>
      <c r="CW342" s="78"/>
      <c r="CX342" s="78"/>
      <c r="CY342" s="78"/>
      <c r="CZ342" s="78"/>
      <c r="DA342" s="78"/>
      <c r="DB342" s="78"/>
      <c r="DC342" s="78"/>
      <c r="DD342" s="78"/>
      <c r="DE342" s="78"/>
      <c r="DF342" s="78"/>
      <c r="DG342" s="78"/>
      <c r="DH342" s="78"/>
      <c r="DI342" s="78"/>
      <c r="DJ342" s="78"/>
      <c r="DK342" s="78"/>
      <c r="DL342" s="78"/>
      <c r="DM342" s="78"/>
      <c r="DN342" s="78"/>
      <c r="DO342" s="78"/>
      <c r="DP342" s="78"/>
      <c r="DQ342" s="78"/>
      <c r="DR342" s="78"/>
      <c r="DS342" s="78"/>
      <c r="DT342" s="78"/>
      <c r="DU342" s="78"/>
      <c r="DV342" s="78"/>
      <c r="DW342" s="78"/>
      <c r="DX342" s="78"/>
      <c r="DY342" s="78"/>
      <c r="DZ342" s="78"/>
      <c r="EA342" s="78"/>
      <c r="EB342" s="78"/>
      <c r="EC342" s="78"/>
      <c r="ED342" s="78"/>
      <c r="EE342" s="78"/>
      <c r="EF342" s="78"/>
      <c r="EG342" s="78"/>
      <c r="EH342" s="78"/>
      <c r="EI342" s="78"/>
      <c r="EJ342" s="78"/>
      <c r="EK342" s="78"/>
      <c r="EL342" s="78"/>
      <c r="EM342" s="78"/>
      <c r="EN342" s="78"/>
      <c r="EO342" s="78"/>
      <c r="EP342" s="78"/>
      <c r="EQ342" s="78"/>
      <c r="ER342" s="78"/>
      <c r="ES342" s="78"/>
      <c r="ET342" s="78"/>
      <c r="EU342" s="78"/>
      <c r="EV342" s="78"/>
      <c r="EW342" s="78"/>
      <c r="EX342" s="78"/>
      <c r="EY342" s="78"/>
      <c r="EZ342" s="78"/>
      <c r="FA342" s="78"/>
      <c r="FB342" s="78"/>
      <c r="FC342" s="78"/>
      <c r="FD342" s="78"/>
      <c r="FE342" s="78"/>
      <c r="FF342" s="78"/>
      <c r="FG342" s="78"/>
      <c r="FH342" s="78"/>
      <c r="FI342" s="78"/>
      <c r="FJ342" s="78"/>
      <c r="FK342" s="78"/>
      <c r="FL342" s="78"/>
      <c r="FM342" s="78"/>
      <c r="FN342" s="78"/>
      <c r="FO342" s="78"/>
      <c r="FP342" s="78"/>
      <c r="FQ342" s="78"/>
      <c r="FR342" s="78"/>
      <c r="FS342" s="78"/>
      <c r="FT342" s="78"/>
      <c r="FU342" s="78"/>
      <c r="FV342" s="78"/>
      <c r="FW342" s="78"/>
      <c r="FX342" s="78"/>
      <c r="FY342" s="78"/>
      <c r="FZ342" s="78"/>
      <c r="GA342" s="78"/>
      <c r="GB342" s="78"/>
      <c r="GC342" s="78"/>
      <c r="GD342" s="78"/>
      <c r="GE342" s="78"/>
      <c r="GF342" s="78"/>
      <c r="GG342" s="78"/>
      <c r="GH342" s="78"/>
      <c r="GI342" s="78"/>
      <c r="GJ342" s="78"/>
      <c r="GK342" s="78"/>
      <c r="GL342" s="78"/>
      <c r="GM342" s="78"/>
      <c r="GN342" s="78"/>
      <c r="GO342" s="78"/>
      <c r="GP342" s="78"/>
      <c r="GQ342" s="78"/>
      <c r="GR342" s="78"/>
      <c r="GS342" s="78"/>
      <c r="GT342" s="78"/>
      <c r="GU342" s="78"/>
      <c r="GV342" s="78"/>
      <c r="GW342" s="78"/>
      <c r="GX342" s="78"/>
      <c r="GY342" s="78"/>
      <c r="GZ342" s="78"/>
      <c r="HA342" s="78"/>
      <c r="HB342" s="78"/>
      <c r="HC342" s="78"/>
      <c r="HD342" s="78"/>
      <c r="HE342" s="78"/>
      <c r="HF342" s="78"/>
      <c r="HG342" s="78"/>
      <c r="HH342" s="78"/>
      <c r="HI342" s="78"/>
      <c r="HJ342" s="78"/>
      <c r="HK342" s="78"/>
      <c r="HL342" s="78"/>
      <c r="HM342" s="78"/>
      <c r="HN342" s="78"/>
      <c r="HO342" s="78"/>
      <c r="HP342" s="78"/>
      <c r="HQ342" s="78"/>
      <c r="HR342" s="78"/>
      <c r="HS342" s="78"/>
      <c r="HT342" s="78"/>
      <c r="HU342" s="78"/>
      <c r="HV342" s="78"/>
      <c r="HW342" s="78"/>
      <c r="HX342" s="78"/>
      <c r="HY342" s="78"/>
      <c r="HZ342" s="78"/>
      <c r="IA342" s="78"/>
      <c r="IB342" s="78"/>
      <c r="IC342" s="78"/>
      <c r="ID342" s="78"/>
      <c r="IE342" s="78"/>
      <c r="IF342" s="78"/>
      <c r="IG342" s="78"/>
      <c r="IH342" s="78"/>
      <c r="II342" s="78"/>
      <c r="IJ342" s="78"/>
      <c r="IK342" s="78"/>
      <c r="IL342" s="78"/>
      <c r="IM342" s="78"/>
      <c r="IN342" s="78"/>
      <c r="IO342" s="78"/>
      <c r="IP342" s="78"/>
      <c r="IQ342" s="78"/>
    </row>
    <row r="343" spans="1:251" s="153" customFormat="1" x14ac:dyDescent="0.3">
      <c r="A343" s="57"/>
      <c r="B343" s="151"/>
      <c r="C343" s="152"/>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c r="AB343" s="78"/>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c r="AY343" s="78"/>
      <c r="AZ343" s="78"/>
      <c r="BA343" s="78"/>
      <c r="BB343" s="78"/>
      <c r="BC343" s="78"/>
      <c r="BD343" s="78"/>
      <c r="BE343" s="78"/>
      <c r="BF343" s="78"/>
      <c r="BG343" s="78"/>
      <c r="BH343" s="78"/>
      <c r="BI343" s="78"/>
      <c r="BJ343" s="78"/>
      <c r="BK343" s="78"/>
      <c r="BL343" s="78"/>
      <c r="BM343" s="78"/>
      <c r="BN343" s="78"/>
      <c r="BO343" s="78"/>
      <c r="BP343" s="78"/>
      <c r="BQ343" s="78"/>
      <c r="BR343" s="78"/>
      <c r="BS343" s="78"/>
      <c r="BT343" s="78"/>
      <c r="BU343" s="78"/>
      <c r="BV343" s="78"/>
      <c r="BW343" s="78"/>
      <c r="BX343" s="78"/>
      <c r="BY343" s="78"/>
      <c r="BZ343" s="78"/>
      <c r="CA343" s="78"/>
      <c r="CB343" s="78"/>
      <c r="CC343" s="78"/>
      <c r="CD343" s="78"/>
      <c r="CE343" s="78"/>
      <c r="CF343" s="78"/>
      <c r="CG343" s="78"/>
      <c r="CH343" s="78"/>
      <c r="CI343" s="78"/>
      <c r="CJ343" s="78"/>
      <c r="CK343" s="78"/>
      <c r="CL343" s="78"/>
      <c r="CM343" s="78"/>
      <c r="CN343" s="78"/>
      <c r="CO343" s="78"/>
      <c r="CP343" s="78"/>
      <c r="CQ343" s="78"/>
      <c r="CR343" s="78"/>
      <c r="CS343" s="78"/>
      <c r="CT343" s="78"/>
      <c r="CU343" s="78"/>
      <c r="CV343" s="78"/>
      <c r="CW343" s="78"/>
      <c r="CX343" s="78"/>
      <c r="CY343" s="78"/>
      <c r="CZ343" s="78"/>
      <c r="DA343" s="78"/>
      <c r="DB343" s="78"/>
      <c r="DC343" s="78"/>
      <c r="DD343" s="78"/>
      <c r="DE343" s="78"/>
      <c r="DF343" s="78"/>
      <c r="DG343" s="78"/>
      <c r="DH343" s="78"/>
      <c r="DI343" s="78"/>
      <c r="DJ343" s="78"/>
      <c r="DK343" s="78"/>
      <c r="DL343" s="78"/>
      <c r="DM343" s="78"/>
      <c r="DN343" s="78"/>
      <c r="DO343" s="78"/>
      <c r="DP343" s="78"/>
      <c r="DQ343" s="78"/>
      <c r="DR343" s="78"/>
      <c r="DS343" s="78"/>
      <c r="DT343" s="78"/>
      <c r="DU343" s="78"/>
      <c r="DV343" s="78"/>
      <c r="DW343" s="78"/>
      <c r="DX343" s="78"/>
      <c r="DY343" s="78"/>
      <c r="DZ343" s="78"/>
      <c r="EA343" s="78"/>
      <c r="EB343" s="78"/>
      <c r="EC343" s="78"/>
      <c r="ED343" s="78"/>
      <c r="EE343" s="78"/>
      <c r="EF343" s="78"/>
      <c r="EG343" s="78"/>
      <c r="EH343" s="78"/>
      <c r="EI343" s="78"/>
      <c r="EJ343" s="78"/>
      <c r="EK343" s="78"/>
      <c r="EL343" s="78"/>
      <c r="EM343" s="78"/>
      <c r="EN343" s="78"/>
      <c r="EO343" s="78"/>
      <c r="EP343" s="78"/>
      <c r="EQ343" s="78"/>
      <c r="ER343" s="78"/>
      <c r="ES343" s="78"/>
      <c r="ET343" s="78"/>
      <c r="EU343" s="78"/>
      <c r="EV343" s="78"/>
      <c r="EW343" s="78"/>
      <c r="EX343" s="78"/>
      <c r="EY343" s="78"/>
      <c r="EZ343" s="78"/>
      <c r="FA343" s="78"/>
      <c r="FB343" s="78"/>
      <c r="FC343" s="78"/>
      <c r="FD343" s="78"/>
      <c r="FE343" s="78"/>
      <c r="FF343" s="78"/>
      <c r="FG343" s="78"/>
      <c r="FH343" s="78"/>
      <c r="FI343" s="78"/>
      <c r="FJ343" s="78"/>
      <c r="FK343" s="78"/>
      <c r="FL343" s="78"/>
      <c r="FM343" s="78"/>
      <c r="FN343" s="78"/>
      <c r="FO343" s="78"/>
      <c r="FP343" s="78"/>
      <c r="FQ343" s="78"/>
      <c r="FR343" s="78"/>
      <c r="FS343" s="78"/>
      <c r="FT343" s="78"/>
      <c r="FU343" s="78"/>
      <c r="FV343" s="78"/>
      <c r="FW343" s="78"/>
      <c r="FX343" s="78"/>
      <c r="FY343" s="78"/>
      <c r="FZ343" s="78"/>
      <c r="GA343" s="78"/>
      <c r="GB343" s="78"/>
      <c r="GC343" s="78"/>
      <c r="GD343" s="78"/>
      <c r="GE343" s="78"/>
      <c r="GF343" s="78"/>
      <c r="GG343" s="78"/>
      <c r="GH343" s="78"/>
      <c r="GI343" s="78"/>
      <c r="GJ343" s="78"/>
      <c r="GK343" s="78"/>
      <c r="GL343" s="78"/>
      <c r="GM343" s="78"/>
      <c r="GN343" s="78"/>
      <c r="GO343" s="78"/>
      <c r="GP343" s="78"/>
      <c r="GQ343" s="78"/>
      <c r="GR343" s="78"/>
      <c r="GS343" s="78"/>
      <c r="GT343" s="78"/>
      <c r="GU343" s="78"/>
      <c r="GV343" s="78"/>
      <c r="GW343" s="78"/>
      <c r="GX343" s="78"/>
      <c r="GY343" s="78"/>
      <c r="GZ343" s="78"/>
      <c r="HA343" s="78"/>
      <c r="HB343" s="78"/>
      <c r="HC343" s="78"/>
      <c r="HD343" s="78"/>
      <c r="HE343" s="78"/>
      <c r="HF343" s="78"/>
      <c r="HG343" s="78"/>
      <c r="HH343" s="78"/>
      <c r="HI343" s="78"/>
      <c r="HJ343" s="78"/>
      <c r="HK343" s="78"/>
      <c r="HL343" s="78"/>
      <c r="HM343" s="78"/>
      <c r="HN343" s="78"/>
      <c r="HO343" s="78"/>
      <c r="HP343" s="78"/>
      <c r="HQ343" s="78"/>
      <c r="HR343" s="78"/>
      <c r="HS343" s="78"/>
      <c r="HT343" s="78"/>
      <c r="HU343" s="78"/>
      <c r="HV343" s="78"/>
      <c r="HW343" s="78"/>
      <c r="HX343" s="78"/>
      <c r="HY343" s="78"/>
      <c r="HZ343" s="78"/>
      <c r="IA343" s="78"/>
      <c r="IB343" s="78"/>
      <c r="IC343" s="78"/>
      <c r="ID343" s="78"/>
      <c r="IE343" s="78"/>
      <c r="IF343" s="78"/>
      <c r="IG343" s="78"/>
      <c r="IH343" s="78"/>
      <c r="II343" s="78"/>
      <c r="IJ343" s="78"/>
      <c r="IK343" s="78"/>
      <c r="IL343" s="78"/>
      <c r="IM343" s="78"/>
      <c r="IN343" s="78"/>
      <c r="IO343" s="78"/>
      <c r="IP343" s="78"/>
      <c r="IQ343" s="78"/>
    </row>
    <row r="344" spans="1:251" s="153" customFormat="1" x14ac:dyDescent="0.3">
      <c r="A344" s="57"/>
      <c r="B344" s="151"/>
      <c r="C344" s="152"/>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c r="AB344" s="78"/>
      <c r="AC344" s="78"/>
      <c r="AD344" s="78"/>
      <c r="AE344" s="78"/>
      <c r="AF344" s="78"/>
      <c r="AG344" s="78"/>
      <c r="AH344" s="78"/>
      <c r="AI344" s="78"/>
      <c r="AJ344" s="78"/>
      <c r="AK344" s="78"/>
      <c r="AL344" s="78"/>
      <c r="AM344" s="78"/>
      <c r="AN344" s="78"/>
      <c r="AO344" s="78"/>
      <c r="AP344" s="78"/>
      <c r="AQ344" s="78"/>
      <c r="AR344" s="78"/>
      <c r="AS344" s="78"/>
      <c r="AT344" s="78"/>
      <c r="AU344" s="78"/>
      <c r="AV344" s="78"/>
      <c r="AW344" s="78"/>
      <c r="AX344" s="78"/>
      <c r="AY344" s="78"/>
      <c r="AZ344" s="78"/>
      <c r="BA344" s="78"/>
      <c r="BB344" s="78"/>
      <c r="BC344" s="78"/>
      <c r="BD344" s="78"/>
      <c r="BE344" s="78"/>
      <c r="BF344" s="78"/>
      <c r="BG344" s="78"/>
      <c r="BH344" s="78"/>
      <c r="BI344" s="78"/>
      <c r="BJ344" s="78"/>
      <c r="BK344" s="78"/>
      <c r="BL344" s="78"/>
      <c r="BM344" s="78"/>
      <c r="BN344" s="78"/>
      <c r="BO344" s="78"/>
      <c r="BP344" s="78"/>
      <c r="BQ344" s="78"/>
      <c r="BR344" s="78"/>
      <c r="BS344" s="78"/>
      <c r="BT344" s="78"/>
      <c r="BU344" s="78"/>
      <c r="BV344" s="78"/>
      <c r="BW344" s="78"/>
      <c r="BX344" s="78"/>
      <c r="BY344" s="78"/>
      <c r="BZ344" s="78"/>
      <c r="CA344" s="78"/>
      <c r="CB344" s="78"/>
      <c r="CC344" s="78"/>
      <c r="CD344" s="78"/>
      <c r="CE344" s="78"/>
      <c r="CF344" s="78"/>
      <c r="CG344" s="78"/>
      <c r="CH344" s="78"/>
      <c r="CI344" s="78"/>
      <c r="CJ344" s="78"/>
      <c r="CK344" s="78"/>
      <c r="CL344" s="78"/>
      <c r="CM344" s="78"/>
      <c r="CN344" s="78"/>
      <c r="CO344" s="78"/>
      <c r="CP344" s="78"/>
      <c r="CQ344" s="78"/>
      <c r="CR344" s="78"/>
      <c r="CS344" s="78"/>
      <c r="CT344" s="78"/>
      <c r="CU344" s="78"/>
      <c r="CV344" s="78"/>
      <c r="CW344" s="78"/>
      <c r="CX344" s="78"/>
      <c r="CY344" s="78"/>
      <c r="CZ344" s="78"/>
      <c r="DA344" s="78"/>
      <c r="DB344" s="78"/>
      <c r="DC344" s="78"/>
      <c r="DD344" s="78"/>
      <c r="DE344" s="78"/>
      <c r="DF344" s="78"/>
      <c r="DG344" s="78"/>
      <c r="DH344" s="78"/>
      <c r="DI344" s="78"/>
      <c r="DJ344" s="78"/>
      <c r="DK344" s="78"/>
      <c r="DL344" s="78"/>
      <c r="DM344" s="78"/>
      <c r="DN344" s="78"/>
      <c r="DO344" s="78"/>
      <c r="DP344" s="78"/>
      <c r="DQ344" s="78"/>
      <c r="DR344" s="78"/>
      <c r="DS344" s="78"/>
      <c r="DT344" s="78"/>
      <c r="DU344" s="78"/>
      <c r="DV344" s="78"/>
      <c r="DW344" s="78"/>
      <c r="DX344" s="78"/>
      <c r="DY344" s="78"/>
      <c r="DZ344" s="78"/>
      <c r="EA344" s="78"/>
      <c r="EB344" s="78"/>
      <c r="EC344" s="78"/>
      <c r="ED344" s="78"/>
      <c r="EE344" s="78"/>
      <c r="EF344" s="78"/>
      <c r="EG344" s="78"/>
      <c r="EH344" s="78"/>
      <c r="EI344" s="78"/>
      <c r="EJ344" s="78"/>
      <c r="EK344" s="78"/>
      <c r="EL344" s="78"/>
      <c r="EM344" s="78"/>
      <c r="EN344" s="78"/>
      <c r="EO344" s="78"/>
      <c r="EP344" s="78"/>
      <c r="EQ344" s="78"/>
      <c r="ER344" s="78"/>
      <c r="ES344" s="78"/>
      <c r="ET344" s="78"/>
      <c r="EU344" s="78"/>
      <c r="EV344" s="78"/>
      <c r="EW344" s="78"/>
      <c r="EX344" s="78"/>
      <c r="EY344" s="78"/>
      <c r="EZ344" s="78"/>
      <c r="FA344" s="78"/>
      <c r="FB344" s="78"/>
      <c r="FC344" s="78"/>
      <c r="FD344" s="78"/>
      <c r="FE344" s="78"/>
      <c r="FF344" s="78"/>
      <c r="FG344" s="78"/>
      <c r="FH344" s="78"/>
      <c r="FI344" s="78"/>
      <c r="FJ344" s="78"/>
      <c r="FK344" s="78"/>
      <c r="FL344" s="78"/>
      <c r="FM344" s="78"/>
      <c r="FN344" s="78"/>
      <c r="FO344" s="78"/>
      <c r="FP344" s="78"/>
      <c r="FQ344" s="78"/>
      <c r="FR344" s="78"/>
      <c r="FS344" s="78"/>
      <c r="FT344" s="78"/>
      <c r="FU344" s="78"/>
      <c r="FV344" s="78"/>
      <c r="FW344" s="78"/>
      <c r="FX344" s="78"/>
      <c r="FY344" s="78"/>
      <c r="FZ344" s="78"/>
      <c r="GA344" s="78"/>
      <c r="GB344" s="78"/>
      <c r="GC344" s="78"/>
      <c r="GD344" s="78"/>
      <c r="GE344" s="78"/>
      <c r="GF344" s="78"/>
      <c r="GG344" s="78"/>
      <c r="GH344" s="78"/>
      <c r="GI344" s="78"/>
      <c r="GJ344" s="78"/>
      <c r="GK344" s="78"/>
      <c r="GL344" s="78"/>
      <c r="GM344" s="78"/>
      <c r="GN344" s="78"/>
      <c r="GO344" s="78"/>
      <c r="GP344" s="78"/>
      <c r="GQ344" s="78"/>
      <c r="GR344" s="78"/>
      <c r="GS344" s="78"/>
      <c r="GT344" s="78"/>
      <c r="GU344" s="78"/>
      <c r="GV344" s="78"/>
      <c r="GW344" s="78"/>
      <c r="GX344" s="78"/>
      <c r="GY344" s="78"/>
      <c r="GZ344" s="78"/>
      <c r="HA344" s="78"/>
      <c r="HB344" s="78"/>
      <c r="HC344" s="78"/>
      <c r="HD344" s="78"/>
      <c r="HE344" s="78"/>
      <c r="HF344" s="78"/>
      <c r="HG344" s="78"/>
      <c r="HH344" s="78"/>
      <c r="HI344" s="78"/>
      <c r="HJ344" s="78"/>
      <c r="HK344" s="78"/>
      <c r="HL344" s="78"/>
      <c r="HM344" s="78"/>
      <c r="HN344" s="78"/>
      <c r="HO344" s="78"/>
      <c r="HP344" s="78"/>
      <c r="HQ344" s="78"/>
      <c r="HR344" s="78"/>
      <c r="HS344" s="78"/>
      <c r="HT344" s="78"/>
      <c r="HU344" s="78"/>
      <c r="HV344" s="78"/>
      <c r="HW344" s="78"/>
      <c r="HX344" s="78"/>
      <c r="HY344" s="78"/>
      <c r="HZ344" s="78"/>
      <c r="IA344" s="78"/>
      <c r="IB344" s="78"/>
      <c r="IC344" s="78"/>
      <c r="ID344" s="78"/>
      <c r="IE344" s="78"/>
      <c r="IF344" s="78"/>
      <c r="IG344" s="78"/>
      <c r="IH344" s="78"/>
      <c r="II344" s="78"/>
      <c r="IJ344" s="78"/>
      <c r="IK344" s="78"/>
      <c r="IL344" s="78"/>
      <c r="IM344" s="78"/>
      <c r="IN344" s="78"/>
      <c r="IO344" s="78"/>
      <c r="IP344" s="78"/>
      <c r="IQ344" s="78"/>
    </row>
    <row r="345" spans="1:251" s="153" customFormat="1" x14ac:dyDescent="0.3">
      <c r="A345" s="57"/>
      <c r="B345" s="151"/>
      <c r="C345" s="152"/>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c r="AB345" s="78"/>
      <c r="AC345" s="78"/>
      <c r="AD345" s="78"/>
      <c r="AE345" s="78"/>
      <c r="AF345" s="78"/>
      <c r="AG345" s="78"/>
      <c r="AH345" s="78"/>
      <c r="AI345" s="78"/>
      <c r="AJ345" s="78"/>
      <c r="AK345" s="78"/>
      <c r="AL345" s="78"/>
      <c r="AM345" s="78"/>
      <c r="AN345" s="78"/>
      <c r="AO345" s="78"/>
      <c r="AP345" s="78"/>
      <c r="AQ345" s="78"/>
      <c r="AR345" s="78"/>
      <c r="AS345" s="78"/>
      <c r="AT345" s="78"/>
      <c r="AU345" s="78"/>
      <c r="AV345" s="78"/>
      <c r="AW345" s="78"/>
      <c r="AX345" s="78"/>
      <c r="AY345" s="78"/>
      <c r="AZ345" s="78"/>
      <c r="BA345" s="78"/>
      <c r="BB345" s="78"/>
      <c r="BC345" s="78"/>
      <c r="BD345" s="78"/>
      <c r="BE345" s="78"/>
      <c r="BF345" s="78"/>
      <c r="BG345" s="78"/>
      <c r="BH345" s="78"/>
      <c r="BI345" s="78"/>
      <c r="BJ345" s="78"/>
      <c r="BK345" s="78"/>
      <c r="BL345" s="78"/>
      <c r="BM345" s="78"/>
      <c r="BN345" s="78"/>
      <c r="BO345" s="78"/>
      <c r="BP345" s="78"/>
      <c r="BQ345" s="78"/>
      <c r="BR345" s="78"/>
      <c r="BS345" s="78"/>
      <c r="BT345" s="78"/>
      <c r="BU345" s="78"/>
      <c r="BV345" s="78"/>
      <c r="BW345" s="78"/>
      <c r="BX345" s="78"/>
      <c r="BY345" s="78"/>
      <c r="BZ345" s="78"/>
      <c r="CA345" s="78"/>
      <c r="CB345" s="78"/>
      <c r="CC345" s="78"/>
      <c r="CD345" s="78"/>
      <c r="CE345" s="78"/>
      <c r="CF345" s="78"/>
      <c r="CG345" s="78"/>
      <c r="CH345" s="78"/>
      <c r="CI345" s="78"/>
      <c r="CJ345" s="78"/>
      <c r="CK345" s="78"/>
      <c r="CL345" s="78"/>
      <c r="CM345" s="78"/>
      <c r="CN345" s="78"/>
      <c r="CO345" s="78"/>
      <c r="CP345" s="78"/>
      <c r="CQ345" s="78"/>
      <c r="CR345" s="78"/>
      <c r="CS345" s="78"/>
      <c r="CT345" s="78"/>
      <c r="CU345" s="78"/>
      <c r="CV345" s="78"/>
      <c r="CW345" s="78"/>
      <c r="CX345" s="78"/>
      <c r="CY345" s="78"/>
      <c r="CZ345" s="78"/>
      <c r="DA345" s="78"/>
      <c r="DB345" s="78"/>
      <c r="DC345" s="78"/>
      <c r="DD345" s="78"/>
      <c r="DE345" s="78"/>
      <c r="DF345" s="78"/>
      <c r="DG345" s="78"/>
      <c r="DH345" s="78"/>
      <c r="DI345" s="78"/>
      <c r="DJ345" s="78"/>
      <c r="DK345" s="78"/>
      <c r="DL345" s="78"/>
      <c r="DM345" s="78"/>
      <c r="DN345" s="78"/>
      <c r="DO345" s="78"/>
      <c r="DP345" s="78"/>
      <c r="DQ345" s="78"/>
      <c r="DR345" s="78"/>
      <c r="DS345" s="78"/>
      <c r="DT345" s="78"/>
      <c r="DU345" s="78"/>
      <c r="DV345" s="78"/>
      <c r="DW345" s="78"/>
      <c r="DX345" s="78"/>
      <c r="DY345" s="78"/>
      <c r="DZ345" s="78"/>
      <c r="EA345" s="78"/>
      <c r="EB345" s="78"/>
      <c r="EC345" s="78"/>
      <c r="ED345" s="78"/>
      <c r="EE345" s="78"/>
      <c r="EF345" s="78"/>
      <c r="EG345" s="78"/>
      <c r="EH345" s="78"/>
      <c r="EI345" s="78"/>
      <c r="EJ345" s="78"/>
      <c r="EK345" s="78"/>
      <c r="EL345" s="78"/>
      <c r="EM345" s="78"/>
      <c r="EN345" s="78"/>
      <c r="EO345" s="78"/>
      <c r="EP345" s="78"/>
      <c r="EQ345" s="78"/>
      <c r="ER345" s="78"/>
      <c r="ES345" s="78"/>
      <c r="ET345" s="78"/>
      <c r="EU345" s="78"/>
      <c r="EV345" s="78"/>
      <c r="EW345" s="78"/>
      <c r="EX345" s="78"/>
      <c r="EY345" s="78"/>
      <c r="EZ345" s="78"/>
      <c r="FA345" s="78"/>
      <c r="FB345" s="78"/>
      <c r="FC345" s="78"/>
      <c r="FD345" s="78"/>
      <c r="FE345" s="78"/>
      <c r="FF345" s="78"/>
      <c r="FG345" s="78"/>
      <c r="FH345" s="78"/>
      <c r="FI345" s="78"/>
      <c r="FJ345" s="78"/>
      <c r="FK345" s="78"/>
      <c r="FL345" s="78"/>
      <c r="FM345" s="78"/>
      <c r="FN345" s="78"/>
      <c r="FO345" s="78"/>
      <c r="FP345" s="78"/>
      <c r="FQ345" s="78"/>
      <c r="FR345" s="78"/>
      <c r="FS345" s="78"/>
      <c r="FT345" s="78"/>
      <c r="FU345" s="78"/>
      <c r="FV345" s="78"/>
      <c r="FW345" s="78"/>
      <c r="FX345" s="78"/>
      <c r="FY345" s="78"/>
      <c r="FZ345" s="78"/>
      <c r="GA345" s="78"/>
      <c r="GB345" s="78"/>
      <c r="GC345" s="78"/>
      <c r="GD345" s="78"/>
      <c r="GE345" s="78"/>
      <c r="GF345" s="78"/>
      <c r="GG345" s="78"/>
      <c r="GH345" s="78"/>
      <c r="GI345" s="78"/>
      <c r="GJ345" s="78"/>
      <c r="GK345" s="78"/>
      <c r="GL345" s="78"/>
      <c r="GM345" s="78"/>
      <c r="GN345" s="78"/>
      <c r="GO345" s="78"/>
      <c r="GP345" s="78"/>
      <c r="GQ345" s="78"/>
      <c r="GR345" s="78"/>
      <c r="GS345" s="78"/>
      <c r="GT345" s="78"/>
      <c r="GU345" s="78"/>
      <c r="GV345" s="78"/>
      <c r="GW345" s="78"/>
      <c r="GX345" s="78"/>
      <c r="GY345" s="78"/>
      <c r="GZ345" s="78"/>
      <c r="HA345" s="78"/>
      <c r="HB345" s="78"/>
      <c r="HC345" s="78"/>
      <c r="HD345" s="78"/>
      <c r="HE345" s="78"/>
      <c r="HF345" s="78"/>
      <c r="HG345" s="78"/>
      <c r="HH345" s="78"/>
      <c r="HI345" s="78"/>
      <c r="HJ345" s="78"/>
      <c r="HK345" s="78"/>
      <c r="HL345" s="78"/>
      <c r="HM345" s="78"/>
      <c r="HN345" s="78"/>
      <c r="HO345" s="78"/>
      <c r="HP345" s="78"/>
      <c r="HQ345" s="78"/>
      <c r="HR345" s="78"/>
      <c r="HS345" s="78"/>
      <c r="HT345" s="78"/>
      <c r="HU345" s="78"/>
      <c r="HV345" s="78"/>
      <c r="HW345" s="78"/>
      <c r="HX345" s="78"/>
      <c r="HY345" s="78"/>
      <c r="HZ345" s="78"/>
      <c r="IA345" s="78"/>
      <c r="IB345" s="78"/>
      <c r="IC345" s="78"/>
      <c r="ID345" s="78"/>
      <c r="IE345" s="78"/>
      <c r="IF345" s="78"/>
      <c r="IG345" s="78"/>
      <c r="IH345" s="78"/>
      <c r="II345" s="78"/>
      <c r="IJ345" s="78"/>
      <c r="IK345" s="78"/>
      <c r="IL345" s="78"/>
      <c r="IM345" s="78"/>
      <c r="IN345" s="78"/>
      <c r="IO345" s="78"/>
      <c r="IP345" s="78"/>
      <c r="IQ345" s="78"/>
    </row>
    <row r="346" spans="1:251" s="153" customFormat="1" x14ac:dyDescent="0.3">
      <c r="A346" s="57"/>
      <c r="B346" s="151"/>
      <c r="C346" s="152"/>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c r="AB346" s="78"/>
      <c r="AC346" s="78"/>
      <c r="AD346" s="78"/>
      <c r="AE346" s="78"/>
      <c r="AF346" s="78"/>
      <c r="AG346" s="78"/>
      <c r="AH346" s="78"/>
      <c r="AI346" s="78"/>
      <c r="AJ346" s="78"/>
      <c r="AK346" s="78"/>
      <c r="AL346" s="78"/>
      <c r="AM346" s="78"/>
      <c r="AN346" s="78"/>
      <c r="AO346" s="78"/>
      <c r="AP346" s="78"/>
      <c r="AQ346" s="78"/>
      <c r="AR346" s="78"/>
      <c r="AS346" s="78"/>
      <c r="AT346" s="78"/>
      <c r="AU346" s="78"/>
      <c r="AV346" s="78"/>
      <c r="AW346" s="78"/>
      <c r="AX346" s="78"/>
      <c r="AY346" s="78"/>
      <c r="AZ346" s="78"/>
      <c r="BA346" s="78"/>
      <c r="BB346" s="78"/>
      <c r="BC346" s="78"/>
      <c r="BD346" s="78"/>
      <c r="BE346" s="78"/>
      <c r="BF346" s="78"/>
      <c r="BG346" s="78"/>
      <c r="BH346" s="78"/>
      <c r="BI346" s="78"/>
      <c r="BJ346" s="78"/>
      <c r="BK346" s="78"/>
      <c r="BL346" s="78"/>
      <c r="BM346" s="78"/>
      <c r="BN346" s="78"/>
      <c r="BO346" s="78"/>
      <c r="BP346" s="78"/>
      <c r="BQ346" s="78"/>
      <c r="BR346" s="78"/>
      <c r="BS346" s="78"/>
      <c r="BT346" s="78"/>
      <c r="BU346" s="78"/>
      <c r="BV346" s="78"/>
      <c r="BW346" s="78"/>
      <c r="BX346" s="78"/>
      <c r="BY346" s="78"/>
      <c r="BZ346" s="78"/>
      <c r="CA346" s="78"/>
      <c r="CB346" s="78"/>
      <c r="CC346" s="78"/>
      <c r="CD346" s="78"/>
      <c r="CE346" s="78"/>
      <c r="CF346" s="78"/>
      <c r="CG346" s="78"/>
      <c r="CH346" s="78"/>
      <c r="CI346" s="78"/>
      <c r="CJ346" s="78"/>
      <c r="CK346" s="78"/>
      <c r="CL346" s="78"/>
      <c r="CM346" s="78"/>
      <c r="CN346" s="78"/>
      <c r="CO346" s="78"/>
      <c r="CP346" s="78"/>
      <c r="CQ346" s="78"/>
      <c r="CR346" s="78"/>
      <c r="CS346" s="78"/>
      <c r="CT346" s="78"/>
      <c r="CU346" s="78"/>
      <c r="CV346" s="78"/>
      <c r="CW346" s="78"/>
      <c r="CX346" s="78"/>
      <c r="CY346" s="78"/>
      <c r="CZ346" s="78"/>
      <c r="DA346" s="78"/>
      <c r="DB346" s="78"/>
      <c r="DC346" s="78"/>
      <c r="DD346" s="78"/>
      <c r="DE346" s="78"/>
      <c r="DF346" s="78"/>
      <c r="DG346" s="78"/>
      <c r="DH346" s="78"/>
      <c r="DI346" s="78"/>
      <c r="DJ346" s="78"/>
      <c r="DK346" s="78"/>
      <c r="DL346" s="78"/>
      <c r="DM346" s="78"/>
      <c r="DN346" s="78"/>
      <c r="DO346" s="78"/>
      <c r="DP346" s="78"/>
      <c r="DQ346" s="78"/>
      <c r="DR346" s="78"/>
      <c r="DS346" s="78"/>
      <c r="DT346" s="78"/>
      <c r="DU346" s="78"/>
      <c r="DV346" s="78"/>
      <c r="DW346" s="78"/>
      <c r="DX346" s="78"/>
      <c r="DY346" s="78"/>
      <c r="DZ346" s="78"/>
      <c r="EA346" s="78"/>
      <c r="EB346" s="78"/>
      <c r="EC346" s="78"/>
      <c r="ED346" s="78"/>
      <c r="EE346" s="78"/>
      <c r="EF346" s="78"/>
      <c r="EG346" s="78"/>
      <c r="EH346" s="78"/>
      <c r="EI346" s="78"/>
      <c r="EJ346" s="78"/>
      <c r="EK346" s="78"/>
      <c r="EL346" s="78"/>
      <c r="EM346" s="78"/>
      <c r="EN346" s="78"/>
      <c r="EO346" s="78"/>
      <c r="EP346" s="78"/>
      <c r="EQ346" s="78"/>
      <c r="ER346" s="78"/>
      <c r="ES346" s="78"/>
      <c r="ET346" s="78"/>
      <c r="EU346" s="78"/>
      <c r="EV346" s="78"/>
      <c r="EW346" s="78"/>
      <c r="EX346" s="78"/>
      <c r="EY346" s="78"/>
      <c r="EZ346" s="78"/>
      <c r="FA346" s="78"/>
      <c r="FB346" s="78"/>
      <c r="FC346" s="78"/>
      <c r="FD346" s="78"/>
      <c r="FE346" s="78"/>
      <c r="FF346" s="78"/>
      <c r="FG346" s="78"/>
      <c r="FH346" s="78"/>
      <c r="FI346" s="78"/>
      <c r="FJ346" s="78"/>
      <c r="FK346" s="78"/>
      <c r="FL346" s="78"/>
      <c r="FM346" s="78"/>
      <c r="FN346" s="78"/>
      <c r="FO346" s="78"/>
      <c r="FP346" s="78"/>
      <c r="FQ346" s="78"/>
      <c r="FR346" s="78"/>
      <c r="FS346" s="78"/>
      <c r="FT346" s="78"/>
      <c r="FU346" s="78"/>
      <c r="FV346" s="78"/>
      <c r="FW346" s="78"/>
      <c r="FX346" s="78"/>
      <c r="FY346" s="78"/>
      <c r="FZ346" s="78"/>
      <c r="GA346" s="78"/>
      <c r="GB346" s="78"/>
      <c r="GC346" s="78"/>
      <c r="GD346" s="78"/>
      <c r="GE346" s="78"/>
      <c r="GF346" s="78"/>
      <c r="GG346" s="78"/>
      <c r="GH346" s="78"/>
      <c r="GI346" s="78"/>
      <c r="GJ346" s="78"/>
      <c r="GK346" s="78"/>
      <c r="GL346" s="78"/>
      <c r="GM346" s="78"/>
      <c r="GN346" s="78"/>
      <c r="GO346" s="78"/>
      <c r="GP346" s="78"/>
      <c r="GQ346" s="78"/>
      <c r="GR346" s="78"/>
      <c r="GS346" s="78"/>
      <c r="GT346" s="78"/>
      <c r="GU346" s="78"/>
      <c r="GV346" s="78"/>
      <c r="GW346" s="78"/>
      <c r="GX346" s="78"/>
      <c r="GY346" s="78"/>
      <c r="GZ346" s="78"/>
      <c r="HA346" s="78"/>
      <c r="HB346" s="78"/>
      <c r="HC346" s="78"/>
      <c r="HD346" s="78"/>
      <c r="HE346" s="78"/>
      <c r="HF346" s="78"/>
      <c r="HG346" s="78"/>
      <c r="HH346" s="78"/>
      <c r="HI346" s="78"/>
      <c r="HJ346" s="78"/>
      <c r="HK346" s="78"/>
      <c r="HL346" s="78"/>
      <c r="HM346" s="78"/>
      <c r="HN346" s="78"/>
      <c r="HO346" s="78"/>
      <c r="HP346" s="78"/>
      <c r="HQ346" s="78"/>
      <c r="HR346" s="78"/>
      <c r="HS346" s="78"/>
      <c r="HT346" s="78"/>
      <c r="HU346" s="78"/>
      <c r="HV346" s="78"/>
      <c r="HW346" s="78"/>
      <c r="HX346" s="78"/>
      <c r="HY346" s="78"/>
      <c r="HZ346" s="78"/>
      <c r="IA346" s="78"/>
      <c r="IB346" s="78"/>
      <c r="IC346" s="78"/>
      <c r="ID346" s="78"/>
      <c r="IE346" s="78"/>
      <c r="IF346" s="78"/>
      <c r="IG346" s="78"/>
      <c r="IH346" s="78"/>
      <c r="II346" s="78"/>
      <c r="IJ346" s="78"/>
      <c r="IK346" s="78"/>
      <c r="IL346" s="78"/>
      <c r="IM346" s="78"/>
      <c r="IN346" s="78"/>
      <c r="IO346" s="78"/>
      <c r="IP346" s="78"/>
      <c r="IQ346" s="78"/>
    </row>
    <row r="347" spans="1:251" s="153" customFormat="1" x14ac:dyDescent="0.3">
      <c r="A347" s="57"/>
      <c r="B347" s="151"/>
      <c r="C347" s="152"/>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c r="AB347" s="78"/>
      <c r="AC347" s="78"/>
      <c r="AD347" s="78"/>
      <c r="AE347" s="78"/>
      <c r="AF347" s="78"/>
      <c r="AG347" s="78"/>
      <c r="AH347" s="78"/>
      <c r="AI347" s="78"/>
      <c r="AJ347" s="78"/>
      <c r="AK347" s="78"/>
      <c r="AL347" s="78"/>
      <c r="AM347" s="78"/>
      <c r="AN347" s="78"/>
      <c r="AO347" s="78"/>
      <c r="AP347" s="78"/>
      <c r="AQ347" s="78"/>
      <c r="AR347" s="78"/>
      <c r="AS347" s="78"/>
      <c r="AT347" s="78"/>
      <c r="AU347" s="78"/>
      <c r="AV347" s="78"/>
      <c r="AW347" s="78"/>
      <c r="AX347" s="78"/>
      <c r="AY347" s="78"/>
      <c r="AZ347" s="78"/>
      <c r="BA347" s="78"/>
      <c r="BB347" s="78"/>
      <c r="BC347" s="78"/>
      <c r="BD347" s="78"/>
      <c r="BE347" s="78"/>
      <c r="BF347" s="78"/>
      <c r="BG347" s="78"/>
      <c r="BH347" s="78"/>
      <c r="BI347" s="78"/>
      <c r="BJ347" s="78"/>
      <c r="BK347" s="78"/>
      <c r="BL347" s="78"/>
      <c r="BM347" s="78"/>
      <c r="BN347" s="78"/>
      <c r="BO347" s="78"/>
      <c r="BP347" s="78"/>
      <c r="BQ347" s="78"/>
      <c r="BR347" s="78"/>
      <c r="BS347" s="78"/>
      <c r="BT347" s="78"/>
      <c r="BU347" s="78"/>
      <c r="BV347" s="78"/>
      <c r="BW347" s="78"/>
      <c r="BX347" s="78"/>
      <c r="BY347" s="78"/>
      <c r="BZ347" s="78"/>
      <c r="CA347" s="78"/>
      <c r="CB347" s="78"/>
      <c r="CC347" s="78"/>
      <c r="CD347" s="78"/>
      <c r="CE347" s="78"/>
      <c r="CF347" s="78"/>
      <c r="CG347" s="78"/>
      <c r="CH347" s="78"/>
      <c r="CI347" s="78"/>
      <c r="CJ347" s="78"/>
      <c r="CK347" s="78"/>
      <c r="CL347" s="78"/>
      <c r="CM347" s="78"/>
      <c r="CN347" s="78"/>
      <c r="CO347" s="78"/>
      <c r="CP347" s="78"/>
      <c r="CQ347" s="78"/>
      <c r="CR347" s="78"/>
      <c r="CS347" s="78"/>
      <c r="CT347" s="78"/>
      <c r="CU347" s="78"/>
      <c r="CV347" s="78"/>
      <c r="CW347" s="78"/>
      <c r="CX347" s="78"/>
      <c r="CY347" s="78"/>
      <c r="CZ347" s="78"/>
      <c r="DA347" s="78"/>
      <c r="DB347" s="78"/>
      <c r="DC347" s="78"/>
      <c r="DD347" s="78"/>
      <c r="DE347" s="78"/>
      <c r="DF347" s="78"/>
      <c r="DG347" s="78"/>
      <c r="DH347" s="78"/>
      <c r="DI347" s="78"/>
      <c r="DJ347" s="78"/>
      <c r="DK347" s="78"/>
      <c r="DL347" s="78"/>
      <c r="DM347" s="78"/>
      <c r="DN347" s="78"/>
      <c r="DO347" s="78"/>
      <c r="DP347" s="78"/>
      <c r="DQ347" s="78"/>
      <c r="DR347" s="78"/>
      <c r="DS347" s="78"/>
      <c r="DT347" s="78"/>
      <c r="DU347" s="78"/>
      <c r="DV347" s="78"/>
      <c r="DW347" s="78"/>
      <c r="DX347" s="78"/>
      <c r="DY347" s="78"/>
      <c r="DZ347" s="78"/>
      <c r="EA347" s="78"/>
      <c r="EB347" s="78"/>
      <c r="EC347" s="78"/>
      <c r="ED347" s="78"/>
      <c r="EE347" s="78"/>
      <c r="EF347" s="78"/>
      <c r="EG347" s="78"/>
      <c r="EH347" s="78"/>
      <c r="EI347" s="78"/>
      <c r="EJ347" s="78"/>
      <c r="EK347" s="78"/>
      <c r="EL347" s="78"/>
      <c r="EM347" s="78"/>
      <c r="EN347" s="78"/>
      <c r="EO347" s="78"/>
      <c r="EP347" s="78"/>
      <c r="EQ347" s="78"/>
      <c r="ER347" s="78"/>
      <c r="ES347" s="78"/>
      <c r="ET347" s="78"/>
      <c r="EU347" s="78"/>
      <c r="EV347" s="78"/>
      <c r="EW347" s="78"/>
      <c r="EX347" s="78"/>
      <c r="EY347" s="78"/>
      <c r="EZ347" s="78"/>
      <c r="FA347" s="78"/>
      <c r="FB347" s="78"/>
      <c r="FC347" s="78"/>
      <c r="FD347" s="78"/>
      <c r="FE347" s="78"/>
      <c r="FF347" s="78"/>
      <c r="FG347" s="78"/>
      <c r="FH347" s="78"/>
      <c r="FI347" s="78"/>
      <c r="FJ347" s="78"/>
      <c r="FK347" s="78"/>
      <c r="FL347" s="78"/>
      <c r="FM347" s="78"/>
      <c r="FN347" s="78"/>
      <c r="FO347" s="78"/>
      <c r="FP347" s="78"/>
      <c r="FQ347" s="78"/>
      <c r="FR347" s="78"/>
      <c r="FS347" s="78"/>
      <c r="FT347" s="78"/>
      <c r="FU347" s="78"/>
      <c r="FV347" s="78"/>
      <c r="FW347" s="78"/>
      <c r="FX347" s="78"/>
      <c r="FY347" s="78"/>
      <c r="FZ347" s="78"/>
      <c r="GA347" s="78"/>
      <c r="GB347" s="78"/>
      <c r="GC347" s="78"/>
      <c r="GD347" s="78"/>
      <c r="GE347" s="78"/>
      <c r="GF347" s="78"/>
      <c r="GG347" s="78"/>
      <c r="GH347" s="78"/>
      <c r="GI347" s="78"/>
      <c r="GJ347" s="78"/>
      <c r="GK347" s="78"/>
      <c r="GL347" s="78"/>
      <c r="GM347" s="78"/>
      <c r="GN347" s="78"/>
      <c r="GO347" s="78"/>
      <c r="GP347" s="78"/>
      <c r="GQ347" s="78"/>
      <c r="GR347" s="78"/>
      <c r="GS347" s="78"/>
      <c r="GT347" s="78"/>
      <c r="GU347" s="78"/>
      <c r="GV347" s="78"/>
      <c r="GW347" s="78"/>
      <c r="GX347" s="78"/>
      <c r="GY347" s="78"/>
      <c r="GZ347" s="78"/>
      <c r="HA347" s="78"/>
      <c r="HB347" s="78"/>
      <c r="HC347" s="78"/>
      <c r="HD347" s="78"/>
      <c r="HE347" s="78"/>
      <c r="HF347" s="78"/>
      <c r="HG347" s="78"/>
      <c r="HH347" s="78"/>
      <c r="HI347" s="78"/>
      <c r="HJ347" s="78"/>
      <c r="HK347" s="78"/>
      <c r="HL347" s="78"/>
      <c r="HM347" s="78"/>
      <c r="HN347" s="78"/>
      <c r="HO347" s="78"/>
      <c r="HP347" s="78"/>
      <c r="HQ347" s="78"/>
      <c r="HR347" s="78"/>
      <c r="HS347" s="78"/>
      <c r="HT347" s="78"/>
      <c r="HU347" s="78"/>
      <c r="HV347" s="78"/>
      <c r="HW347" s="78"/>
      <c r="HX347" s="78"/>
      <c r="HY347" s="78"/>
      <c r="HZ347" s="78"/>
      <c r="IA347" s="78"/>
      <c r="IB347" s="78"/>
      <c r="IC347" s="78"/>
      <c r="ID347" s="78"/>
      <c r="IE347" s="78"/>
      <c r="IF347" s="78"/>
      <c r="IG347" s="78"/>
      <c r="IH347" s="78"/>
      <c r="II347" s="78"/>
      <c r="IJ347" s="78"/>
      <c r="IK347" s="78"/>
      <c r="IL347" s="78"/>
      <c r="IM347" s="78"/>
      <c r="IN347" s="78"/>
      <c r="IO347" s="78"/>
      <c r="IP347" s="78"/>
      <c r="IQ347" s="78"/>
    </row>
    <row r="348" spans="1:251" s="153" customFormat="1" x14ac:dyDescent="0.3">
      <c r="A348" s="57"/>
      <c r="B348" s="151"/>
      <c r="C348" s="152"/>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c r="AB348" s="78"/>
      <c r="AC348" s="78"/>
      <c r="AD348" s="78"/>
      <c r="AE348" s="78"/>
      <c r="AF348" s="78"/>
      <c r="AG348" s="78"/>
      <c r="AH348" s="78"/>
      <c r="AI348" s="78"/>
      <c r="AJ348" s="78"/>
      <c r="AK348" s="78"/>
      <c r="AL348" s="78"/>
      <c r="AM348" s="78"/>
      <c r="AN348" s="78"/>
      <c r="AO348" s="78"/>
      <c r="AP348" s="78"/>
      <c r="AQ348" s="78"/>
      <c r="AR348" s="78"/>
      <c r="AS348" s="78"/>
      <c r="AT348" s="78"/>
      <c r="AU348" s="78"/>
      <c r="AV348" s="78"/>
      <c r="AW348" s="78"/>
      <c r="AX348" s="78"/>
      <c r="AY348" s="78"/>
      <c r="AZ348" s="78"/>
      <c r="BA348" s="78"/>
      <c r="BB348" s="78"/>
      <c r="BC348" s="78"/>
      <c r="BD348" s="78"/>
      <c r="BE348" s="78"/>
      <c r="BF348" s="78"/>
      <c r="BG348" s="78"/>
      <c r="BH348" s="78"/>
      <c r="BI348" s="78"/>
      <c r="BJ348" s="78"/>
      <c r="BK348" s="78"/>
      <c r="BL348" s="78"/>
      <c r="BM348" s="78"/>
      <c r="BN348" s="78"/>
      <c r="BO348" s="78"/>
      <c r="BP348" s="78"/>
      <c r="BQ348" s="78"/>
      <c r="BR348" s="78"/>
      <c r="BS348" s="78"/>
      <c r="BT348" s="78"/>
      <c r="BU348" s="78"/>
      <c r="BV348" s="78"/>
      <c r="BW348" s="78"/>
      <c r="BX348" s="78"/>
      <c r="BY348" s="78"/>
      <c r="BZ348" s="78"/>
      <c r="CA348" s="78"/>
      <c r="CB348" s="78"/>
      <c r="CC348" s="78"/>
      <c r="CD348" s="78"/>
      <c r="CE348" s="78"/>
      <c r="CF348" s="78"/>
      <c r="CG348" s="78"/>
      <c r="CH348" s="78"/>
      <c r="CI348" s="78"/>
      <c r="CJ348" s="78"/>
      <c r="CK348" s="78"/>
      <c r="CL348" s="78"/>
      <c r="CM348" s="78"/>
      <c r="CN348" s="78"/>
      <c r="CO348" s="78"/>
      <c r="CP348" s="78"/>
      <c r="CQ348" s="78"/>
      <c r="CR348" s="78"/>
      <c r="CS348" s="78"/>
      <c r="CT348" s="78"/>
      <c r="CU348" s="78"/>
      <c r="CV348" s="78"/>
      <c r="CW348" s="78"/>
      <c r="CX348" s="78"/>
      <c r="CY348" s="78"/>
      <c r="CZ348" s="78"/>
      <c r="DA348" s="78"/>
      <c r="DB348" s="78"/>
      <c r="DC348" s="78"/>
      <c r="DD348" s="78"/>
      <c r="DE348" s="78"/>
      <c r="DF348" s="78"/>
      <c r="DG348" s="78"/>
      <c r="DH348" s="78"/>
      <c r="DI348" s="78"/>
      <c r="DJ348" s="78"/>
      <c r="DK348" s="78"/>
      <c r="DL348" s="78"/>
      <c r="DM348" s="78"/>
      <c r="DN348" s="78"/>
      <c r="DO348" s="78"/>
      <c r="DP348" s="78"/>
      <c r="DQ348" s="78"/>
      <c r="DR348" s="78"/>
      <c r="DS348" s="78"/>
      <c r="DT348" s="78"/>
      <c r="DU348" s="78"/>
      <c r="DV348" s="78"/>
      <c r="DW348" s="78"/>
      <c r="DX348" s="78"/>
      <c r="DY348" s="78"/>
      <c r="DZ348" s="78"/>
      <c r="EA348" s="78"/>
      <c r="EB348" s="78"/>
      <c r="EC348" s="78"/>
      <c r="ED348" s="78"/>
      <c r="EE348" s="78"/>
      <c r="EF348" s="78"/>
      <c r="EG348" s="78"/>
      <c r="EH348" s="78"/>
      <c r="EI348" s="78"/>
      <c r="EJ348" s="78"/>
      <c r="EK348" s="78"/>
      <c r="EL348" s="78"/>
      <c r="EM348" s="78"/>
      <c r="EN348" s="78"/>
      <c r="EO348" s="78"/>
      <c r="EP348" s="78"/>
      <c r="EQ348" s="78"/>
      <c r="ER348" s="78"/>
      <c r="ES348" s="78"/>
      <c r="ET348" s="78"/>
      <c r="EU348" s="78"/>
      <c r="EV348" s="78"/>
      <c r="EW348" s="78"/>
      <c r="EX348" s="78"/>
      <c r="EY348" s="78"/>
      <c r="EZ348" s="78"/>
      <c r="FA348" s="78"/>
      <c r="FB348" s="78"/>
      <c r="FC348" s="78"/>
      <c r="FD348" s="78"/>
      <c r="FE348" s="78"/>
      <c r="FF348" s="78"/>
      <c r="FG348" s="78"/>
      <c r="FH348" s="78"/>
      <c r="FI348" s="78"/>
      <c r="FJ348" s="78"/>
      <c r="FK348" s="78"/>
      <c r="FL348" s="78"/>
      <c r="FM348" s="78"/>
      <c r="FN348" s="78"/>
      <c r="FO348" s="78"/>
      <c r="FP348" s="78"/>
      <c r="FQ348" s="78"/>
      <c r="FR348" s="78"/>
      <c r="FS348" s="78"/>
      <c r="FT348" s="78"/>
      <c r="FU348" s="78"/>
      <c r="FV348" s="78"/>
      <c r="FW348" s="78"/>
      <c r="FX348" s="78"/>
      <c r="FY348" s="78"/>
      <c r="FZ348" s="78"/>
      <c r="GA348" s="78"/>
      <c r="GB348" s="78"/>
      <c r="GC348" s="78"/>
      <c r="GD348" s="78"/>
      <c r="GE348" s="78"/>
      <c r="GF348" s="78"/>
      <c r="GG348" s="78"/>
      <c r="GH348" s="78"/>
      <c r="GI348" s="78"/>
      <c r="GJ348" s="78"/>
      <c r="GK348" s="78"/>
      <c r="GL348" s="78"/>
      <c r="GM348" s="78"/>
      <c r="GN348" s="78"/>
      <c r="GO348" s="78"/>
      <c r="GP348" s="78"/>
      <c r="GQ348" s="78"/>
      <c r="GR348" s="78"/>
      <c r="GS348" s="78"/>
      <c r="GT348" s="78"/>
      <c r="GU348" s="78"/>
      <c r="GV348" s="78"/>
      <c r="GW348" s="78"/>
      <c r="GX348" s="78"/>
      <c r="GY348" s="78"/>
      <c r="GZ348" s="78"/>
      <c r="HA348" s="78"/>
      <c r="HB348" s="78"/>
      <c r="HC348" s="78"/>
      <c r="HD348" s="78"/>
      <c r="HE348" s="78"/>
      <c r="HF348" s="78"/>
      <c r="HG348" s="78"/>
      <c r="HH348" s="78"/>
      <c r="HI348" s="78"/>
      <c r="HJ348" s="78"/>
      <c r="HK348" s="78"/>
      <c r="HL348" s="78"/>
      <c r="HM348" s="78"/>
      <c r="HN348" s="78"/>
      <c r="HO348" s="78"/>
      <c r="HP348" s="78"/>
      <c r="HQ348" s="78"/>
      <c r="HR348" s="78"/>
      <c r="HS348" s="78"/>
      <c r="HT348" s="78"/>
      <c r="HU348" s="78"/>
      <c r="HV348" s="78"/>
      <c r="HW348" s="78"/>
      <c r="HX348" s="78"/>
      <c r="HY348" s="78"/>
      <c r="HZ348" s="78"/>
      <c r="IA348" s="78"/>
      <c r="IB348" s="78"/>
      <c r="IC348" s="78"/>
      <c r="ID348" s="78"/>
      <c r="IE348" s="78"/>
      <c r="IF348" s="78"/>
      <c r="IG348" s="78"/>
      <c r="IH348" s="78"/>
      <c r="II348" s="78"/>
      <c r="IJ348" s="78"/>
      <c r="IK348" s="78"/>
      <c r="IL348" s="78"/>
      <c r="IM348" s="78"/>
      <c r="IN348" s="78"/>
      <c r="IO348" s="78"/>
      <c r="IP348" s="78"/>
      <c r="IQ348" s="78"/>
    </row>
    <row r="349" spans="1:251" s="153" customFormat="1" x14ac:dyDescent="0.3">
      <c r="A349" s="57"/>
      <c r="B349" s="151"/>
      <c r="C349" s="152"/>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c r="AB349" s="78"/>
      <c r="AC349" s="78"/>
      <c r="AD349" s="78"/>
      <c r="AE349" s="78"/>
      <c r="AF349" s="78"/>
      <c r="AG349" s="78"/>
      <c r="AH349" s="78"/>
      <c r="AI349" s="78"/>
      <c r="AJ349" s="78"/>
      <c r="AK349" s="78"/>
      <c r="AL349" s="78"/>
      <c r="AM349" s="78"/>
      <c r="AN349" s="78"/>
      <c r="AO349" s="78"/>
      <c r="AP349" s="78"/>
      <c r="AQ349" s="78"/>
      <c r="AR349" s="78"/>
      <c r="AS349" s="78"/>
      <c r="AT349" s="78"/>
      <c r="AU349" s="78"/>
      <c r="AV349" s="78"/>
      <c r="AW349" s="78"/>
      <c r="AX349" s="78"/>
      <c r="AY349" s="78"/>
      <c r="AZ349" s="78"/>
      <c r="BA349" s="78"/>
      <c r="BB349" s="78"/>
      <c r="BC349" s="78"/>
      <c r="BD349" s="78"/>
      <c r="BE349" s="78"/>
      <c r="BF349" s="78"/>
      <c r="BG349" s="78"/>
      <c r="BH349" s="78"/>
      <c r="BI349" s="78"/>
      <c r="BJ349" s="78"/>
      <c r="BK349" s="78"/>
      <c r="BL349" s="78"/>
      <c r="BM349" s="78"/>
      <c r="BN349" s="78"/>
      <c r="BO349" s="78"/>
      <c r="BP349" s="78"/>
      <c r="BQ349" s="78"/>
      <c r="BR349" s="78"/>
      <c r="BS349" s="78"/>
      <c r="BT349" s="78"/>
      <c r="BU349" s="78"/>
      <c r="BV349" s="78"/>
      <c r="BW349" s="78"/>
      <c r="BX349" s="78"/>
      <c r="BY349" s="78"/>
      <c r="BZ349" s="78"/>
      <c r="CA349" s="78"/>
      <c r="CB349" s="78"/>
      <c r="CC349" s="78"/>
      <c r="CD349" s="78"/>
      <c r="CE349" s="78"/>
      <c r="CF349" s="78"/>
      <c r="CG349" s="78"/>
      <c r="CH349" s="78"/>
      <c r="CI349" s="78"/>
      <c r="CJ349" s="78"/>
      <c r="CK349" s="78"/>
      <c r="CL349" s="78"/>
      <c r="CM349" s="78"/>
      <c r="CN349" s="78"/>
      <c r="CO349" s="78"/>
      <c r="CP349" s="78"/>
      <c r="CQ349" s="78"/>
      <c r="CR349" s="78"/>
      <c r="CS349" s="78"/>
      <c r="CT349" s="78"/>
      <c r="CU349" s="78"/>
      <c r="CV349" s="78"/>
      <c r="CW349" s="78"/>
      <c r="CX349" s="78"/>
      <c r="CY349" s="78"/>
      <c r="CZ349" s="78"/>
      <c r="DA349" s="78"/>
      <c r="DB349" s="78"/>
      <c r="DC349" s="78"/>
      <c r="DD349" s="78"/>
      <c r="DE349" s="78"/>
      <c r="DF349" s="78"/>
      <c r="DG349" s="78"/>
      <c r="DH349" s="78"/>
      <c r="DI349" s="78"/>
      <c r="DJ349" s="78"/>
      <c r="DK349" s="78"/>
      <c r="DL349" s="78"/>
      <c r="DM349" s="78"/>
      <c r="DN349" s="78"/>
      <c r="DO349" s="78"/>
      <c r="DP349" s="78"/>
      <c r="DQ349" s="78"/>
      <c r="DR349" s="78"/>
      <c r="DS349" s="78"/>
      <c r="DT349" s="78"/>
      <c r="DU349" s="78"/>
      <c r="DV349" s="78"/>
      <c r="DW349" s="78"/>
      <c r="DX349" s="78"/>
      <c r="DY349" s="78"/>
      <c r="DZ349" s="78"/>
      <c r="EA349" s="78"/>
      <c r="EB349" s="78"/>
      <c r="EC349" s="78"/>
      <c r="ED349" s="78"/>
      <c r="EE349" s="78"/>
      <c r="EF349" s="78"/>
      <c r="EG349" s="78"/>
      <c r="EH349" s="78"/>
      <c r="EI349" s="78"/>
      <c r="EJ349" s="78"/>
      <c r="EK349" s="78"/>
      <c r="EL349" s="78"/>
      <c r="EM349" s="78"/>
      <c r="EN349" s="78"/>
      <c r="EO349" s="78"/>
      <c r="EP349" s="78"/>
      <c r="EQ349" s="78"/>
      <c r="ER349" s="78"/>
      <c r="ES349" s="78"/>
      <c r="ET349" s="78"/>
      <c r="EU349" s="78"/>
      <c r="EV349" s="78"/>
      <c r="EW349" s="78"/>
      <c r="EX349" s="78"/>
      <c r="EY349" s="78"/>
      <c r="EZ349" s="78"/>
      <c r="FA349" s="78"/>
      <c r="FB349" s="78"/>
      <c r="FC349" s="78"/>
      <c r="FD349" s="78"/>
      <c r="FE349" s="78"/>
      <c r="FF349" s="78"/>
      <c r="FG349" s="78"/>
      <c r="FH349" s="78"/>
      <c r="FI349" s="78"/>
      <c r="FJ349" s="78"/>
      <c r="FK349" s="78"/>
      <c r="FL349" s="78"/>
      <c r="FM349" s="78"/>
      <c r="FN349" s="78"/>
      <c r="FO349" s="78"/>
      <c r="FP349" s="78"/>
      <c r="FQ349" s="78"/>
      <c r="FR349" s="78"/>
      <c r="FS349" s="78"/>
      <c r="FT349" s="78"/>
      <c r="FU349" s="78"/>
      <c r="FV349" s="78"/>
      <c r="FW349" s="78"/>
      <c r="FX349" s="78"/>
      <c r="FY349" s="78"/>
      <c r="FZ349" s="78"/>
      <c r="GA349" s="78"/>
      <c r="GB349" s="78"/>
      <c r="GC349" s="78"/>
      <c r="GD349" s="78"/>
      <c r="GE349" s="78"/>
      <c r="GF349" s="78"/>
      <c r="GG349" s="78"/>
      <c r="GH349" s="78"/>
      <c r="GI349" s="78"/>
      <c r="GJ349" s="78"/>
      <c r="GK349" s="78"/>
      <c r="GL349" s="78"/>
      <c r="GM349" s="78"/>
      <c r="GN349" s="78"/>
      <c r="GO349" s="78"/>
      <c r="GP349" s="78"/>
      <c r="GQ349" s="78"/>
      <c r="GR349" s="78"/>
      <c r="GS349" s="78"/>
      <c r="GT349" s="78"/>
      <c r="GU349" s="78"/>
      <c r="GV349" s="78"/>
      <c r="GW349" s="78"/>
      <c r="GX349" s="78"/>
      <c r="GY349" s="78"/>
      <c r="GZ349" s="78"/>
      <c r="HA349" s="78"/>
      <c r="HB349" s="78"/>
      <c r="HC349" s="78"/>
      <c r="HD349" s="78"/>
      <c r="HE349" s="78"/>
      <c r="HF349" s="78"/>
      <c r="HG349" s="78"/>
      <c r="HH349" s="78"/>
      <c r="HI349" s="78"/>
      <c r="HJ349" s="78"/>
      <c r="HK349" s="78"/>
      <c r="HL349" s="78"/>
      <c r="HM349" s="78"/>
      <c r="HN349" s="78"/>
      <c r="HO349" s="78"/>
      <c r="HP349" s="78"/>
      <c r="HQ349" s="78"/>
      <c r="HR349" s="78"/>
      <c r="HS349" s="78"/>
      <c r="HT349" s="78"/>
      <c r="HU349" s="78"/>
      <c r="HV349" s="78"/>
      <c r="HW349" s="78"/>
      <c r="HX349" s="78"/>
      <c r="HY349" s="78"/>
      <c r="HZ349" s="78"/>
      <c r="IA349" s="78"/>
      <c r="IB349" s="78"/>
      <c r="IC349" s="78"/>
      <c r="ID349" s="78"/>
      <c r="IE349" s="78"/>
      <c r="IF349" s="78"/>
      <c r="IG349" s="78"/>
      <c r="IH349" s="78"/>
      <c r="II349" s="78"/>
      <c r="IJ349" s="78"/>
      <c r="IK349" s="78"/>
      <c r="IL349" s="78"/>
      <c r="IM349" s="78"/>
      <c r="IN349" s="78"/>
      <c r="IO349" s="78"/>
      <c r="IP349" s="78"/>
      <c r="IQ349" s="78"/>
    </row>
    <row r="350" spans="1:251" s="153" customFormat="1" x14ac:dyDescent="0.3">
      <c r="A350" s="57"/>
      <c r="B350" s="151"/>
      <c r="C350" s="152"/>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c r="AB350" s="78"/>
      <c r="AC350" s="78"/>
      <c r="AD350" s="78"/>
      <c r="AE350" s="78"/>
      <c r="AF350" s="78"/>
      <c r="AG350" s="78"/>
      <c r="AH350" s="78"/>
      <c r="AI350" s="78"/>
      <c r="AJ350" s="78"/>
      <c r="AK350" s="78"/>
      <c r="AL350" s="78"/>
      <c r="AM350" s="78"/>
      <c r="AN350" s="78"/>
      <c r="AO350" s="78"/>
      <c r="AP350" s="78"/>
      <c r="AQ350" s="78"/>
      <c r="AR350" s="78"/>
      <c r="AS350" s="78"/>
      <c r="AT350" s="78"/>
      <c r="AU350" s="78"/>
      <c r="AV350" s="78"/>
      <c r="AW350" s="78"/>
      <c r="AX350" s="78"/>
      <c r="AY350" s="78"/>
      <c r="AZ350" s="78"/>
      <c r="BA350" s="78"/>
      <c r="BB350" s="78"/>
      <c r="BC350" s="78"/>
      <c r="BD350" s="78"/>
      <c r="BE350" s="78"/>
      <c r="BF350" s="78"/>
      <c r="BG350" s="78"/>
      <c r="BH350" s="78"/>
      <c r="BI350" s="78"/>
      <c r="BJ350" s="78"/>
      <c r="BK350" s="78"/>
      <c r="BL350" s="78"/>
      <c r="BM350" s="78"/>
      <c r="BN350" s="78"/>
      <c r="BO350" s="78"/>
      <c r="BP350" s="78"/>
      <c r="BQ350" s="78"/>
      <c r="BR350" s="78"/>
      <c r="BS350" s="78"/>
      <c r="BT350" s="78"/>
      <c r="BU350" s="78"/>
      <c r="BV350" s="78"/>
      <c r="BW350" s="78"/>
      <c r="BX350" s="78"/>
      <c r="BY350" s="78"/>
      <c r="BZ350" s="78"/>
      <c r="CA350" s="78"/>
      <c r="CB350" s="78"/>
      <c r="CC350" s="78"/>
      <c r="CD350" s="78"/>
      <c r="CE350" s="78"/>
      <c r="CF350" s="78"/>
      <c r="CG350" s="78"/>
      <c r="CH350" s="78"/>
      <c r="CI350" s="78"/>
      <c r="CJ350" s="78"/>
      <c r="CK350" s="78"/>
      <c r="CL350" s="78"/>
      <c r="CM350" s="78"/>
      <c r="CN350" s="78"/>
      <c r="CO350" s="78"/>
      <c r="CP350" s="78"/>
      <c r="CQ350" s="78"/>
      <c r="CR350" s="78"/>
      <c r="CS350" s="78"/>
      <c r="CT350" s="78"/>
      <c r="CU350" s="78"/>
      <c r="CV350" s="78"/>
      <c r="CW350" s="78"/>
      <c r="CX350" s="78"/>
      <c r="CY350" s="78"/>
      <c r="CZ350" s="78"/>
      <c r="DA350" s="78"/>
      <c r="DB350" s="78"/>
      <c r="DC350" s="78"/>
      <c r="DD350" s="78"/>
      <c r="DE350" s="78"/>
      <c r="DF350" s="78"/>
      <c r="DG350" s="78"/>
      <c r="DH350" s="78"/>
      <c r="DI350" s="78"/>
      <c r="DJ350" s="78"/>
      <c r="DK350" s="78"/>
      <c r="DL350" s="78"/>
      <c r="DM350" s="78"/>
      <c r="DN350" s="78"/>
      <c r="DO350" s="78"/>
      <c r="DP350" s="78"/>
      <c r="DQ350" s="78"/>
      <c r="DR350" s="78"/>
      <c r="DS350" s="78"/>
      <c r="DT350" s="78"/>
      <c r="DU350" s="78"/>
      <c r="DV350" s="78"/>
      <c r="DW350" s="78"/>
      <c r="DX350" s="78"/>
      <c r="DY350" s="78"/>
      <c r="DZ350" s="78"/>
      <c r="EA350" s="78"/>
      <c r="EB350" s="78"/>
      <c r="EC350" s="78"/>
      <c r="ED350" s="78"/>
      <c r="EE350" s="78"/>
      <c r="EF350" s="78"/>
      <c r="EG350" s="78"/>
      <c r="EH350" s="78"/>
      <c r="EI350" s="78"/>
      <c r="EJ350" s="78"/>
      <c r="EK350" s="78"/>
      <c r="EL350" s="78"/>
      <c r="EM350" s="78"/>
      <c r="EN350" s="78"/>
      <c r="EO350" s="78"/>
      <c r="EP350" s="78"/>
      <c r="EQ350" s="78"/>
      <c r="ER350" s="78"/>
      <c r="ES350" s="78"/>
      <c r="ET350" s="78"/>
      <c r="EU350" s="78"/>
      <c r="EV350" s="78"/>
      <c r="EW350" s="78"/>
      <c r="EX350" s="78"/>
      <c r="EY350" s="78"/>
      <c r="EZ350" s="78"/>
      <c r="FA350" s="78"/>
      <c r="FB350" s="78"/>
      <c r="FC350" s="78"/>
      <c r="FD350" s="78"/>
      <c r="FE350" s="78"/>
      <c r="FF350" s="78"/>
      <c r="FG350" s="78"/>
      <c r="FH350" s="78"/>
      <c r="FI350" s="78"/>
      <c r="FJ350" s="78"/>
      <c r="FK350" s="78"/>
      <c r="FL350" s="78"/>
      <c r="FM350" s="78"/>
      <c r="FN350" s="78"/>
      <c r="FO350" s="78"/>
      <c r="FP350" s="78"/>
      <c r="FQ350" s="78"/>
      <c r="FR350" s="78"/>
      <c r="FS350" s="78"/>
      <c r="FT350" s="78"/>
      <c r="FU350" s="78"/>
      <c r="FV350" s="78"/>
      <c r="FW350" s="78"/>
      <c r="FX350" s="78"/>
      <c r="FY350" s="78"/>
      <c r="FZ350" s="78"/>
      <c r="GA350" s="78"/>
      <c r="GB350" s="78"/>
      <c r="GC350" s="78"/>
      <c r="GD350" s="78"/>
      <c r="GE350" s="78"/>
      <c r="GF350" s="78"/>
      <c r="GG350" s="78"/>
      <c r="GH350" s="78"/>
      <c r="GI350" s="78"/>
      <c r="GJ350" s="78"/>
      <c r="GK350" s="78"/>
      <c r="GL350" s="78"/>
      <c r="GM350" s="78"/>
      <c r="GN350" s="78"/>
      <c r="GO350" s="78"/>
      <c r="GP350" s="78"/>
      <c r="GQ350" s="78"/>
      <c r="GR350" s="78"/>
      <c r="GS350" s="78"/>
      <c r="GT350" s="78"/>
      <c r="GU350" s="78"/>
      <c r="GV350" s="78"/>
      <c r="GW350" s="78"/>
      <c r="GX350" s="78"/>
      <c r="GY350" s="78"/>
      <c r="GZ350" s="78"/>
      <c r="HA350" s="78"/>
      <c r="HB350" s="78"/>
      <c r="HC350" s="78"/>
      <c r="HD350" s="78"/>
      <c r="HE350" s="78"/>
      <c r="HF350" s="78"/>
      <c r="HG350" s="78"/>
      <c r="HH350" s="78"/>
      <c r="HI350" s="78"/>
      <c r="HJ350" s="78"/>
      <c r="HK350" s="78"/>
      <c r="HL350" s="78"/>
      <c r="HM350" s="78"/>
      <c r="HN350" s="78"/>
      <c r="HO350" s="78"/>
      <c r="HP350" s="78"/>
      <c r="HQ350" s="78"/>
      <c r="HR350" s="78"/>
      <c r="HS350" s="78"/>
      <c r="HT350" s="78"/>
      <c r="HU350" s="78"/>
      <c r="HV350" s="78"/>
      <c r="HW350" s="78"/>
      <c r="HX350" s="78"/>
      <c r="HY350" s="78"/>
      <c r="HZ350" s="78"/>
      <c r="IA350" s="78"/>
      <c r="IB350" s="78"/>
      <c r="IC350" s="78"/>
      <c r="ID350" s="78"/>
      <c r="IE350" s="78"/>
      <c r="IF350" s="78"/>
      <c r="IG350" s="78"/>
      <c r="IH350" s="78"/>
      <c r="II350" s="78"/>
      <c r="IJ350" s="78"/>
      <c r="IK350" s="78"/>
      <c r="IL350" s="78"/>
      <c r="IM350" s="78"/>
      <c r="IN350" s="78"/>
      <c r="IO350" s="78"/>
      <c r="IP350" s="78"/>
      <c r="IQ350" s="78"/>
    </row>
    <row r="351" spans="1:251" s="153" customFormat="1" x14ac:dyDescent="0.3">
      <c r="A351" s="57"/>
      <c r="B351" s="151"/>
      <c r="C351" s="152"/>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c r="AB351" s="78"/>
      <c r="AC351" s="78"/>
      <c r="AD351" s="78"/>
      <c r="AE351" s="78"/>
      <c r="AF351" s="78"/>
      <c r="AG351" s="78"/>
      <c r="AH351" s="78"/>
      <c r="AI351" s="78"/>
      <c r="AJ351" s="78"/>
      <c r="AK351" s="78"/>
      <c r="AL351" s="78"/>
      <c r="AM351" s="78"/>
      <c r="AN351" s="78"/>
      <c r="AO351" s="78"/>
      <c r="AP351" s="78"/>
      <c r="AQ351" s="78"/>
      <c r="AR351" s="78"/>
      <c r="AS351" s="78"/>
      <c r="AT351" s="78"/>
      <c r="AU351" s="78"/>
      <c r="AV351" s="78"/>
      <c r="AW351" s="78"/>
      <c r="AX351" s="78"/>
      <c r="AY351" s="78"/>
      <c r="AZ351" s="78"/>
      <c r="BA351" s="78"/>
      <c r="BB351" s="78"/>
      <c r="BC351" s="78"/>
      <c r="BD351" s="78"/>
      <c r="BE351" s="78"/>
      <c r="BF351" s="78"/>
      <c r="BG351" s="78"/>
      <c r="BH351" s="78"/>
      <c r="BI351" s="78"/>
      <c r="BJ351" s="78"/>
      <c r="BK351" s="78"/>
      <c r="BL351" s="78"/>
      <c r="BM351" s="78"/>
      <c r="BN351" s="78"/>
      <c r="BO351" s="78"/>
      <c r="BP351" s="78"/>
      <c r="BQ351" s="78"/>
      <c r="BR351" s="78"/>
      <c r="BS351" s="78"/>
      <c r="BT351" s="78"/>
      <c r="BU351" s="78"/>
      <c r="BV351" s="78"/>
      <c r="BW351" s="78"/>
      <c r="BX351" s="78"/>
      <c r="BY351" s="78"/>
      <c r="BZ351" s="78"/>
      <c r="CA351" s="78"/>
      <c r="CB351" s="78"/>
      <c r="CC351" s="78"/>
      <c r="CD351" s="78"/>
      <c r="CE351" s="78"/>
      <c r="CF351" s="78"/>
      <c r="CG351" s="78"/>
      <c r="CH351" s="78"/>
      <c r="CI351" s="78"/>
      <c r="CJ351" s="78"/>
      <c r="CK351" s="78"/>
      <c r="CL351" s="78"/>
      <c r="CM351" s="78"/>
      <c r="CN351" s="78"/>
      <c r="CO351" s="78"/>
      <c r="CP351" s="78"/>
      <c r="CQ351" s="78"/>
      <c r="CR351" s="78"/>
      <c r="CS351" s="78"/>
      <c r="CT351" s="78"/>
      <c r="CU351" s="78"/>
      <c r="CV351" s="78"/>
      <c r="CW351" s="78"/>
      <c r="CX351" s="78"/>
      <c r="CY351" s="78"/>
      <c r="CZ351" s="78"/>
      <c r="DA351" s="78"/>
      <c r="DB351" s="78"/>
      <c r="DC351" s="78"/>
      <c r="DD351" s="78"/>
      <c r="DE351" s="78"/>
      <c r="DF351" s="78"/>
      <c r="DG351" s="78"/>
      <c r="DH351" s="78"/>
      <c r="DI351" s="78"/>
      <c r="DJ351" s="78"/>
      <c r="DK351" s="78"/>
      <c r="DL351" s="78"/>
      <c r="DM351" s="78"/>
      <c r="DN351" s="78"/>
      <c r="DO351" s="78"/>
      <c r="DP351" s="78"/>
      <c r="DQ351" s="78"/>
      <c r="DR351" s="78"/>
      <c r="DS351" s="78"/>
      <c r="DT351" s="78"/>
      <c r="DU351" s="78"/>
      <c r="DV351" s="78"/>
      <c r="DW351" s="78"/>
      <c r="DX351" s="78"/>
      <c r="DY351" s="78"/>
      <c r="DZ351" s="78"/>
      <c r="EA351" s="78"/>
      <c r="EB351" s="78"/>
      <c r="EC351" s="78"/>
      <c r="ED351" s="78"/>
      <c r="EE351" s="78"/>
      <c r="EF351" s="78"/>
      <c r="EG351" s="78"/>
      <c r="EH351" s="78"/>
      <c r="EI351" s="78"/>
      <c r="EJ351" s="78"/>
      <c r="EK351" s="78"/>
      <c r="EL351" s="78"/>
      <c r="EM351" s="78"/>
      <c r="EN351" s="78"/>
      <c r="EO351" s="78"/>
      <c r="EP351" s="78"/>
      <c r="EQ351" s="78"/>
      <c r="ER351" s="78"/>
      <c r="ES351" s="78"/>
      <c r="ET351" s="78"/>
      <c r="EU351" s="78"/>
      <c r="EV351" s="78"/>
      <c r="EW351" s="78"/>
      <c r="EX351" s="78"/>
      <c r="EY351" s="78"/>
      <c r="EZ351" s="78"/>
      <c r="FA351" s="78"/>
      <c r="FB351" s="78"/>
      <c r="FC351" s="78"/>
      <c r="FD351" s="78"/>
      <c r="FE351" s="78"/>
      <c r="FF351" s="78"/>
      <c r="FG351" s="78"/>
      <c r="FH351" s="78"/>
      <c r="FI351" s="78"/>
      <c r="FJ351" s="78"/>
      <c r="FK351" s="78"/>
      <c r="FL351" s="78"/>
      <c r="FM351" s="78"/>
      <c r="FN351" s="78"/>
      <c r="FO351" s="78"/>
      <c r="FP351" s="78"/>
      <c r="FQ351" s="78"/>
      <c r="FR351" s="78"/>
      <c r="FS351" s="78"/>
      <c r="FT351" s="78"/>
      <c r="FU351" s="78"/>
      <c r="FV351" s="78"/>
      <c r="FW351" s="78"/>
      <c r="FX351" s="78"/>
      <c r="FY351" s="78"/>
      <c r="FZ351" s="78"/>
      <c r="GA351" s="78"/>
      <c r="GB351" s="78"/>
      <c r="GC351" s="78"/>
      <c r="GD351" s="78"/>
      <c r="GE351" s="78"/>
      <c r="GF351" s="78"/>
      <c r="GG351" s="78"/>
      <c r="GH351" s="78"/>
      <c r="GI351" s="78"/>
      <c r="GJ351" s="78"/>
      <c r="GK351" s="78"/>
      <c r="GL351" s="78"/>
      <c r="GM351" s="78"/>
      <c r="GN351" s="78"/>
      <c r="GO351" s="78"/>
      <c r="GP351" s="78"/>
      <c r="GQ351" s="78"/>
      <c r="GR351" s="78"/>
      <c r="GS351" s="78"/>
      <c r="GT351" s="78"/>
      <c r="GU351" s="78"/>
      <c r="GV351" s="78"/>
      <c r="GW351" s="78"/>
      <c r="GX351" s="78"/>
      <c r="GY351" s="78"/>
      <c r="GZ351" s="78"/>
      <c r="HA351" s="78"/>
      <c r="HB351" s="78"/>
      <c r="HC351" s="78"/>
      <c r="HD351" s="78"/>
      <c r="HE351" s="78"/>
      <c r="HF351" s="78"/>
      <c r="HG351" s="78"/>
      <c r="HH351" s="78"/>
      <c r="HI351" s="78"/>
      <c r="HJ351" s="78"/>
      <c r="HK351" s="78"/>
      <c r="HL351" s="78"/>
      <c r="HM351" s="78"/>
      <c r="HN351" s="78"/>
      <c r="HO351" s="78"/>
      <c r="HP351" s="78"/>
      <c r="HQ351" s="78"/>
      <c r="HR351" s="78"/>
      <c r="HS351" s="78"/>
      <c r="HT351" s="78"/>
      <c r="HU351" s="78"/>
      <c r="HV351" s="78"/>
      <c r="HW351" s="78"/>
      <c r="HX351" s="78"/>
      <c r="HY351" s="78"/>
      <c r="HZ351" s="78"/>
      <c r="IA351" s="78"/>
      <c r="IB351" s="78"/>
      <c r="IC351" s="78"/>
      <c r="ID351" s="78"/>
      <c r="IE351" s="78"/>
      <c r="IF351" s="78"/>
      <c r="IG351" s="78"/>
      <c r="IH351" s="78"/>
      <c r="II351" s="78"/>
      <c r="IJ351" s="78"/>
      <c r="IK351" s="78"/>
      <c r="IL351" s="78"/>
      <c r="IM351" s="78"/>
      <c r="IN351" s="78"/>
      <c r="IO351" s="78"/>
      <c r="IP351" s="78"/>
      <c r="IQ351" s="78"/>
    </row>
    <row r="352" spans="1:251" s="153" customFormat="1" x14ac:dyDescent="0.3">
      <c r="A352" s="57"/>
      <c r="B352" s="151"/>
      <c r="C352" s="152"/>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c r="AB352" s="78"/>
      <c r="AC352" s="78"/>
      <c r="AD352" s="78"/>
      <c r="AE352" s="78"/>
      <c r="AF352" s="78"/>
      <c r="AG352" s="78"/>
      <c r="AH352" s="78"/>
      <c r="AI352" s="78"/>
      <c r="AJ352" s="78"/>
      <c r="AK352" s="78"/>
      <c r="AL352" s="78"/>
      <c r="AM352" s="78"/>
      <c r="AN352" s="78"/>
      <c r="AO352" s="78"/>
      <c r="AP352" s="78"/>
      <c r="AQ352" s="78"/>
      <c r="AR352" s="78"/>
      <c r="AS352" s="78"/>
      <c r="AT352" s="78"/>
      <c r="AU352" s="78"/>
      <c r="AV352" s="78"/>
      <c r="AW352" s="78"/>
      <c r="AX352" s="78"/>
      <c r="AY352" s="78"/>
      <c r="AZ352" s="78"/>
      <c r="BA352" s="78"/>
      <c r="BB352" s="78"/>
      <c r="BC352" s="78"/>
      <c r="BD352" s="78"/>
      <c r="BE352" s="78"/>
      <c r="BF352" s="78"/>
      <c r="BG352" s="78"/>
      <c r="BH352" s="78"/>
      <c r="BI352" s="78"/>
      <c r="BJ352" s="78"/>
      <c r="BK352" s="78"/>
      <c r="BL352" s="78"/>
      <c r="BM352" s="78"/>
      <c r="BN352" s="78"/>
      <c r="BO352" s="78"/>
      <c r="BP352" s="78"/>
      <c r="BQ352" s="78"/>
      <c r="BR352" s="78"/>
      <c r="BS352" s="78"/>
      <c r="BT352" s="78"/>
      <c r="BU352" s="78"/>
      <c r="BV352" s="78"/>
      <c r="BW352" s="78"/>
      <c r="BX352" s="78"/>
      <c r="BY352" s="78"/>
      <c r="BZ352" s="78"/>
      <c r="CA352" s="78"/>
      <c r="CB352" s="78"/>
      <c r="CC352" s="78"/>
      <c r="CD352" s="78"/>
      <c r="CE352" s="78"/>
      <c r="CF352" s="78"/>
      <c r="CG352" s="78"/>
      <c r="CH352" s="78"/>
      <c r="CI352" s="78"/>
      <c r="CJ352" s="78"/>
      <c r="CK352" s="78"/>
      <c r="CL352" s="78"/>
      <c r="CM352" s="78"/>
      <c r="CN352" s="78"/>
      <c r="CO352" s="78"/>
      <c r="CP352" s="78"/>
      <c r="CQ352" s="78"/>
      <c r="CR352" s="78"/>
      <c r="CS352" s="78"/>
      <c r="CT352" s="78"/>
      <c r="CU352" s="78"/>
      <c r="CV352" s="78"/>
      <c r="CW352" s="78"/>
      <c r="CX352" s="78"/>
      <c r="CY352" s="78"/>
      <c r="CZ352" s="78"/>
      <c r="DA352" s="78"/>
      <c r="DB352" s="78"/>
      <c r="DC352" s="78"/>
      <c r="DD352" s="78"/>
      <c r="DE352" s="78"/>
      <c r="DF352" s="78"/>
      <c r="DG352" s="78"/>
      <c r="DH352" s="78"/>
      <c r="DI352" s="78"/>
      <c r="DJ352" s="78"/>
      <c r="DK352" s="78"/>
      <c r="DL352" s="78"/>
      <c r="DM352" s="78"/>
      <c r="DN352" s="78"/>
      <c r="DO352" s="78"/>
      <c r="DP352" s="78"/>
      <c r="DQ352" s="78"/>
      <c r="DR352" s="78"/>
      <c r="DS352" s="78"/>
      <c r="DT352" s="78"/>
      <c r="DU352" s="78"/>
      <c r="DV352" s="78"/>
      <c r="DW352" s="78"/>
      <c r="DX352" s="78"/>
      <c r="DY352" s="78"/>
      <c r="DZ352" s="78"/>
      <c r="EA352" s="78"/>
      <c r="EB352" s="78"/>
      <c r="EC352" s="78"/>
      <c r="ED352" s="78"/>
      <c r="EE352" s="78"/>
      <c r="EF352" s="78"/>
      <c r="EG352" s="78"/>
      <c r="EH352" s="78"/>
      <c r="EI352" s="78"/>
      <c r="EJ352" s="78"/>
      <c r="EK352" s="78"/>
      <c r="EL352" s="78"/>
      <c r="EM352" s="78"/>
      <c r="EN352" s="78"/>
      <c r="EO352" s="78"/>
      <c r="EP352" s="78"/>
      <c r="EQ352" s="78"/>
      <c r="ER352" s="78"/>
      <c r="ES352" s="78"/>
      <c r="ET352" s="78"/>
      <c r="EU352" s="78"/>
      <c r="EV352" s="78"/>
      <c r="EW352" s="78"/>
      <c r="EX352" s="78"/>
      <c r="EY352" s="78"/>
      <c r="EZ352" s="78"/>
      <c r="FA352" s="78"/>
      <c r="FB352" s="78"/>
      <c r="FC352" s="78"/>
      <c r="FD352" s="78"/>
      <c r="FE352" s="78"/>
      <c r="FF352" s="78"/>
      <c r="FG352" s="78"/>
      <c r="FH352" s="78"/>
      <c r="FI352" s="78"/>
      <c r="FJ352" s="78"/>
      <c r="FK352" s="78"/>
      <c r="FL352" s="78"/>
      <c r="FM352" s="78"/>
      <c r="FN352" s="78"/>
      <c r="FO352" s="78"/>
      <c r="FP352" s="78"/>
      <c r="FQ352" s="78"/>
      <c r="FR352" s="78"/>
      <c r="FS352" s="78"/>
      <c r="FT352" s="78"/>
      <c r="FU352" s="78"/>
      <c r="FV352" s="78"/>
      <c r="FW352" s="78"/>
      <c r="FX352" s="78"/>
      <c r="FY352" s="78"/>
      <c r="FZ352" s="78"/>
      <c r="GA352" s="78"/>
      <c r="GB352" s="78"/>
      <c r="GC352" s="78"/>
      <c r="GD352" s="78"/>
      <c r="GE352" s="78"/>
      <c r="GF352" s="78"/>
      <c r="GG352" s="78"/>
      <c r="GH352" s="78"/>
      <c r="GI352" s="78"/>
      <c r="GJ352" s="78"/>
      <c r="GK352" s="78"/>
      <c r="GL352" s="78"/>
      <c r="GM352" s="78"/>
      <c r="GN352" s="78"/>
      <c r="GO352" s="78"/>
      <c r="GP352" s="78"/>
      <c r="GQ352" s="78"/>
      <c r="GR352" s="78"/>
      <c r="GS352" s="78"/>
      <c r="GT352" s="78"/>
      <c r="GU352" s="78"/>
      <c r="GV352" s="78"/>
      <c r="GW352" s="78"/>
      <c r="GX352" s="78"/>
      <c r="GY352" s="78"/>
      <c r="GZ352" s="78"/>
      <c r="HA352" s="78"/>
      <c r="HB352" s="78"/>
      <c r="HC352" s="78"/>
      <c r="HD352" s="78"/>
      <c r="HE352" s="78"/>
      <c r="HF352" s="78"/>
      <c r="HG352" s="78"/>
      <c r="HH352" s="78"/>
      <c r="HI352" s="78"/>
      <c r="HJ352" s="78"/>
      <c r="HK352" s="78"/>
      <c r="HL352" s="78"/>
      <c r="HM352" s="78"/>
      <c r="HN352" s="78"/>
      <c r="HO352" s="78"/>
      <c r="HP352" s="78"/>
      <c r="HQ352" s="78"/>
      <c r="HR352" s="78"/>
      <c r="HS352" s="78"/>
      <c r="HT352" s="78"/>
      <c r="HU352" s="78"/>
      <c r="HV352" s="78"/>
      <c r="HW352" s="78"/>
      <c r="HX352" s="78"/>
      <c r="HY352" s="78"/>
      <c r="HZ352" s="78"/>
      <c r="IA352" s="78"/>
      <c r="IB352" s="78"/>
      <c r="IC352" s="78"/>
      <c r="ID352" s="78"/>
      <c r="IE352" s="78"/>
      <c r="IF352" s="78"/>
      <c r="IG352" s="78"/>
      <c r="IH352" s="78"/>
      <c r="II352" s="78"/>
      <c r="IJ352" s="78"/>
      <c r="IK352" s="78"/>
      <c r="IL352" s="78"/>
      <c r="IM352" s="78"/>
      <c r="IN352" s="78"/>
      <c r="IO352" s="78"/>
      <c r="IP352" s="78"/>
      <c r="IQ352" s="78"/>
    </row>
    <row r="353" spans="1:251" s="153" customFormat="1" x14ac:dyDescent="0.3">
      <c r="A353" s="57"/>
      <c r="B353" s="151"/>
      <c r="C353" s="152"/>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c r="AB353" s="78"/>
      <c r="AC353" s="78"/>
      <c r="AD353" s="78"/>
      <c r="AE353" s="78"/>
      <c r="AF353" s="78"/>
      <c r="AG353" s="78"/>
      <c r="AH353" s="78"/>
      <c r="AI353" s="78"/>
      <c r="AJ353" s="78"/>
      <c r="AK353" s="78"/>
      <c r="AL353" s="78"/>
      <c r="AM353" s="78"/>
      <c r="AN353" s="78"/>
      <c r="AO353" s="78"/>
      <c r="AP353" s="78"/>
      <c r="AQ353" s="78"/>
      <c r="AR353" s="78"/>
      <c r="AS353" s="78"/>
      <c r="AT353" s="78"/>
      <c r="AU353" s="78"/>
      <c r="AV353" s="78"/>
      <c r="AW353" s="78"/>
      <c r="AX353" s="78"/>
      <c r="AY353" s="78"/>
      <c r="AZ353" s="78"/>
      <c r="BA353" s="78"/>
      <c r="BB353" s="78"/>
      <c r="BC353" s="78"/>
      <c r="BD353" s="78"/>
      <c r="BE353" s="78"/>
      <c r="BF353" s="78"/>
      <c r="BG353" s="78"/>
      <c r="BH353" s="78"/>
      <c r="BI353" s="78"/>
      <c r="BJ353" s="78"/>
      <c r="BK353" s="78"/>
      <c r="BL353" s="78"/>
      <c r="BM353" s="78"/>
      <c r="BN353" s="78"/>
      <c r="BO353" s="78"/>
      <c r="BP353" s="78"/>
      <c r="BQ353" s="78"/>
      <c r="BR353" s="78"/>
      <c r="BS353" s="78"/>
      <c r="BT353" s="78"/>
      <c r="BU353" s="78"/>
      <c r="BV353" s="78"/>
      <c r="BW353" s="78"/>
      <c r="BX353" s="78"/>
      <c r="BY353" s="78"/>
      <c r="BZ353" s="78"/>
      <c r="CA353" s="78"/>
      <c r="CB353" s="78"/>
      <c r="CC353" s="78"/>
      <c r="CD353" s="78"/>
      <c r="CE353" s="78"/>
      <c r="CF353" s="78"/>
      <c r="CG353" s="78"/>
      <c r="CH353" s="78"/>
      <c r="CI353" s="78"/>
      <c r="CJ353" s="78"/>
      <c r="CK353" s="78"/>
      <c r="CL353" s="78"/>
      <c r="CM353" s="78"/>
      <c r="CN353" s="78"/>
      <c r="CO353" s="78"/>
      <c r="CP353" s="78"/>
      <c r="CQ353" s="78"/>
      <c r="CR353" s="78"/>
      <c r="CS353" s="78"/>
      <c r="CT353" s="78"/>
      <c r="CU353" s="78"/>
      <c r="CV353" s="78"/>
      <c r="CW353" s="78"/>
      <c r="CX353" s="78"/>
      <c r="CY353" s="78"/>
      <c r="CZ353" s="78"/>
      <c r="DA353" s="78"/>
      <c r="DB353" s="78"/>
      <c r="DC353" s="78"/>
      <c r="DD353" s="78"/>
      <c r="DE353" s="78"/>
      <c r="DF353" s="78"/>
      <c r="DG353" s="78"/>
      <c r="DH353" s="78"/>
      <c r="DI353" s="78"/>
      <c r="DJ353" s="78"/>
      <c r="DK353" s="78"/>
      <c r="DL353" s="78"/>
      <c r="DM353" s="78"/>
      <c r="DN353" s="78"/>
      <c r="DO353" s="78"/>
      <c r="DP353" s="78"/>
      <c r="DQ353" s="78"/>
      <c r="DR353" s="78"/>
      <c r="DS353" s="78"/>
      <c r="DT353" s="78"/>
      <c r="DU353" s="78"/>
      <c r="DV353" s="78"/>
      <c r="DW353" s="78"/>
      <c r="DX353" s="78"/>
      <c r="DY353" s="78"/>
      <c r="DZ353" s="78"/>
      <c r="EA353" s="78"/>
      <c r="EB353" s="78"/>
      <c r="EC353" s="78"/>
      <c r="ED353" s="78"/>
      <c r="EE353" s="78"/>
      <c r="EF353" s="78"/>
      <c r="EG353" s="78"/>
      <c r="EH353" s="78"/>
      <c r="EI353" s="78"/>
      <c r="EJ353" s="78"/>
      <c r="EK353" s="78"/>
      <c r="EL353" s="78"/>
      <c r="EM353" s="78"/>
      <c r="EN353" s="78"/>
      <c r="EO353" s="78"/>
      <c r="EP353" s="78"/>
      <c r="EQ353" s="78"/>
      <c r="ER353" s="78"/>
      <c r="ES353" s="78"/>
      <c r="ET353" s="78"/>
      <c r="EU353" s="78"/>
      <c r="EV353" s="78"/>
      <c r="EW353" s="78"/>
      <c r="EX353" s="78"/>
      <c r="EY353" s="78"/>
      <c r="EZ353" s="78"/>
      <c r="FA353" s="78"/>
      <c r="FB353" s="78"/>
      <c r="FC353" s="78"/>
      <c r="FD353" s="78"/>
      <c r="FE353" s="78"/>
      <c r="FF353" s="78"/>
      <c r="FG353" s="78"/>
      <c r="FH353" s="78"/>
      <c r="FI353" s="78"/>
      <c r="FJ353" s="78"/>
      <c r="FK353" s="78"/>
      <c r="FL353" s="78"/>
      <c r="FM353" s="78"/>
      <c r="FN353" s="78"/>
      <c r="FO353" s="78"/>
      <c r="FP353" s="78"/>
      <c r="FQ353" s="78"/>
      <c r="FR353" s="78"/>
      <c r="FS353" s="78"/>
      <c r="FT353" s="78"/>
      <c r="FU353" s="78"/>
      <c r="FV353" s="78"/>
      <c r="FW353" s="78"/>
      <c r="FX353" s="78"/>
      <c r="FY353" s="78"/>
      <c r="FZ353" s="78"/>
      <c r="GA353" s="78"/>
      <c r="GB353" s="78"/>
      <c r="GC353" s="78"/>
      <c r="GD353" s="78"/>
      <c r="GE353" s="78"/>
      <c r="GF353" s="78"/>
      <c r="GG353" s="78"/>
      <c r="GH353" s="78"/>
      <c r="GI353" s="78"/>
      <c r="GJ353" s="78"/>
      <c r="GK353" s="78"/>
      <c r="GL353" s="78"/>
      <c r="GM353" s="78"/>
      <c r="GN353" s="78"/>
      <c r="GO353" s="78"/>
      <c r="GP353" s="78"/>
      <c r="GQ353" s="78"/>
      <c r="GR353" s="78"/>
      <c r="GS353" s="78"/>
      <c r="GT353" s="78"/>
      <c r="GU353" s="78"/>
      <c r="GV353" s="78"/>
      <c r="GW353" s="78"/>
      <c r="GX353" s="78"/>
      <c r="GY353" s="78"/>
      <c r="GZ353" s="78"/>
      <c r="HA353" s="78"/>
      <c r="HB353" s="78"/>
      <c r="HC353" s="78"/>
      <c r="HD353" s="78"/>
      <c r="HE353" s="78"/>
      <c r="HF353" s="78"/>
      <c r="HG353" s="78"/>
      <c r="HH353" s="78"/>
      <c r="HI353" s="78"/>
      <c r="HJ353" s="78"/>
      <c r="HK353" s="78"/>
      <c r="HL353" s="78"/>
      <c r="HM353" s="78"/>
      <c r="HN353" s="78"/>
      <c r="HO353" s="78"/>
      <c r="HP353" s="78"/>
      <c r="HQ353" s="78"/>
      <c r="HR353" s="78"/>
      <c r="HS353" s="78"/>
      <c r="HT353" s="78"/>
      <c r="HU353" s="78"/>
      <c r="HV353" s="78"/>
      <c r="HW353" s="78"/>
      <c r="HX353" s="78"/>
      <c r="HY353" s="78"/>
      <c r="HZ353" s="78"/>
      <c r="IA353" s="78"/>
      <c r="IB353" s="78"/>
      <c r="IC353" s="78"/>
      <c r="ID353" s="78"/>
      <c r="IE353" s="78"/>
      <c r="IF353" s="78"/>
      <c r="IG353" s="78"/>
      <c r="IH353" s="78"/>
      <c r="II353" s="78"/>
      <c r="IJ353" s="78"/>
      <c r="IK353" s="78"/>
      <c r="IL353" s="78"/>
      <c r="IM353" s="78"/>
      <c r="IN353" s="78"/>
      <c r="IO353" s="78"/>
      <c r="IP353" s="78"/>
      <c r="IQ353" s="78"/>
    </row>
    <row r="354" spans="1:251" s="153" customFormat="1" x14ac:dyDescent="0.3">
      <c r="A354" s="57"/>
      <c r="B354" s="151"/>
      <c r="C354" s="152"/>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c r="AB354" s="78"/>
      <c r="AC354" s="78"/>
      <c r="AD354" s="78"/>
      <c r="AE354" s="78"/>
      <c r="AF354" s="78"/>
      <c r="AG354" s="78"/>
      <c r="AH354" s="78"/>
      <c r="AI354" s="78"/>
      <c r="AJ354" s="78"/>
      <c r="AK354" s="78"/>
      <c r="AL354" s="78"/>
      <c r="AM354" s="78"/>
      <c r="AN354" s="78"/>
      <c r="AO354" s="78"/>
      <c r="AP354" s="78"/>
      <c r="AQ354" s="78"/>
      <c r="AR354" s="78"/>
      <c r="AS354" s="78"/>
      <c r="AT354" s="78"/>
      <c r="AU354" s="78"/>
      <c r="AV354" s="78"/>
      <c r="AW354" s="78"/>
      <c r="AX354" s="78"/>
      <c r="AY354" s="78"/>
      <c r="AZ354" s="78"/>
      <c r="BA354" s="78"/>
      <c r="BB354" s="78"/>
      <c r="BC354" s="78"/>
      <c r="BD354" s="78"/>
      <c r="BE354" s="78"/>
      <c r="BF354" s="78"/>
      <c r="BG354" s="78"/>
      <c r="BH354" s="78"/>
      <c r="BI354" s="78"/>
      <c r="BJ354" s="78"/>
      <c r="BK354" s="78"/>
      <c r="BL354" s="78"/>
      <c r="BM354" s="78"/>
      <c r="BN354" s="78"/>
      <c r="BO354" s="78"/>
      <c r="BP354" s="78"/>
      <c r="BQ354" s="78"/>
      <c r="BR354" s="78"/>
      <c r="BS354" s="78"/>
      <c r="BT354" s="78"/>
      <c r="BU354" s="78"/>
      <c r="BV354" s="78"/>
      <c r="BW354" s="78"/>
      <c r="BX354" s="78"/>
      <c r="BY354" s="78"/>
      <c r="BZ354" s="78"/>
      <c r="CA354" s="78"/>
      <c r="CB354" s="78"/>
      <c r="CC354" s="78"/>
      <c r="CD354" s="78"/>
      <c r="CE354" s="78"/>
      <c r="CF354" s="78"/>
      <c r="CG354" s="78"/>
      <c r="CH354" s="78"/>
      <c r="CI354" s="78"/>
      <c r="CJ354" s="78"/>
      <c r="CK354" s="78"/>
      <c r="CL354" s="78"/>
      <c r="CM354" s="78"/>
      <c r="CN354" s="78"/>
      <c r="CO354" s="78"/>
      <c r="CP354" s="78"/>
      <c r="CQ354" s="78"/>
      <c r="CR354" s="78"/>
      <c r="CS354" s="78"/>
      <c r="CT354" s="78"/>
      <c r="CU354" s="78"/>
      <c r="CV354" s="78"/>
      <c r="CW354" s="78"/>
      <c r="CX354" s="78"/>
      <c r="CY354" s="78"/>
      <c r="CZ354" s="78"/>
      <c r="DA354" s="78"/>
      <c r="DB354" s="78"/>
      <c r="DC354" s="78"/>
      <c r="DD354" s="78"/>
      <c r="DE354" s="78"/>
      <c r="DF354" s="78"/>
      <c r="DG354" s="78"/>
      <c r="DH354" s="78"/>
      <c r="DI354" s="78"/>
      <c r="DJ354" s="78"/>
      <c r="DK354" s="78"/>
      <c r="DL354" s="78"/>
      <c r="DM354" s="78"/>
      <c r="DN354" s="78"/>
      <c r="DO354" s="78"/>
      <c r="DP354" s="78"/>
      <c r="DQ354" s="78"/>
      <c r="DR354" s="78"/>
      <c r="DS354" s="78"/>
      <c r="DT354" s="78"/>
      <c r="DU354" s="78"/>
      <c r="DV354" s="78"/>
      <c r="DW354" s="78"/>
      <c r="DX354" s="78"/>
      <c r="DY354" s="78"/>
      <c r="DZ354" s="78"/>
      <c r="EA354" s="78"/>
      <c r="EB354" s="78"/>
      <c r="EC354" s="78"/>
      <c r="ED354" s="78"/>
      <c r="EE354" s="78"/>
      <c r="EF354" s="78"/>
      <c r="EG354" s="78"/>
      <c r="EH354" s="78"/>
      <c r="EI354" s="78"/>
      <c r="EJ354" s="78"/>
      <c r="EK354" s="78"/>
      <c r="EL354" s="78"/>
      <c r="EM354" s="78"/>
      <c r="EN354" s="78"/>
      <c r="EO354" s="78"/>
      <c r="EP354" s="78"/>
      <c r="EQ354" s="78"/>
      <c r="ER354" s="78"/>
      <c r="ES354" s="78"/>
      <c r="ET354" s="78"/>
      <c r="EU354" s="78"/>
      <c r="EV354" s="78"/>
      <c r="EW354" s="78"/>
      <c r="EX354" s="78"/>
      <c r="EY354" s="78"/>
      <c r="EZ354" s="78"/>
      <c r="FA354" s="78"/>
      <c r="FB354" s="78"/>
      <c r="FC354" s="78"/>
      <c r="FD354" s="78"/>
      <c r="FE354" s="78"/>
      <c r="FF354" s="78"/>
      <c r="FG354" s="78"/>
      <c r="FH354" s="78"/>
      <c r="FI354" s="78"/>
      <c r="FJ354" s="78"/>
      <c r="FK354" s="78"/>
      <c r="FL354" s="78"/>
      <c r="FM354" s="78"/>
      <c r="FN354" s="78"/>
      <c r="FO354" s="78"/>
      <c r="FP354" s="78"/>
      <c r="FQ354" s="78"/>
      <c r="FR354" s="78"/>
      <c r="FS354" s="78"/>
      <c r="FT354" s="78"/>
      <c r="FU354" s="78"/>
      <c r="FV354" s="78"/>
      <c r="FW354" s="78"/>
      <c r="FX354" s="78"/>
      <c r="FY354" s="78"/>
      <c r="FZ354" s="78"/>
      <c r="GA354" s="78"/>
      <c r="GB354" s="78"/>
      <c r="GC354" s="78"/>
      <c r="GD354" s="78"/>
      <c r="GE354" s="78"/>
      <c r="GF354" s="78"/>
      <c r="GG354" s="78"/>
      <c r="GH354" s="78"/>
      <c r="GI354" s="78"/>
      <c r="GJ354" s="78"/>
      <c r="GK354" s="78"/>
      <c r="GL354" s="78"/>
      <c r="GM354" s="78"/>
      <c r="GN354" s="78"/>
      <c r="GO354" s="78"/>
      <c r="GP354" s="78"/>
      <c r="GQ354" s="78"/>
      <c r="GR354" s="78"/>
      <c r="GS354" s="78"/>
      <c r="GT354" s="78"/>
      <c r="GU354" s="78"/>
      <c r="GV354" s="78"/>
      <c r="GW354" s="78"/>
      <c r="GX354" s="78"/>
      <c r="GY354" s="78"/>
      <c r="GZ354" s="78"/>
      <c r="HA354" s="78"/>
      <c r="HB354" s="78"/>
      <c r="HC354" s="78"/>
      <c r="HD354" s="78"/>
      <c r="HE354" s="78"/>
      <c r="HF354" s="78"/>
      <c r="HG354" s="78"/>
      <c r="HH354" s="78"/>
      <c r="HI354" s="78"/>
      <c r="HJ354" s="78"/>
      <c r="HK354" s="78"/>
      <c r="HL354" s="78"/>
      <c r="HM354" s="78"/>
      <c r="HN354" s="78"/>
      <c r="HO354" s="78"/>
      <c r="HP354" s="78"/>
      <c r="HQ354" s="78"/>
      <c r="HR354" s="78"/>
      <c r="HS354" s="78"/>
      <c r="HT354" s="78"/>
      <c r="HU354" s="78"/>
      <c r="HV354" s="78"/>
      <c r="HW354" s="78"/>
      <c r="HX354" s="78"/>
      <c r="HY354" s="78"/>
      <c r="HZ354" s="78"/>
      <c r="IA354" s="78"/>
      <c r="IB354" s="78"/>
      <c r="IC354" s="78"/>
      <c r="ID354" s="78"/>
      <c r="IE354" s="78"/>
      <c r="IF354" s="78"/>
      <c r="IG354" s="78"/>
      <c r="IH354" s="78"/>
      <c r="II354" s="78"/>
      <c r="IJ354" s="78"/>
      <c r="IK354" s="78"/>
      <c r="IL354" s="78"/>
      <c r="IM354" s="78"/>
      <c r="IN354" s="78"/>
      <c r="IO354" s="78"/>
      <c r="IP354" s="78"/>
      <c r="IQ354" s="78"/>
    </row>
    <row r="355" spans="1:251" s="153" customFormat="1" x14ac:dyDescent="0.3">
      <c r="A355" s="57"/>
      <c r="B355" s="151"/>
      <c r="C355" s="152"/>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c r="AB355" s="78"/>
      <c r="AC355" s="78"/>
      <c r="AD355" s="78"/>
      <c r="AE355" s="78"/>
      <c r="AF355" s="78"/>
      <c r="AG355" s="78"/>
      <c r="AH355" s="78"/>
      <c r="AI355" s="78"/>
      <c r="AJ355" s="78"/>
      <c r="AK355" s="78"/>
      <c r="AL355" s="78"/>
      <c r="AM355" s="78"/>
      <c r="AN355" s="78"/>
      <c r="AO355" s="78"/>
      <c r="AP355" s="78"/>
      <c r="AQ355" s="78"/>
      <c r="AR355" s="78"/>
      <c r="AS355" s="78"/>
      <c r="AT355" s="78"/>
      <c r="AU355" s="78"/>
      <c r="AV355" s="78"/>
      <c r="AW355" s="78"/>
      <c r="AX355" s="78"/>
      <c r="AY355" s="78"/>
      <c r="AZ355" s="78"/>
      <c r="BA355" s="78"/>
      <c r="BB355" s="78"/>
      <c r="BC355" s="78"/>
      <c r="BD355" s="78"/>
      <c r="BE355" s="78"/>
      <c r="BF355" s="78"/>
      <c r="BG355" s="78"/>
      <c r="BH355" s="78"/>
      <c r="BI355" s="78"/>
      <c r="BJ355" s="78"/>
      <c r="BK355" s="78"/>
      <c r="BL355" s="78"/>
      <c r="BM355" s="78"/>
      <c r="BN355" s="78"/>
      <c r="BO355" s="78"/>
      <c r="BP355" s="78"/>
      <c r="BQ355" s="78"/>
      <c r="BR355" s="78"/>
      <c r="BS355" s="78"/>
      <c r="BT355" s="78"/>
      <c r="BU355" s="78"/>
      <c r="BV355" s="78"/>
      <c r="BW355" s="78"/>
      <c r="BX355" s="78"/>
      <c r="BY355" s="78"/>
      <c r="BZ355" s="78"/>
      <c r="CA355" s="78"/>
      <c r="CB355" s="78"/>
      <c r="CC355" s="78"/>
      <c r="CD355" s="78"/>
      <c r="CE355" s="78"/>
      <c r="CF355" s="78"/>
      <c r="CG355" s="78"/>
      <c r="CH355" s="78"/>
      <c r="CI355" s="78"/>
      <c r="CJ355" s="78"/>
      <c r="CK355" s="78"/>
      <c r="CL355" s="78"/>
      <c r="CM355" s="78"/>
      <c r="CN355" s="78"/>
      <c r="CO355" s="78"/>
      <c r="CP355" s="78"/>
      <c r="CQ355" s="78"/>
      <c r="CR355" s="78"/>
      <c r="CS355" s="78"/>
      <c r="CT355" s="78"/>
      <c r="CU355" s="78"/>
      <c r="CV355" s="78"/>
      <c r="CW355" s="78"/>
      <c r="CX355" s="78"/>
      <c r="CY355" s="78"/>
      <c r="CZ355" s="78"/>
      <c r="DA355" s="78"/>
      <c r="DB355" s="78"/>
      <c r="DC355" s="78"/>
      <c r="DD355" s="78"/>
      <c r="DE355" s="78"/>
      <c r="DF355" s="78"/>
      <c r="DG355" s="78"/>
      <c r="DH355" s="78"/>
      <c r="DI355" s="78"/>
      <c r="DJ355" s="78"/>
      <c r="DK355" s="78"/>
      <c r="DL355" s="78"/>
      <c r="DM355" s="78"/>
      <c r="DN355" s="78"/>
      <c r="DO355" s="78"/>
      <c r="DP355" s="78"/>
      <c r="DQ355" s="78"/>
      <c r="DR355" s="78"/>
      <c r="DS355" s="78"/>
      <c r="DT355" s="78"/>
      <c r="DU355" s="78"/>
      <c r="DV355" s="78"/>
      <c r="DW355" s="78"/>
      <c r="DX355" s="78"/>
      <c r="DY355" s="78"/>
      <c r="DZ355" s="78"/>
      <c r="EA355" s="78"/>
      <c r="EB355" s="78"/>
      <c r="EC355" s="78"/>
      <c r="ED355" s="78"/>
      <c r="EE355" s="78"/>
      <c r="EF355" s="78"/>
      <c r="EG355" s="78"/>
      <c r="EH355" s="78"/>
      <c r="EI355" s="78"/>
      <c r="EJ355" s="78"/>
      <c r="EK355" s="78"/>
      <c r="EL355" s="78"/>
      <c r="EM355" s="78"/>
      <c r="EN355" s="78"/>
      <c r="EO355" s="78"/>
      <c r="EP355" s="78"/>
      <c r="EQ355" s="78"/>
      <c r="ER355" s="78"/>
      <c r="ES355" s="78"/>
      <c r="ET355" s="78"/>
      <c r="EU355" s="78"/>
      <c r="EV355" s="78"/>
      <c r="EW355" s="78"/>
      <c r="EX355" s="78"/>
      <c r="EY355" s="78"/>
      <c r="EZ355" s="78"/>
      <c r="FA355" s="78"/>
      <c r="FB355" s="78"/>
      <c r="FC355" s="78"/>
      <c r="FD355" s="78"/>
      <c r="FE355" s="78"/>
      <c r="FF355" s="78"/>
      <c r="FG355" s="78"/>
      <c r="FH355" s="78"/>
      <c r="FI355" s="78"/>
      <c r="FJ355" s="78"/>
      <c r="FK355" s="78"/>
      <c r="FL355" s="78"/>
      <c r="FM355" s="78"/>
      <c r="FN355" s="78"/>
      <c r="FO355" s="78"/>
      <c r="FP355" s="78"/>
      <c r="FQ355" s="78"/>
      <c r="FR355" s="78"/>
      <c r="FS355" s="78"/>
      <c r="FT355" s="78"/>
      <c r="FU355" s="78"/>
      <c r="FV355" s="78"/>
      <c r="FW355" s="78"/>
      <c r="FX355" s="78"/>
      <c r="FY355" s="78"/>
      <c r="FZ355" s="78"/>
      <c r="GA355" s="78"/>
      <c r="GB355" s="78"/>
      <c r="GC355" s="78"/>
      <c r="GD355" s="78"/>
      <c r="GE355" s="78"/>
      <c r="GF355" s="78"/>
      <c r="GG355" s="78"/>
      <c r="GH355" s="78"/>
      <c r="GI355" s="78"/>
      <c r="GJ355" s="78"/>
      <c r="GK355" s="78"/>
      <c r="GL355" s="78"/>
      <c r="GM355" s="78"/>
      <c r="GN355" s="78"/>
      <c r="GO355" s="78"/>
      <c r="GP355" s="78"/>
      <c r="GQ355" s="78"/>
      <c r="GR355" s="78"/>
      <c r="GS355" s="78"/>
      <c r="GT355" s="78"/>
      <c r="GU355" s="78"/>
      <c r="GV355" s="78"/>
      <c r="GW355" s="78"/>
      <c r="GX355" s="78"/>
      <c r="GY355" s="78"/>
      <c r="GZ355" s="78"/>
      <c r="HA355" s="78"/>
      <c r="HB355" s="78"/>
      <c r="HC355" s="78"/>
      <c r="HD355" s="78"/>
      <c r="HE355" s="78"/>
      <c r="HF355" s="78"/>
      <c r="HG355" s="78"/>
      <c r="HH355" s="78"/>
      <c r="HI355" s="78"/>
      <c r="HJ355" s="78"/>
      <c r="HK355" s="78"/>
      <c r="HL355" s="78"/>
      <c r="HM355" s="78"/>
      <c r="HN355" s="78"/>
      <c r="HO355" s="78"/>
      <c r="HP355" s="78"/>
      <c r="HQ355" s="78"/>
      <c r="HR355" s="78"/>
      <c r="HS355" s="78"/>
      <c r="HT355" s="78"/>
      <c r="HU355" s="78"/>
      <c r="HV355" s="78"/>
      <c r="HW355" s="78"/>
      <c r="HX355" s="78"/>
      <c r="HY355" s="78"/>
      <c r="HZ355" s="78"/>
      <c r="IA355" s="78"/>
      <c r="IB355" s="78"/>
      <c r="IC355" s="78"/>
      <c r="ID355" s="78"/>
      <c r="IE355" s="78"/>
      <c r="IF355" s="78"/>
      <c r="IG355" s="78"/>
      <c r="IH355" s="78"/>
      <c r="II355" s="78"/>
      <c r="IJ355" s="78"/>
      <c r="IK355" s="78"/>
      <c r="IL355" s="78"/>
      <c r="IM355" s="78"/>
      <c r="IN355" s="78"/>
      <c r="IO355" s="78"/>
      <c r="IP355" s="78"/>
      <c r="IQ355" s="78"/>
    </row>
    <row r="356" spans="1:251" s="153" customFormat="1" x14ac:dyDescent="0.3">
      <c r="A356" s="57"/>
      <c r="B356" s="151"/>
      <c r="C356" s="152"/>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c r="AB356" s="78"/>
      <c r="AC356" s="78"/>
      <c r="AD356" s="78"/>
      <c r="AE356" s="78"/>
      <c r="AF356" s="78"/>
      <c r="AG356" s="78"/>
      <c r="AH356" s="78"/>
      <c r="AI356" s="78"/>
      <c r="AJ356" s="78"/>
      <c r="AK356" s="78"/>
      <c r="AL356" s="78"/>
      <c r="AM356" s="78"/>
      <c r="AN356" s="78"/>
      <c r="AO356" s="78"/>
      <c r="AP356" s="78"/>
      <c r="AQ356" s="78"/>
      <c r="AR356" s="78"/>
      <c r="AS356" s="78"/>
      <c r="AT356" s="78"/>
      <c r="AU356" s="78"/>
      <c r="AV356" s="78"/>
      <c r="AW356" s="78"/>
      <c r="AX356" s="78"/>
      <c r="AY356" s="78"/>
      <c r="AZ356" s="78"/>
      <c r="BA356" s="78"/>
      <c r="BB356" s="78"/>
      <c r="BC356" s="78"/>
      <c r="BD356" s="78"/>
      <c r="BE356" s="78"/>
      <c r="BF356" s="78"/>
      <c r="BG356" s="78"/>
      <c r="BH356" s="78"/>
      <c r="BI356" s="78"/>
      <c r="BJ356" s="78"/>
      <c r="BK356" s="78"/>
      <c r="BL356" s="78"/>
      <c r="BM356" s="78"/>
      <c r="BN356" s="78"/>
      <c r="BO356" s="78"/>
      <c r="BP356" s="78"/>
      <c r="BQ356" s="78"/>
      <c r="BR356" s="78"/>
      <c r="BS356" s="78"/>
      <c r="BT356" s="78"/>
      <c r="BU356" s="78"/>
      <c r="BV356" s="78"/>
      <c r="BW356" s="78"/>
      <c r="BX356" s="78"/>
      <c r="BY356" s="78"/>
      <c r="BZ356" s="78"/>
      <c r="CA356" s="78"/>
      <c r="CB356" s="78"/>
      <c r="CC356" s="78"/>
      <c r="CD356" s="78"/>
      <c r="CE356" s="78"/>
      <c r="CF356" s="78"/>
      <c r="CG356" s="78"/>
      <c r="CH356" s="78"/>
      <c r="CI356" s="78"/>
      <c r="CJ356" s="78"/>
      <c r="CK356" s="78"/>
      <c r="CL356" s="78"/>
      <c r="CM356" s="78"/>
      <c r="CN356" s="78"/>
      <c r="CO356" s="78"/>
      <c r="CP356" s="78"/>
      <c r="CQ356" s="78"/>
      <c r="CR356" s="78"/>
      <c r="CS356" s="78"/>
      <c r="CT356" s="78"/>
      <c r="CU356" s="78"/>
      <c r="CV356" s="78"/>
      <c r="CW356" s="78"/>
      <c r="CX356" s="78"/>
      <c r="CY356" s="78"/>
      <c r="CZ356" s="78"/>
      <c r="DA356" s="78"/>
      <c r="DB356" s="78"/>
      <c r="DC356" s="78"/>
      <c r="DD356" s="78"/>
      <c r="DE356" s="78"/>
      <c r="DF356" s="78"/>
      <c r="DG356" s="78"/>
      <c r="DH356" s="78"/>
      <c r="DI356" s="78"/>
      <c r="DJ356" s="78"/>
      <c r="DK356" s="78"/>
      <c r="DL356" s="78"/>
      <c r="DM356" s="78"/>
      <c r="DN356" s="78"/>
      <c r="DO356" s="78"/>
      <c r="DP356" s="78"/>
      <c r="DQ356" s="78"/>
      <c r="DR356" s="78"/>
      <c r="DS356" s="78"/>
      <c r="DT356" s="78"/>
      <c r="DU356" s="78"/>
      <c r="DV356" s="78"/>
      <c r="DW356" s="78"/>
      <c r="DX356" s="78"/>
      <c r="DY356" s="78"/>
      <c r="DZ356" s="78"/>
      <c r="EA356" s="78"/>
      <c r="EB356" s="78"/>
      <c r="EC356" s="78"/>
      <c r="ED356" s="78"/>
      <c r="EE356" s="78"/>
      <c r="EF356" s="78"/>
      <c r="EG356" s="78"/>
      <c r="EH356" s="78"/>
      <c r="EI356" s="78"/>
      <c r="EJ356" s="78"/>
      <c r="EK356" s="78"/>
      <c r="EL356" s="78"/>
      <c r="EM356" s="78"/>
      <c r="EN356" s="78"/>
      <c r="EO356" s="78"/>
      <c r="EP356" s="78"/>
      <c r="EQ356" s="78"/>
      <c r="ER356" s="78"/>
      <c r="ES356" s="78"/>
      <c r="ET356" s="78"/>
      <c r="EU356" s="78"/>
      <c r="EV356" s="78"/>
      <c r="EW356" s="78"/>
      <c r="EX356" s="78"/>
      <c r="EY356" s="78"/>
      <c r="EZ356" s="78"/>
      <c r="FA356" s="78"/>
      <c r="FB356" s="78"/>
      <c r="FC356" s="78"/>
      <c r="FD356" s="78"/>
      <c r="FE356" s="78"/>
      <c r="FF356" s="78"/>
      <c r="FG356" s="78"/>
      <c r="FH356" s="78"/>
      <c r="FI356" s="78"/>
      <c r="FJ356" s="78"/>
      <c r="FK356" s="78"/>
      <c r="FL356" s="78"/>
      <c r="FM356" s="78"/>
      <c r="FN356" s="78"/>
      <c r="FO356" s="78"/>
      <c r="FP356" s="78"/>
      <c r="FQ356" s="78"/>
      <c r="FR356" s="78"/>
      <c r="FS356" s="78"/>
      <c r="FT356" s="78"/>
      <c r="FU356" s="78"/>
      <c r="FV356" s="78"/>
      <c r="FW356" s="78"/>
      <c r="FX356" s="78"/>
      <c r="FY356" s="78"/>
      <c r="FZ356" s="78"/>
      <c r="GA356" s="78"/>
      <c r="GB356" s="78"/>
      <c r="GC356" s="78"/>
      <c r="GD356" s="78"/>
      <c r="GE356" s="78"/>
      <c r="GF356" s="78"/>
      <c r="GG356" s="78"/>
      <c r="GH356" s="78"/>
      <c r="GI356" s="78"/>
      <c r="GJ356" s="78"/>
      <c r="GK356" s="78"/>
      <c r="GL356" s="78"/>
      <c r="GM356" s="78"/>
      <c r="GN356" s="78"/>
      <c r="GO356" s="78"/>
      <c r="GP356" s="78"/>
      <c r="GQ356" s="78"/>
      <c r="GR356" s="78"/>
      <c r="GS356" s="78"/>
      <c r="GT356" s="78"/>
      <c r="GU356" s="78"/>
      <c r="GV356" s="78"/>
      <c r="GW356" s="78"/>
      <c r="GX356" s="78"/>
      <c r="GY356" s="78"/>
      <c r="GZ356" s="78"/>
      <c r="HA356" s="78"/>
      <c r="HB356" s="78"/>
      <c r="HC356" s="78"/>
      <c r="HD356" s="78"/>
      <c r="HE356" s="78"/>
      <c r="HF356" s="78"/>
      <c r="HG356" s="78"/>
      <c r="HH356" s="78"/>
      <c r="HI356" s="78"/>
      <c r="HJ356" s="78"/>
      <c r="HK356" s="78"/>
      <c r="HL356" s="78"/>
      <c r="HM356" s="78"/>
      <c r="HN356" s="78"/>
      <c r="HO356" s="78"/>
      <c r="HP356" s="78"/>
      <c r="HQ356" s="78"/>
      <c r="HR356" s="78"/>
      <c r="HS356" s="78"/>
      <c r="HT356" s="78"/>
      <c r="HU356" s="78"/>
      <c r="HV356" s="78"/>
      <c r="HW356" s="78"/>
      <c r="HX356" s="78"/>
      <c r="HY356" s="78"/>
      <c r="HZ356" s="78"/>
      <c r="IA356" s="78"/>
      <c r="IB356" s="78"/>
      <c r="IC356" s="78"/>
      <c r="ID356" s="78"/>
      <c r="IE356" s="78"/>
      <c r="IF356" s="78"/>
      <c r="IG356" s="78"/>
      <c r="IH356" s="78"/>
      <c r="II356" s="78"/>
      <c r="IJ356" s="78"/>
      <c r="IK356" s="78"/>
      <c r="IL356" s="78"/>
      <c r="IM356" s="78"/>
      <c r="IN356" s="78"/>
      <c r="IO356" s="78"/>
      <c r="IP356" s="78"/>
      <c r="IQ356" s="78"/>
    </row>
    <row r="357" spans="1:251" s="153" customFormat="1" x14ac:dyDescent="0.3">
      <c r="A357" s="57"/>
      <c r="B357" s="151"/>
      <c r="C357" s="152"/>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c r="AB357" s="78"/>
      <c r="AC357" s="78"/>
      <c r="AD357" s="78"/>
      <c r="AE357" s="78"/>
      <c r="AF357" s="78"/>
      <c r="AG357" s="78"/>
      <c r="AH357" s="78"/>
      <c r="AI357" s="78"/>
      <c r="AJ357" s="78"/>
      <c r="AK357" s="78"/>
      <c r="AL357" s="78"/>
      <c r="AM357" s="78"/>
      <c r="AN357" s="78"/>
      <c r="AO357" s="78"/>
      <c r="AP357" s="78"/>
      <c r="AQ357" s="78"/>
      <c r="AR357" s="78"/>
      <c r="AS357" s="78"/>
      <c r="AT357" s="78"/>
      <c r="AU357" s="78"/>
      <c r="AV357" s="78"/>
      <c r="AW357" s="78"/>
      <c r="AX357" s="78"/>
      <c r="AY357" s="78"/>
      <c r="AZ357" s="78"/>
      <c r="BA357" s="78"/>
      <c r="BB357" s="78"/>
      <c r="BC357" s="78"/>
      <c r="BD357" s="78"/>
      <c r="BE357" s="78"/>
      <c r="BF357" s="78"/>
      <c r="BG357" s="78"/>
      <c r="BH357" s="78"/>
      <c r="BI357" s="78"/>
      <c r="BJ357" s="78"/>
      <c r="BK357" s="78"/>
      <c r="BL357" s="78"/>
      <c r="BM357" s="78"/>
      <c r="BN357" s="78"/>
      <c r="BO357" s="78"/>
      <c r="BP357" s="78"/>
      <c r="BQ357" s="78"/>
      <c r="BR357" s="78"/>
      <c r="BS357" s="78"/>
      <c r="BT357" s="78"/>
      <c r="BU357" s="78"/>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c r="EO357" s="78"/>
      <c r="EP357" s="78"/>
      <c r="EQ357" s="78"/>
      <c r="ER357" s="78"/>
      <c r="ES357" s="78"/>
      <c r="ET357" s="78"/>
      <c r="EU357" s="78"/>
      <c r="EV357" s="78"/>
      <c r="EW357" s="78"/>
      <c r="EX357" s="78"/>
      <c r="EY357" s="78"/>
      <c r="EZ357" s="78"/>
      <c r="FA357" s="78"/>
      <c r="FB357" s="78"/>
      <c r="FC357" s="78"/>
      <c r="FD357" s="78"/>
      <c r="FE357" s="78"/>
      <c r="FF357" s="78"/>
      <c r="FG357" s="78"/>
      <c r="FH357" s="78"/>
      <c r="FI357" s="78"/>
      <c r="FJ357" s="78"/>
      <c r="FK357" s="78"/>
      <c r="FL357" s="78"/>
      <c r="FM357" s="78"/>
      <c r="FN357" s="78"/>
      <c r="FO357" s="78"/>
      <c r="FP357" s="78"/>
      <c r="FQ357" s="78"/>
      <c r="FR357" s="78"/>
      <c r="FS357" s="78"/>
      <c r="FT357" s="78"/>
      <c r="FU357" s="78"/>
      <c r="FV357" s="78"/>
      <c r="FW357" s="78"/>
      <c r="FX357" s="78"/>
      <c r="FY357" s="78"/>
      <c r="FZ357" s="78"/>
      <c r="GA357" s="78"/>
      <c r="GB357" s="78"/>
      <c r="GC357" s="78"/>
      <c r="GD357" s="78"/>
      <c r="GE357" s="78"/>
      <c r="GF357" s="78"/>
      <c r="GG357" s="78"/>
      <c r="GH357" s="78"/>
      <c r="GI357" s="78"/>
      <c r="GJ357" s="78"/>
      <c r="GK357" s="78"/>
      <c r="GL357" s="78"/>
      <c r="GM357" s="78"/>
      <c r="GN357" s="78"/>
      <c r="GO357" s="78"/>
      <c r="GP357" s="78"/>
      <c r="GQ357" s="78"/>
      <c r="GR357" s="78"/>
      <c r="GS357" s="78"/>
      <c r="GT357" s="78"/>
      <c r="GU357" s="78"/>
      <c r="GV357" s="78"/>
      <c r="GW357" s="78"/>
      <c r="GX357" s="78"/>
      <c r="GY357" s="78"/>
      <c r="GZ357" s="78"/>
      <c r="HA357" s="78"/>
      <c r="HB357" s="78"/>
      <c r="HC357" s="78"/>
      <c r="HD357" s="78"/>
      <c r="HE357" s="78"/>
      <c r="HF357" s="78"/>
      <c r="HG357" s="78"/>
      <c r="HH357" s="78"/>
      <c r="HI357" s="78"/>
      <c r="HJ357" s="78"/>
      <c r="HK357" s="78"/>
      <c r="HL357" s="78"/>
      <c r="HM357" s="78"/>
      <c r="HN357" s="78"/>
      <c r="HO357" s="78"/>
      <c r="HP357" s="78"/>
      <c r="HQ357" s="78"/>
      <c r="HR357" s="78"/>
      <c r="HS357" s="78"/>
      <c r="HT357" s="78"/>
      <c r="HU357" s="78"/>
      <c r="HV357" s="78"/>
      <c r="HW357" s="78"/>
      <c r="HX357" s="78"/>
      <c r="HY357" s="78"/>
      <c r="HZ357" s="78"/>
      <c r="IA357" s="78"/>
      <c r="IB357" s="78"/>
      <c r="IC357" s="78"/>
      <c r="ID357" s="78"/>
      <c r="IE357" s="78"/>
      <c r="IF357" s="78"/>
      <c r="IG357" s="78"/>
      <c r="IH357" s="78"/>
      <c r="II357" s="78"/>
      <c r="IJ357" s="78"/>
      <c r="IK357" s="78"/>
      <c r="IL357" s="78"/>
      <c r="IM357" s="78"/>
      <c r="IN357" s="78"/>
      <c r="IO357" s="78"/>
      <c r="IP357" s="78"/>
      <c r="IQ357" s="78"/>
    </row>
    <row r="358" spans="1:251" s="153" customFormat="1" x14ac:dyDescent="0.3">
      <c r="A358" s="57"/>
      <c r="B358" s="151"/>
      <c r="C358" s="152"/>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c r="AB358" s="78"/>
      <c r="AC358" s="78"/>
      <c r="AD358" s="78"/>
      <c r="AE358" s="78"/>
      <c r="AF358" s="78"/>
      <c r="AG358" s="78"/>
      <c r="AH358" s="78"/>
      <c r="AI358" s="78"/>
      <c r="AJ358" s="78"/>
      <c r="AK358" s="78"/>
      <c r="AL358" s="78"/>
      <c r="AM358" s="78"/>
      <c r="AN358" s="78"/>
      <c r="AO358" s="78"/>
      <c r="AP358" s="78"/>
      <c r="AQ358" s="78"/>
      <c r="AR358" s="78"/>
      <c r="AS358" s="78"/>
      <c r="AT358" s="78"/>
      <c r="AU358" s="78"/>
      <c r="AV358" s="78"/>
      <c r="AW358" s="78"/>
      <c r="AX358" s="78"/>
      <c r="AY358" s="78"/>
      <c r="AZ358" s="78"/>
      <c r="BA358" s="78"/>
      <c r="BB358" s="78"/>
      <c r="BC358" s="78"/>
      <c r="BD358" s="78"/>
      <c r="BE358" s="78"/>
      <c r="BF358" s="78"/>
      <c r="BG358" s="78"/>
      <c r="BH358" s="78"/>
      <c r="BI358" s="78"/>
      <c r="BJ358" s="78"/>
      <c r="BK358" s="78"/>
      <c r="BL358" s="78"/>
      <c r="BM358" s="78"/>
      <c r="BN358" s="78"/>
      <c r="BO358" s="78"/>
      <c r="BP358" s="78"/>
      <c r="BQ358" s="78"/>
      <c r="BR358" s="78"/>
      <c r="BS358" s="78"/>
      <c r="BT358" s="78"/>
      <c r="BU358" s="78"/>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c r="EO358" s="78"/>
      <c r="EP358" s="78"/>
      <c r="EQ358" s="78"/>
      <c r="ER358" s="78"/>
      <c r="ES358" s="78"/>
      <c r="ET358" s="78"/>
      <c r="EU358" s="78"/>
      <c r="EV358" s="78"/>
      <c r="EW358" s="78"/>
      <c r="EX358" s="78"/>
      <c r="EY358" s="78"/>
      <c r="EZ358" s="78"/>
      <c r="FA358" s="78"/>
      <c r="FB358" s="78"/>
      <c r="FC358" s="78"/>
      <c r="FD358" s="78"/>
      <c r="FE358" s="78"/>
      <c r="FF358" s="78"/>
      <c r="FG358" s="78"/>
      <c r="FH358" s="78"/>
      <c r="FI358" s="78"/>
      <c r="FJ358" s="78"/>
      <c r="FK358" s="78"/>
      <c r="FL358" s="78"/>
      <c r="FM358" s="78"/>
      <c r="FN358" s="78"/>
      <c r="FO358" s="78"/>
      <c r="FP358" s="78"/>
      <c r="FQ358" s="78"/>
      <c r="FR358" s="78"/>
      <c r="FS358" s="78"/>
      <c r="FT358" s="78"/>
      <c r="FU358" s="78"/>
      <c r="FV358" s="78"/>
      <c r="FW358" s="78"/>
      <c r="FX358" s="78"/>
      <c r="FY358" s="78"/>
      <c r="FZ358" s="78"/>
      <c r="GA358" s="78"/>
      <c r="GB358" s="78"/>
      <c r="GC358" s="78"/>
      <c r="GD358" s="78"/>
      <c r="GE358" s="78"/>
      <c r="GF358" s="78"/>
      <c r="GG358" s="78"/>
      <c r="GH358" s="78"/>
      <c r="GI358" s="78"/>
      <c r="GJ358" s="78"/>
      <c r="GK358" s="78"/>
      <c r="GL358" s="78"/>
      <c r="GM358" s="78"/>
      <c r="GN358" s="78"/>
      <c r="GO358" s="78"/>
      <c r="GP358" s="78"/>
      <c r="GQ358" s="78"/>
      <c r="GR358" s="78"/>
      <c r="GS358" s="78"/>
      <c r="GT358" s="78"/>
      <c r="GU358" s="78"/>
      <c r="GV358" s="78"/>
      <c r="GW358" s="78"/>
      <c r="GX358" s="78"/>
      <c r="GY358" s="78"/>
      <c r="GZ358" s="78"/>
      <c r="HA358" s="78"/>
      <c r="HB358" s="78"/>
      <c r="HC358" s="78"/>
      <c r="HD358" s="78"/>
      <c r="HE358" s="78"/>
      <c r="HF358" s="78"/>
      <c r="HG358" s="78"/>
      <c r="HH358" s="78"/>
      <c r="HI358" s="78"/>
      <c r="HJ358" s="78"/>
      <c r="HK358" s="78"/>
      <c r="HL358" s="78"/>
      <c r="HM358" s="78"/>
      <c r="HN358" s="78"/>
      <c r="HO358" s="78"/>
      <c r="HP358" s="78"/>
      <c r="HQ358" s="78"/>
      <c r="HR358" s="78"/>
      <c r="HS358" s="78"/>
      <c r="HT358" s="78"/>
      <c r="HU358" s="78"/>
      <c r="HV358" s="78"/>
      <c r="HW358" s="78"/>
      <c r="HX358" s="78"/>
      <c r="HY358" s="78"/>
      <c r="HZ358" s="78"/>
      <c r="IA358" s="78"/>
      <c r="IB358" s="78"/>
      <c r="IC358" s="78"/>
      <c r="ID358" s="78"/>
      <c r="IE358" s="78"/>
      <c r="IF358" s="78"/>
      <c r="IG358" s="78"/>
      <c r="IH358" s="78"/>
      <c r="II358" s="78"/>
      <c r="IJ358" s="78"/>
      <c r="IK358" s="78"/>
      <c r="IL358" s="78"/>
      <c r="IM358" s="78"/>
      <c r="IN358" s="78"/>
      <c r="IO358" s="78"/>
      <c r="IP358" s="78"/>
      <c r="IQ358" s="78"/>
    </row>
    <row r="359" spans="1:251" s="153" customFormat="1" x14ac:dyDescent="0.3">
      <c r="A359" s="57"/>
      <c r="B359" s="151"/>
      <c r="C359" s="152"/>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8"/>
      <c r="AH359" s="78"/>
      <c r="AI359" s="78"/>
      <c r="AJ359" s="78"/>
      <c r="AK359" s="78"/>
      <c r="AL359" s="78"/>
      <c r="AM359" s="78"/>
      <c r="AN359" s="78"/>
      <c r="AO359" s="78"/>
      <c r="AP359" s="78"/>
      <c r="AQ359" s="78"/>
      <c r="AR359" s="78"/>
      <c r="AS359" s="78"/>
      <c r="AT359" s="78"/>
      <c r="AU359" s="78"/>
      <c r="AV359" s="78"/>
      <c r="AW359" s="78"/>
      <c r="AX359" s="78"/>
      <c r="AY359" s="78"/>
      <c r="AZ359" s="78"/>
      <c r="BA359" s="78"/>
      <c r="BB359" s="78"/>
      <c r="BC359" s="78"/>
      <c r="BD359" s="78"/>
      <c r="BE359" s="78"/>
      <c r="BF359" s="78"/>
      <c r="BG359" s="78"/>
      <c r="BH359" s="78"/>
      <c r="BI359" s="78"/>
      <c r="BJ359" s="78"/>
      <c r="BK359" s="78"/>
      <c r="BL359" s="78"/>
      <c r="BM359" s="78"/>
      <c r="BN359" s="78"/>
      <c r="BO359" s="78"/>
      <c r="BP359" s="78"/>
      <c r="BQ359" s="78"/>
      <c r="BR359" s="78"/>
      <c r="BS359" s="78"/>
      <c r="BT359" s="78"/>
      <c r="BU359" s="78"/>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c r="EO359" s="78"/>
      <c r="EP359" s="78"/>
      <c r="EQ359" s="78"/>
      <c r="ER359" s="78"/>
      <c r="ES359" s="78"/>
      <c r="ET359" s="78"/>
      <c r="EU359" s="78"/>
      <c r="EV359" s="78"/>
      <c r="EW359" s="78"/>
      <c r="EX359" s="78"/>
      <c r="EY359" s="78"/>
      <c r="EZ359" s="78"/>
      <c r="FA359" s="78"/>
      <c r="FB359" s="78"/>
      <c r="FC359" s="78"/>
      <c r="FD359" s="78"/>
      <c r="FE359" s="78"/>
      <c r="FF359" s="78"/>
      <c r="FG359" s="78"/>
      <c r="FH359" s="78"/>
      <c r="FI359" s="78"/>
      <c r="FJ359" s="78"/>
      <c r="FK359" s="78"/>
      <c r="FL359" s="78"/>
      <c r="FM359" s="78"/>
      <c r="FN359" s="78"/>
      <c r="FO359" s="78"/>
      <c r="FP359" s="78"/>
      <c r="FQ359" s="78"/>
      <c r="FR359" s="78"/>
      <c r="FS359" s="78"/>
      <c r="FT359" s="78"/>
      <c r="FU359" s="78"/>
      <c r="FV359" s="78"/>
      <c r="FW359" s="78"/>
      <c r="FX359" s="78"/>
      <c r="FY359" s="78"/>
      <c r="FZ359" s="78"/>
      <c r="GA359" s="78"/>
      <c r="GB359" s="78"/>
      <c r="GC359" s="78"/>
      <c r="GD359" s="78"/>
      <c r="GE359" s="78"/>
      <c r="GF359" s="78"/>
      <c r="GG359" s="78"/>
      <c r="GH359" s="78"/>
      <c r="GI359" s="78"/>
      <c r="GJ359" s="78"/>
      <c r="GK359" s="78"/>
      <c r="GL359" s="78"/>
      <c r="GM359" s="78"/>
      <c r="GN359" s="78"/>
      <c r="GO359" s="78"/>
      <c r="GP359" s="78"/>
      <c r="GQ359" s="78"/>
      <c r="GR359" s="78"/>
      <c r="GS359" s="78"/>
      <c r="GT359" s="78"/>
      <c r="GU359" s="78"/>
      <c r="GV359" s="78"/>
      <c r="GW359" s="78"/>
      <c r="GX359" s="78"/>
      <c r="GY359" s="78"/>
      <c r="GZ359" s="78"/>
      <c r="HA359" s="78"/>
      <c r="HB359" s="78"/>
      <c r="HC359" s="78"/>
      <c r="HD359" s="78"/>
      <c r="HE359" s="78"/>
      <c r="HF359" s="78"/>
      <c r="HG359" s="78"/>
      <c r="HH359" s="78"/>
      <c r="HI359" s="78"/>
      <c r="HJ359" s="78"/>
      <c r="HK359" s="78"/>
      <c r="HL359" s="78"/>
      <c r="HM359" s="78"/>
      <c r="HN359" s="78"/>
      <c r="HO359" s="78"/>
      <c r="HP359" s="78"/>
      <c r="HQ359" s="78"/>
      <c r="HR359" s="78"/>
      <c r="HS359" s="78"/>
      <c r="HT359" s="78"/>
      <c r="HU359" s="78"/>
      <c r="HV359" s="78"/>
      <c r="HW359" s="78"/>
      <c r="HX359" s="78"/>
      <c r="HY359" s="78"/>
      <c r="HZ359" s="78"/>
      <c r="IA359" s="78"/>
      <c r="IB359" s="78"/>
      <c r="IC359" s="78"/>
      <c r="ID359" s="78"/>
      <c r="IE359" s="78"/>
      <c r="IF359" s="78"/>
      <c r="IG359" s="78"/>
      <c r="IH359" s="78"/>
      <c r="II359" s="78"/>
      <c r="IJ359" s="78"/>
      <c r="IK359" s="78"/>
      <c r="IL359" s="78"/>
      <c r="IM359" s="78"/>
      <c r="IN359" s="78"/>
      <c r="IO359" s="78"/>
      <c r="IP359" s="78"/>
      <c r="IQ359" s="78"/>
    </row>
    <row r="360" spans="1:251" s="153" customFormat="1" x14ac:dyDescent="0.3">
      <c r="A360" s="57"/>
      <c r="B360" s="151"/>
      <c r="C360" s="152"/>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c r="AK360" s="78"/>
      <c r="AL360" s="78"/>
      <c r="AM360" s="78"/>
      <c r="AN360" s="78"/>
      <c r="AO360" s="78"/>
      <c r="AP360" s="78"/>
      <c r="AQ360" s="78"/>
      <c r="AR360" s="78"/>
      <c r="AS360" s="78"/>
      <c r="AT360" s="78"/>
      <c r="AU360" s="78"/>
      <c r="AV360" s="78"/>
      <c r="AW360" s="78"/>
      <c r="AX360" s="78"/>
      <c r="AY360" s="78"/>
      <c r="AZ360" s="78"/>
      <c r="BA360" s="78"/>
      <c r="BB360" s="78"/>
      <c r="BC360" s="78"/>
      <c r="BD360" s="78"/>
      <c r="BE360" s="78"/>
      <c r="BF360" s="78"/>
      <c r="BG360" s="78"/>
      <c r="BH360" s="78"/>
      <c r="BI360" s="78"/>
      <c r="BJ360" s="78"/>
      <c r="BK360" s="78"/>
      <c r="BL360" s="78"/>
      <c r="BM360" s="78"/>
      <c r="BN360" s="78"/>
      <c r="BO360" s="78"/>
      <c r="BP360" s="78"/>
      <c r="BQ360" s="78"/>
      <c r="BR360" s="78"/>
      <c r="BS360" s="78"/>
      <c r="BT360" s="78"/>
      <c r="BU360" s="78"/>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c r="EO360" s="78"/>
      <c r="EP360" s="78"/>
      <c r="EQ360" s="78"/>
      <c r="ER360" s="78"/>
      <c r="ES360" s="78"/>
      <c r="ET360" s="78"/>
      <c r="EU360" s="78"/>
      <c r="EV360" s="78"/>
      <c r="EW360" s="78"/>
      <c r="EX360" s="78"/>
      <c r="EY360" s="78"/>
      <c r="EZ360" s="78"/>
      <c r="FA360" s="78"/>
      <c r="FB360" s="78"/>
      <c r="FC360" s="78"/>
      <c r="FD360" s="78"/>
      <c r="FE360" s="78"/>
      <c r="FF360" s="78"/>
      <c r="FG360" s="78"/>
      <c r="FH360" s="78"/>
      <c r="FI360" s="78"/>
      <c r="FJ360" s="78"/>
      <c r="FK360" s="78"/>
      <c r="FL360" s="78"/>
      <c r="FM360" s="78"/>
      <c r="FN360" s="78"/>
      <c r="FO360" s="78"/>
      <c r="FP360" s="78"/>
      <c r="FQ360" s="78"/>
      <c r="FR360" s="78"/>
      <c r="FS360" s="78"/>
      <c r="FT360" s="78"/>
      <c r="FU360" s="78"/>
      <c r="FV360" s="78"/>
      <c r="FW360" s="78"/>
      <c r="FX360" s="78"/>
      <c r="FY360" s="78"/>
      <c r="FZ360" s="78"/>
      <c r="GA360" s="78"/>
      <c r="GB360" s="78"/>
      <c r="GC360" s="78"/>
      <c r="GD360" s="78"/>
      <c r="GE360" s="78"/>
      <c r="GF360" s="78"/>
      <c r="GG360" s="78"/>
      <c r="GH360" s="78"/>
      <c r="GI360" s="78"/>
      <c r="GJ360" s="78"/>
      <c r="GK360" s="78"/>
      <c r="GL360" s="78"/>
      <c r="GM360" s="78"/>
      <c r="GN360" s="78"/>
      <c r="GO360" s="78"/>
      <c r="GP360" s="78"/>
      <c r="GQ360" s="78"/>
      <c r="GR360" s="78"/>
      <c r="GS360" s="78"/>
      <c r="GT360" s="78"/>
      <c r="GU360" s="78"/>
      <c r="GV360" s="78"/>
      <c r="GW360" s="78"/>
      <c r="GX360" s="78"/>
      <c r="GY360" s="78"/>
      <c r="GZ360" s="78"/>
      <c r="HA360" s="78"/>
      <c r="HB360" s="78"/>
      <c r="HC360" s="78"/>
      <c r="HD360" s="78"/>
      <c r="HE360" s="78"/>
      <c r="HF360" s="78"/>
      <c r="HG360" s="78"/>
      <c r="HH360" s="78"/>
      <c r="HI360" s="78"/>
      <c r="HJ360" s="78"/>
      <c r="HK360" s="78"/>
      <c r="HL360" s="78"/>
      <c r="HM360" s="78"/>
      <c r="HN360" s="78"/>
      <c r="HO360" s="78"/>
      <c r="HP360" s="78"/>
      <c r="HQ360" s="78"/>
      <c r="HR360" s="78"/>
      <c r="HS360" s="78"/>
      <c r="HT360" s="78"/>
      <c r="HU360" s="78"/>
      <c r="HV360" s="78"/>
      <c r="HW360" s="78"/>
      <c r="HX360" s="78"/>
      <c r="HY360" s="78"/>
      <c r="HZ360" s="78"/>
      <c r="IA360" s="78"/>
      <c r="IB360" s="78"/>
      <c r="IC360" s="78"/>
      <c r="ID360" s="78"/>
      <c r="IE360" s="78"/>
      <c r="IF360" s="78"/>
      <c r="IG360" s="78"/>
      <c r="IH360" s="78"/>
      <c r="II360" s="78"/>
      <c r="IJ360" s="78"/>
      <c r="IK360" s="78"/>
      <c r="IL360" s="78"/>
      <c r="IM360" s="78"/>
      <c r="IN360" s="78"/>
      <c r="IO360" s="78"/>
      <c r="IP360" s="78"/>
      <c r="IQ360" s="78"/>
    </row>
    <row r="361" spans="1:251" s="153" customFormat="1" x14ac:dyDescent="0.3">
      <c r="A361" s="57"/>
      <c r="B361" s="151"/>
      <c r="C361" s="152"/>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78"/>
      <c r="BT361" s="78"/>
      <c r="BU361" s="78"/>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c r="EO361" s="78"/>
      <c r="EP361" s="78"/>
      <c r="EQ361" s="78"/>
      <c r="ER361" s="78"/>
      <c r="ES361" s="78"/>
      <c r="ET361" s="78"/>
      <c r="EU361" s="78"/>
      <c r="EV361" s="78"/>
      <c r="EW361" s="78"/>
      <c r="EX361" s="78"/>
      <c r="EY361" s="78"/>
      <c r="EZ361" s="78"/>
      <c r="FA361" s="78"/>
      <c r="FB361" s="78"/>
      <c r="FC361" s="78"/>
      <c r="FD361" s="78"/>
      <c r="FE361" s="78"/>
      <c r="FF361" s="78"/>
      <c r="FG361" s="78"/>
      <c r="FH361" s="78"/>
      <c r="FI361" s="78"/>
      <c r="FJ361" s="78"/>
      <c r="FK361" s="78"/>
      <c r="FL361" s="78"/>
      <c r="FM361" s="78"/>
      <c r="FN361" s="78"/>
      <c r="FO361" s="78"/>
      <c r="FP361" s="78"/>
      <c r="FQ361" s="78"/>
      <c r="FR361" s="78"/>
      <c r="FS361" s="78"/>
      <c r="FT361" s="78"/>
      <c r="FU361" s="78"/>
      <c r="FV361" s="78"/>
      <c r="FW361" s="78"/>
      <c r="FX361" s="78"/>
      <c r="FY361" s="78"/>
      <c r="FZ361" s="78"/>
      <c r="GA361" s="78"/>
      <c r="GB361" s="78"/>
      <c r="GC361" s="78"/>
      <c r="GD361" s="78"/>
      <c r="GE361" s="78"/>
      <c r="GF361" s="78"/>
      <c r="GG361" s="78"/>
      <c r="GH361" s="78"/>
      <c r="GI361" s="78"/>
      <c r="GJ361" s="78"/>
      <c r="GK361" s="78"/>
      <c r="GL361" s="78"/>
      <c r="GM361" s="78"/>
      <c r="GN361" s="78"/>
      <c r="GO361" s="78"/>
      <c r="GP361" s="78"/>
      <c r="GQ361" s="78"/>
      <c r="GR361" s="78"/>
      <c r="GS361" s="78"/>
      <c r="GT361" s="78"/>
      <c r="GU361" s="78"/>
      <c r="GV361" s="78"/>
      <c r="GW361" s="78"/>
      <c r="GX361" s="78"/>
      <c r="GY361" s="78"/>
      <c r="GZ361" s="78"/>
      <c r="HA361" s="78"/>
      <c r="HB361" s="78"/>
      <c r="HC361" s="78"/>
      <c r="HD361" s="78"/>
      <c r="HE361" s="78"/>
      <c r="HF361" s="78"/>
      <c r="HG361" s="78"/>
      <c r="HH361" s="78"/>
      <c r="HI361" s="78"/>
      <c r="HJ361" s="78"/>
      <c r="HK361" s="78"/>
      <c r="HL361" s="78"/>
      <c r="HM361" s="78"/>
      <c r="HN361" s="78"/>
      <c r="HO361" s="78"/>
      <c r="HP361" s="78"/>
      <c r="HQ361" s="78"/>
      <c r="HR361" s="78"/>
      <c r="HS361" s="78"/>
      <c r="HT361" s="78"/>
      <c r="HU361" s="78"/>
      <c r="HV361" s="78"/>
      <c r="HW361" s="78"/>
      <c r="HX361" s="78"/>
      <c r="HY361" s="78"/>
      <c r="HZ361" s="78"/>
      <c r="IA361" s="78"/>
      <c r="IB361" s="78"/>
      <c r="IC361" s="78"/>
      <c r="ID361" s="78"/>
      <c r="IE361" s="78"/>
      <c r="IF361" s="78"/>
      <c r="IG361" s="78"/>
      <c r="IH361" s="78"/>
      <c r="II361" s="78"/>
      <c r="IJ361" s="78"/>
      <c r="IK361" s="78"/>
      <c r="IL361" s="78"/>
      <c r="IM361" s="78"/>
      <c r="IN361" s="78"/>
      <c r="IO361" s="78"/>
      <c r="IP361" s="78"/>
      <c r="IQ361" s="78"/>
    </row>
    <row r="362" spans="1:251" s="153" customFormat="1" x14ac:dyDescent="0.3">
      <c r="A362" s="57"/>
      <c r="B362" s="151"/>
      <c r="C362" s="152"/>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78"/>
      <c r="BT362" s="78"/>
      <c r="BU362" s="78"/>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c r="EO362" s="78"/>
      <c r="EP362" s="78"/>
      <c r="EQ362" s="78"/>
      <c r="ER362" s="78"/>
      <c r="ES362" s="78"/>
      <c r="ET362" s="78"/>
      <c r="EU362" s="78"/>
      <c r="EV362" s="78"/>
      <c r="EW362" s="78"/>
      <c r="EX362" s="78"/>
      <c r="EY362" s="78"/>
      <c r="EZ362" s="78"/>
      <c r="FA362" s="78"/>
      <c r="FB362" s="78"/>
      <c r="FC362" s="78"/>
      <c r="FD362" s="78"/>
      <c r="FE362" s="78"/>
      <c r="FF362" s="78"/>
      <c r="FG362" s="78"/>
      <c r="FH362" s="78"/>
      <c r="FI362" s="78"/>
      <c r="FJ362" s="78"/>
      <c r="FK362" s="78"/>
      <c r="FL362" s="78"/>
      <c r="FM362" s="78"/>
      <c r="FN362" s="78"/>
      <c r="FO362" s="78"/>
      <c r="FP362" s="78"/>
      <c r="FQ362" s="78"/>
      <c r="FR362" s="78"/>
      <c r="FS362" s="78"/>
      <c r="FT362" s="78"/>
      <c r="FU362" s="78"/>
      <c r="FV362" s="78"/>
      <c r="FW362" s="78"/>
      <c r="FX362" s="78"/>
      <c r="FY362" s="78"/>
      <c r="FZ362" s="78"/>
      <c r="GA362" s="78"/>
      <c r="GB362" s="78"/>
      <c r="GC362" s="78"/>
      <c r="GD362" s="78"/>
      <c r="GE362" s="78"/>
      <c r="GF362" s="78"/>
      <c r="GG362" s="78"/>
      <c r="GH362" s="78"/>
      <c r="GI362" s="78"/>
      <c r="GJ362" s="78"/>
      <c r="GK362" s="78"/>
      <c r="GL362" s="78"/>
      <c r="GM362" s="78"/>
      <c r="GN362" s="78"/>
      <c r="GO362" s="78"/>
      <c r="GP362" s="78"/>
      <c r="GQ362" s="78"/>
      <c r="GR362" s="78"/>
      <c r="GS362" s="78"/>
      <c r="GT362" s="78"/>
      <c r="GU362" s="78"/>
      <c r="GV362" s="78"/>
      <c r="GW362" s="78"/>
      <c r="GX362" s="78"/>
      <c r="GY362" s="78"/>
      <c r="GZ362" s="78"/>
      <c r="HA362" s="78"/>
      <c r="HB362" s="78"/>
      <c r="HC362" s="78"/>
      <c r="HD362" s="78"/>
      <c r="HE362" s="78"/>
      <c r="HF362" s="78"/>
      <c r="HG362" s="78"/>
      <c r="HH362" s="78"/>
      <c r="HI362" s="78"/>
      <c r="HJ362" s="78"/>
      <c r="HK362" s="78"/>
      <c r="HL362" s="78"/>
      <c r="HM362" s="78"/>
      <c r="HN362" s="78"/>
      <c r="HO362" s="78"/>
      <c r="HP362" s="78"/>
      <c r="HQ362" s="78"/>
      <c r="HR362" s="78"/>
      <c r="HS362" s="78"/>
      <c r="HT362" s="78"/>
      <c r="HU362" s="78"/>
      <c r="HV362" s="78"/>
      <c r="HW362" s="78"/>
      <c r="HX362" s="78"/>
      <c r="HY362" s="78"/>
      <c r="HZ362" s="78"/>
      <c r="IA362" s="78"/>
      <c r="IB362" s="78"/>
      <c r="IC362" s="78"/>
      <c r="ID362" s="78"/>
      <c r="IE362" s="78"/>
      <c r="IF362" s="78"/>
      <c r="IG362" s="78"/>
      <c r="IH362" s="78"/>
      <c r="II362" s="78"/>
      <c r="IJ362" s="78"/>
      <c r="IK362" s="78"/>
      <c r="IL362" s="78"/>
      <c r="IM362" s="78"/>
      <c r="IN362" s="78"/>
      <c r="IO362" s="78"/>
      <c r="IP362" s="78"/>
      <c r="IQ362" s="78"/>
    </row>
    <row r="363" spans="1:251" s="153" customFormat="1" x14ac:dyDescent="0.3">
      <c r="A363" s="57"/>
      <c r="B363" s="151"/>
      <c r="C363" s="152"/>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78"/>
      <c r="BT363" s="78"/>
      <c r="BU363" s="78"/>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c r="EO363" s="78"/>
      <c r="EP363" s="78"/>
      <c r="EQ363" s="78"/>
      <c r="ER363" s="78"/>
      <c r="ES363" s="78"/>
      <c r="ET363" s="78"/>
      <c r="EU363" s="78"/>
      <c r="EV363" s="78"/>
      <c r="EW363" s="78"/>
      <c r="EX363" s="78"/>
      <c r="EY363" s="78"/>
      <c r="EZ363" s="78"/>
      <c r="FA363" s="78"/>
      <c r="FB363" s="78"/>
      <c r="FC363" s="78"/>
      <c r="FD363" s="78"/>
      <c r="FE363" s="78"/>
      <c r="FF363" s="78"/>
      <c r="FG363" s="78"/>
      <c r="FH363" s="78"/>
      <c r="FI363" s="78"/>
      <c r="FJ363" s="78"/>
      <c r="FK363" s="78"/>
      <c r="FL363" s="78"/>
      <c r="FM363" s="78"/>
      <c r="FN363" s="78"/>
      <c r="FO363" s="78"/>
      <c r="FP363" s="78"/>
      <c r="FQ363" s="78"/>
      <c r="FR363" s="78"/>
      <c r="FS363" s="78"/>
      <c r="FT363" s="78"/>
      <c r="FU363" s="78"/>
      <c r="FV363" s="78"/>
      <c r="FW363" s="78"/>
      <c r="FX363" s="78"/>
      <c r="FY363" s="78"/>
      <c r="FZ363" s="78"/>
      <c r="GA363" s="78"/>
      <c r="GB363" s="78"/>
      <c r="GC363" s="78"/>
      <c r="GD363" s="78"/>
      <c r="GE363" s="78"/>
      <c r="GF363" s="78"/>
      <c r="GG363" s="78"/>
      <c r="GH363" s="78"/>
      <c r="GI363" s="78"/>
      <c r="GJ363" s="78"/>
      <c r="GK363" s="78"/>
      <c r="GL363" s="78"/>
      <c r="GM363" s="78"/>
      <c r="GN363" s="78"/>
      <c r="GO363" s="78"/>
      <c r="GP363" s="78"/>
      <c r="GQ363" s="78"/>
      <c r="GR363" s="78"/>
      <c r="GS363" s="78"/>
      <c r="GT363" s="78"/>
      <c r="GU363" s="78"/>
      <c r="GV363" s="78"/>
      <c r="GW363" s="78"/>
      <c r="GX363" s="78"/>
      <c r="GY363" s="78"/>
      <c r="GZ363" s="78"/>
      <c r="HA363" s="78"/>
      <c r="HB363" s="78"/>
      <c r="HC363" s="78"/>
      <c r="HD363" s="78"/>
      <c r="HE363" s="78"/>
      <c r="HF363" s="78"/>
      <c r="HG363" s="78"/>
      <c r="HH363" s="78"/>
      <c r="HI363" s="78"/>
      <c r="HJ363" s="78"/>
      <c r="HK363" s="78"/>
      <c r="HL363" s="78"/>
      <c r="HM363" s="78"/>
      <c r="HN363" s="78"/>
      <c r="HO363" s="78"/>
      <c r="HP363" s="78"/>
      <c r="HQ363" s="78"/>
      <c r="HR363" s="78"/>
      <c r="HS363" s="78"/>
      <c r="HT363" s="78"/>
      <c r="HU363" s="78"/>
      <c r="HV363" s="78"/>
      <c r="HW363" s="78"/>
      <c r="HX363" s="78"/>
      <c r="HY363" s="78"/>
      <c r="HZ363" s="78"/>
      <c r="IA363" s="78"/>
      <c r="IB363" s="78"/>
      <c r="IC363" s="78"/>
      <c r="ID363" s="78"/>
      <c r="IE363" s="78"/>
      <c r="IF363" s="78"/>
      <c r="IG363" s="78"/>
      <c r="IH363" s="78"/>
      <c r="II363" s="78"/>
      <c r="IJ363" s="78"/>
      <c r="IK363" s="78"/>
      <c r="IL363" s="78"/>
      <c r="IM363" s="78"/>
      <c r="IN363" s="78"/>
      <c r="IO363" s="78"/>
      <c r="IP363" s="78"/>
      <c r="IQ363" s="78"/>
    </row>
    <row r="364" spans="1:251" s="153" customFormat="1" x14ac:dyDescent="0.3">
      <c r="A364" s="57"/>
      <c r="B364" s="151"/>
      <c r="C364" s="152"/>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c r="AB364" s="78"/>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8"/>
      <c r="AZ364" s="78"/>
      <c r="BA364" s="78"/>
      <c r="BB364" s="78"/>
      <c r="BC364" s="78"/>
      <c r="BD364" s="78"/>
      <c r="BE364" s="78"/>
      <c r="BF364" s="78"/>
      <c r="BG364" s="78"/>
      <c r="BH364" s="78"/>
      <c r="BI364" s="78"/>
      <c r="BJ364" s="78"/>
      <c r="BK364" s="78"/>
      <c r="BL364" s="78"/>
      <c r="BM364" s="78"/>
      <c r="BN364" s="78"/>
      <c r="BO364" s="78"/>
      <c r="BP364" s="78"/>
      <c r="BQ364" s="78"/>
      <c r="BR364" s="78"/>
      <c r="BS364" s="78"/>
      <c r="BT364" s="78"/>
      <c r="BU364" s="78"/>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c r="EO364" s="78"/>
      <c r="EP364" s="78"/>
      <c r="EQ364" s="78"/>
      <c r="ER364" s="78"/>
      <c r="ES364" s="78"/>
      <c r="ET364" s="78"/>
      <c r="EU364" s="78"/>
      <c r="EV364" s="78"/>
      <c r="EW364" s="78"/>
      <c r="EX364" s="78"/>
      <c r="EY364" s="78"/>
      <c r="EZ364" s="78"/>
      <c r="FA364" s="78"/>
      <c r="FB364" s="78"/>
      <c r="FC364" s="78"/>
      <c r="FD364" s="78"/>
      <c r="FE364" s="78"/>
      <c r="FF364" s="78"/>
      <c r="FG364" s="78"/>
      <c r="FH364" s="78"/>
      <c r="FI364" s="78"/>
      <c r="FJ364" s="78"/>
      <c r="FK364" s="78"/>
      <c r="FL364" s="78"/>
      <c r="FM364" s="78"/>
      <c r="FN364" s="78"/>
      <c r="FO364" s="78"/>
      <c r="FP364" s="78"/>
      <c r="FQ364" s="78"/>
      <c r="FR364" s="78"/>
      <c r="FS364" s="78"/>
      <c r="FT364" s="78"/>
      <c r="FU364" s="78"/>
      <c r="FV364" s="78"/>
      <c r="FW364" s="78"/>
      <c r="FX364" s="78"/>
      <c r="FY364" s="78"/>
      <c r="FZ364" s="78"/>
      <c r="GA364" s="78"/>
      <c r="GB364" s="78"/>
      <c r="GC364" s="78"/>
      <c r="GD364" s="78"/>
      <c r="GE364" s="78"/>
      <c r="GF364" s="78"/>
      <c r="GG364" s="78"/>
      <c r="GH364" s="78"/>
      <c r="GI364" s="78"/>
      <c r="GJ364" s="78"/>
      <c r="GK364" s="78"/>
      <c r="GL364" s="78"/>
      <c r="GM364" s="78"/>
      <c r="GN364" s="78"/>
      <c r="GO364" s="78"/>
      <c r="GP364" s="78"/>
      <c r="GQ364" s="78"/>
      <c r="GR364" s="78"/>
      <c r="GS364" s="78"/>
      <c r="GT364" s="78"/>
      <c r="GU364" s="78"/>
      <c r="GV364" s="78"/>
      <c r="GW364" s="78"/>
      <c r="GX364" s="78"/>
      <c r="GY364" s="78"/>
      <c r="GZ364" s="78"/>
      <c r="HA364" s="78"/>
      <c r="HB364" s="78"/>
      <c r="HC364" s="78"/>
      <c r="HD364" s="78"/>
      <c r="HE364" s="78"/>
      <c r="HF364" s="78"/>
      <c r="HG364" s="78"/>
      <c r="HH364" s="78"/>
      <c r="HI364" s="78"/>
      <c r="HJ364" s="78"/>
      <c r="HK364" s="78"/>
      <c r="HL364" s="78"/>
      <c r="HM364" s="78"/>
      <c r="HN364" s="78"/>
      <c r="HO364" s="78"/>
      <c r="HP364" s="78"/>
      <c r="HQ364" s="78"/>
      <c r="HR364" s="78"/>
      <c r="HS364" s="78"/>
      <c r="HT364" s="78"/>
      <c r="HU364" s="78"/>
      <c r="HV364" s="78"/>
      <c r="HW364" s="78"/>
      <c r="HX364" s="78"/>
      <c r="HY364" s="78"/>
      <c r="HZ364" s="78"/>
      <c r="IA364" s="78"/>
      <c r="IB364" s="78"/>
      <c r="IC364" s="78"/>
      <c r="ID364" s="78"/>
      <c r="IE364" s="78"/>
      <c r="IF364" s="78"/>
      <c r="IG364" s="78"/>
      <c r="IH364" s="78"/>
      <c r="II364" s="78"/>
      <c r="IJ364" s="78"/>
      <c r="IK364" s="78"/>
      <c r="IL364" s="78"/>
      <c r="IM364" s="78"/>
      <c r="IN364" s="78"/>
      <c r="IO364" s="78"/>
      <c r="IP364" s="78"/>
      <c r="IQ364" s="78"/>
    </row>
    <row r="365" spans="1:251" s="153" customFormat="1" x14ac:dyDescent="0.3">
      <c r="A365" s="57"/>
      <c r="B365" s="151"/>
      <c r="C365" s="152"/>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8"/>
      <c r="BR365" s="78"/>
      <c r="BS365" s="78"/>
      <c r="BT365" s="78"/>
      <c r="BU365" s="78"/>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c r="EO365" s="78"/>
      <c r="EP365" s="78"/>
      <c r="EQ365" s="78"/>
      <c r="ER365" s="78"/>
      <c r="ES365" s="78"/>
      <c r="ET365" s="78"/>
      <c r="EU365" s="78"/>
      <c r="EV365" s="78"/>
      <c r="EW365" s="78"/>
      <c r="EX365" s="78"/>
      <c r="EY365" s="78"/>
      <c r="EZ365" s="78"/>
      <c r="FA365" s="78"/>
      <c r="FB365" s="78"/>
      <c r="FC365" s="78"/>
      <c r="FD365" s="78"/>
      <c r="FE365" s="78"/>
      <c r="FF365" s="78"/>
      <c r="FG365" s="78"/>
      <c r="FH365" s="78"/>
      <c r="FI365" s="78"/>
      <c r="FJ365" s="78"/>
      <c r="FK365" s="78"/>
      <c r="FL365" s="78"/>
      <c r="FM365" s="78"/>
      <c r="FN365" s="78"/>
      <c r="FO365" s="78"/>
      <c r="FP365" s="78"/>
      <c r="FQ365" s="78"/>
      <c r="FR365" s="78"/>
      <c r="FS365" s="78"/>
      <c r="FT365" s="78"/>
      <c r="FU365" s="78"/>
      <c r="FV365" s="78"/>
      <c r="FW365" s="78"/>
      <c r="FX365" s="78"/>
      <c r="FY365" s="78"/>
      <c r="FZ365" s="78"/>
      <c r="GA365" s="78"/>
      <c r="GB365" s="78"/>
      <c r="GC365" s="78"/>
      <c r="GD365" s="78"/>
      <c r="GE365" s="78"/>
      <c r="GF365" s="78"/>
      <c r="GG365" s="78"/>
      <c r="GH365" s="78"/>
      <c r="GI365" s="78"/>
      <c r="GJ365" s="78"/>
      <c r="GK365" s="78"/>
      <c r="GL365" s="78"/>
      <c r="GM365" s="78"/>
      <c r="GN365" s="78"/>
      <c r="GO365" s="78"/>
      <c r="GP365" s="78"/>
      <c r="GQ365" s="78"/>
      <c r="GR365" s="78"/>
      <c r="GS365" s="78"/>
      <c r="GT365" s="78"/>
      <c r="GU365" s="78"/>
      <c r="GV365" s="78"/>
      <c r="GW365" s="78"/>
      <c r="GX365" s="78"/>
      <c r="GY365" s="78"/>
      <c r="GZ365" s="78"/>
      <c r="HA365" s="78"/>
      <c r="HB365" s="78"/>
      <c r="HC365" s="78"/>
      <c r="HD365" s="78"/>
      <c r="HE365" s="78"/>
      <c r="HF365" s="78"/>
      <c r="HG365" s="78"/>
      <c r="HH365" s="78"/>
      <c r="HI365" s="78"/>
      <c r="HJ365" s="78"/>
      <c r="HK365" s="78"/>
      <c r="HL365" s="78"/>
      <c r="HM365" s="78"/>
      <c r="HN365" s="78"/>
      <c r="HO365" s="78"/>
      <c r="HP365" s="78"/>
      <c r="HQ365" s="78"/>
      <c r="HR365" s="78"/>
      <c r="HS365" s="78"/>
      <c r="HT365" s="78"/>
      <c r="HU365" s="78"/>
      <c r="HV365" s="78"/>
      <c r="HW365" s="78"/>
      <c r="HX365" s="78"/>
      <c r="HY365" s="78"/>
      <c r="HZ365" s="78"/>
      <c r="IA365" s="78"/>
      <c r="IB365" s="78"/>
      <c r="IC365" s="78"/>
      <c r="ID365" s="78"/>
      <c r="IE365" s="78"/>
      <c r="IF365" s="78"/>
      <c r="IG365" s="78"/>
      <c r="IH365" s="78"/>
      <c r="II365" s="78"/>
      <c r="IJ365" s="78"/>
      <c r="IK365" s="78"/>
      <c r="IL365" s="78"/>
      <c r="IM365" s="78"/>
      <c r="IN365" s="78"/>
      <c r="IO365" s="78"/>
      <c r="IP365" s="78"/>
      <c r="IQ365" s="78"/>
    </row>
    <row r="366" spans="1:251" s="153" customFormat="1" x14ac:dyDescent="0.3">
      <c r="A366" s="57"/>
      <c r="B366" s="151"/>
      <c r="C366" s="152"/>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c r="AB366" s="78"/>
      <c r="AC366" s="78"/>
      <c r="AD366" s="78"/>
      <c r="AE366" s="78"/>
      <c r="AF366" s="78"/>
      <c r="AG366" s="78"/>
      <c r="AH366" s="78"/>
      <c r="AI366" s="78"/>
      <c r="AJ366" s="78"/>
      <c r="AK366" s="78"/>
      <c r="AL366" s="78"/>
      <c r="AM366" s="78"/>
      <c r="AN366" s="78"/>
      <c r="AO366" s="78"/>
      <c r="AP366" s="78"/>
      <c r="AQ366" s="78"/>
      <c r="AR366" s="78"/>
      <c r="AS366" s="78"/>
      <c r="AT366" s="78"/>
      <c r="AU366" s="78"/>
      <c r="AV366" s="78"/>
      <c r="AW366" s="78"/>
      <c r="AX366" s="78"/>
      <c r="AY366" s="78"/>
      <c r="AZ366" s="78"/>
      <c r="BA366" s="78"/>
      <c r="BB366" s="78"/>
      <c r="BC366" s="78"/>
      <c r="BD366" s="78"/>
      <c r="BE366" s="78"/>
      <c r="BF366" s="78"/>
      <c r="BG366" s="78"/>
      <c r="BH366" s="78"/>
      <c r="BI366" s="78"/>
      <c r="BJ366" s="78"/>
      <c r="BK366" s="78"/>
      <c r="BL366" s="78"/>
      <c r="BM366" s="78"/>
      <c r="BN366" s="78"/>
      <c r="BO366" s="78"/>
      <c r="BP366" s="78"/>
      <c r="BQ366" s="78"/>
      <c r="BR366" s="78"/>
      <c r="BS366" s="78"/>
      <c r="BT366" s="78"/>
      <c r="BU366" s="78"/>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c r="EO366" s="78"/>
      <c r="EP366" s="78"/>
      <c r="EQ366" s="78"/>
      <c r="ER366" s="78"/>
      <c r="ES366" s="78"/>
      <c r="ET366" s="78"/>
      <c r="EU366" s="78"/>
      <c r="EV366" s="78"/>
      <c r="EW366" s="78"/>
      <c r="EX366" s="78"/>
      <c r="EY366" s="78"/>
      <c r="EZ366" s="78"/>
      <c r="FA366" s="78"/>
      <c r="FB366" s="78"/>
      <c r="FC366" s="78"/>
      <c r="FD366" s="78"/>
      <c r="FE366" s="78"/>
      <c r="FF366" s="78"/>
      <c r="FG366" s="78"/>
      <c r="FH366" s="78"/>
      <c r="FI366" s="78"/>
      <c r="FJ366" s="78"/>
      <c r="FK366" s="78"/>
      <c r="FL366" s="78"/>
      <c r="FM366" s="78"/>
      <c r="FN366" s="78"/>
      <c r="FO366" s="78"/>
      <c r="FP366" s="78"/>
      <c r="FQ366" s="78"/>
      <c r="FR366" s="78"/>
      <c r="FS366" s="78"/>
      <c r="FT366" s="78"/>
      <c r="FU366" s="78"/>
      <c r="FV366" s="78"/>
      <c r="FW366" s="78"/>
      <c r="FX366" s="78"/>
      <c r="FY366" s="78"/>
      <c r="FZ366" s="78"/>
      <c r="GA366" s="78"/>
      <c r="GB366" s="78"/>
      <c r="GC366" s="78"/>
      <c r="GD366" s="78"/>
      <c r="GE366" s="78"/>
      <c r="GF366" s="78"/>
      <c r="GG366" s="78"/>
      <c r="GH366" s="78"/>
      <c r="GI366" s="78"/>
      <c r="GJ366" s="78"/>
      <c r="GK366" s="78"/>
      <c r="GL366" s="78"/>
      <c r="GM366" s="78"/>
      <c r="GN366" s="78"/>
      <c r="GO366" s="78"/>
      <c r="GP366" s="78"/>
      <c r="GQ366" s="78"/>
      <c r="GR366" s="78"/>
      <c r="GS366" s="78"/>
      <c r="GT366" s="78"/>
      <c r="GU366" s="78"/>
      <c r="GV366" s="78"/>
      <c r="GW366" s="78"/>
      <c r="GX366" s="78"/>
      <c r="GY366" s="78"/>
      <c r="GZ366" s="78"/>
      <c r="HA366" s="78"/>
      <c r="HB366" s="78"/>
      <c r="HC366" s="78"/>
      <c r="HD366" s="78"/>
      <c r="HE366" s="78"/>
      <c r="HF366" s="78"/>
      <c r="HG366" s="78"/>
      <c r="HH366" s="78"/>
      <c r="HI366" s="78"/>
      <c r="HJ366" s="78"/>
      <c r="HK366" s="78"/>
      <c r="HL366" s="78"/>
      <c r="HM366" s="78"/>
      <c r="HN366" s="78"/>
      <c r="HO366" s="78"/>
      <c r="HP366" s="78"/>
      <c r="HQ366" s="78"/>
      <c r="HR366" s="78"/>
      <c r="HS366" s="78"/>
      <c r="HT366" s="78"/>
      <c r="HU366" s="78"/>
      <c r="HV366" s="78"/>
      <c r="HW366" s="78"/>
      <c r="HX366" s="78"/>
      <c r="HY366" s="78"/>
      <c r="HZ366" s="78"/>
      <c r="IA366" s="78"/>
      <c r="IB366" s="78"/>
      <c r="IC366" s="78"/>
      <c r="ID366" s="78"/>
      <c r="IE366" s="78"/>
      <c r="IF366" s="78"/>
      <c r="IG366" s="78"/>
      <c r="IH366" s="78"/>
      <c r="II366" s="78"/>
      <c r="IJ366" s="78"/>
      <c r="IK366" s="78"/>
      <c r="IL366" s="78"/>
      <c r="IM366" s="78"/>
      <c r="IN366" s="78"/>
      <c r="IO366" s="78"/>
      <c r="IP366" s="78"/>
      <c r="IQ366" s="78"/>
    </row>
    <row r="367" spans="1:251" s="153" customFormat="1" x14ac:dyDescent="0.3">
      <c r="A367" s="57"/>
      <c r="B367" s="151"/>
      <c r="C367" s="152"/>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c r="AB367" s="78"/>
      <c r="AC367" s="78"/>
      <c r="AD367" s="78"/>
      <c r="AE367" s="78"/>
      <c r="AF367" s="78"/>
      <c r="AG367" s="78"/>
      <c r="AH367" s="78"/>
      <c r="AI367" s="78"/>
      <c r="AJ367" s="78"/>
      <c r="AK367" s="78"/>
      <c r="AL367" s="78"/>
      <c r="AM367" s="78"/>
      <c r="AN367" s="78"/>
      <c r="AO367" s="78"/>
      <c r="AP367" s="78"/>
      <c r="AQ367" s="78"/>
      <c r="AR367" s="78"/>
      <c r="AS367" s="78"/>
      <c r="AT367" s="78"/>
      <c r="AU367" s="78"/>
      <c r="AV367" s="78"/>
      <c r="AW367" s="78"/>
      <c r="AX367" s="78"/>
      <c r="AY367" s="78"/>
      <c r="AZ367" s="78"/>
      <c r="BA367" s="78"/>
      <c r="BB367" s="78"/>
      <c r="BC367" s="78"/>
      <c r="BD367" s="78"/>
      <c r="BE367" s="78"/>
      <c r="BF367" s="78"/>
      <c r="BG367" s="78"/>
      <c r="BH367" s="78"/>
      <c r="BI367" s="78"/>
      <c r="BJ367" s="78"/>
      <c r="BK367" s="78"/>
      <c r="BL367" s="78"/>
      <c r="BM367" s="78"/>
      <c r="BN367" s="78"/>
      <c r="BO367" s="78"/>
      <c r="BP367" s="78"/>
      <c r="BQ367" s="78"/>
      <c r="BR367" s="78"/>
      <c r="BS367" s="78"/>
      <c r="BT367" s="78"/>
      <c r="BU367" s="78"/>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c r="EO367" s="78"/>
      <c r="EP367" s="78"/>
      <c r="EQ367" s="78"/>
      <c r="ER367" s="78"/>
      <c r="ES367" s="78"/>
      <c r="ET367" s="78"/>
      <c r="EU367" s="78"/>
      <c r="EV367" s="78"/>
      <c r="EW367" s="78"/>
      <c r="EX367" s="78"/>
      <c r="EY367" s="78"/>
      <c r="EZ367" s="78"/>
      <c r="FA367" s="78"/>
      <c r="FB367" s="78"/>
      <c r="FC367" s="78"/>
      <c r="FD367" s="78"/>
      <c r="FE367" s="78"/>
      <c r="FF367" s="78"/>
      <c r="FG367" s="78"/>
      <c r="FH367" s="78"/>
      <c r="FI367" s="78"/>
      <c r="FJ367" s="78"/>
      <c r="FK367" s="78"/>
      <c r="FL367" s="78"/>
      <c r="FM367" s="78"/>
      <c r="FN367" s="78"/>
      <c r="FO367" s="78"/>
      <c r="FP367" s="78"/>
      <c r="FQ367" s="78"/>
      <c r="FR367" s="78"/>
      <c r="FS367" s="78"/>
      <c r="FT367" s="78"/>
      <c r="FU367" s="78"/>
      <c r="FV367" s="78"/>
      <c r="FW367" s="78"/>
      <c r="FX367" s="78"/>
      <c r="FY367" s="78"/>
      <c r="FZ367" s="78"/>
      <c r="GA367" s="78"/>
      <c r="GB367" s="78"/>
      <c r="GC367" s="78"/>
      <c r="GD367" s="78"/>
      <c r="GE367" s="78"/>
      <c r="GF367" s="78"/>
      <c r="GG367" s="78"/>
      <c r="GH367" s="78"/>
      <c r="GI367" s="78"/>
      <c r="GJ367" s="78"/>
      <c r="GK367" s="78"/>
      <c r="GL367" s="78"/>
      <c r="GM367" s="78"/>
      <c r="GN367" s="78"/>
      <c r="GO367" s="78"/>
      <c r="GP367" s="78"/>
      <c r="GQ367" s="78"/>
      <c r="GR367" s="78"/>
      <c r="GS367" s="78"/>
      <c r="GT367" s="78"/>
      <c r="GU367" s="78"/>
      <c r="GV367" s="78"/>
      <c r="GW367" s="78"/>
      <c r="GX367" s="78"/>
      <c r="GY367" s="78"/>
      <c r="GZ367" s="78"/>
      <c r="HA367" s="78"/>
      <c r="HB367" s="78"/>
      <c r="HC367" s="78"/>
      <c r="HD367" s="78"/>
      <c r="HE367" s="78"/>
      <c r="HF367" s="78"/>
      <c r="HG367" s="78"/>
      <c r="HH367" s="78"/>
      <c r="HI367" s="78"/>
      <c r="HJ367" s="78"/>
      <c r="HK367" s="78"/>
      <c r="HL367" s="78"/>
      <c r="HM367" s="78"/>
      <c r="HN367" s="78"/>
      <c r="HO367" s="78"/>
      <c r="HP367" s="78"/>
      <c r="HQ367" s="78"/>
      <c r="HR367" s="78"/>
      <c r="HS367" s="78"/>
      <c r="HT367" s="78"/>
      <c r="HU367" s="78"/>
      <c r="HV367" s="78"/>
      <c r="HW367" s="78"/>
      <c r="HX367" s="78"/>
      <c r="HY367" s="78"/>
      <c r="HZ367" s="78"/>
      <c r="IA367" s="78"/>
      <c r="IB367" s="78"/>
      <c r="IC367" s="78"/>
      <c r="ID367" s="78"/>
      <c r="IE367" s="78"/>
      <c r="IF367" s="78"/>
      <c r="IG367" s="78"/>
      <c r="IH367" s="78"/>
      <c r="II367" s="78"/>
      <c r="IJ367" s="78"/>
      <c r="IK367" s="78"/>
      <c r="IL367" s="78"/>
      <c r="IM367" s="78"/>
      <c r="IN367" s="78"/>
      <c r="IO367" s="78"/>
      <c r="IP367" s="78"/>
      <c r="IQ367" s="78"/>
    </row>
    <row r="368" spans="1:251" s="153" customFormat="1" x14ac:dyDescent="0.3">
      <c r="A368" s="57"/>
      <c r="B368" s="151"/>
      <c r="C368" s="152"/>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c r="AX368" s="78"/>
      <c r="AY368" s="78"/>
      <c r="AZ368" s="78"/>
      <c r="BA368" s="78"/>
      <c r="BB368" s="78"/>
      <c r="BC368" s="78"/>
      <c r="BD368" s="78"/>
      <c r="BE368" s="78"/>
      <c r="BF368" s="78"/>
      <c r="BG368" s="78"/>
      <c r="BH368" s="78"/>
      <c r="BI368" s="78"/>
      <c r="BJ368" s="78"/>
      <c r="BK368" s="78"/>
      <c r="BL368" s="78"/>
      <c r="BM368" s="78"/>
      <c r="BN368" s="78"/>
      <c r="BO368" s="78"/>
      <c r="BP368" s="78"/>
      <c r="BQ368" s="78"/>
      <c r="BR368" s="78"/>
      <c r="BS368" s="78"/>
      <c r="BT368" s="78"/>
      <c r="BU368" s="78"/>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c r="EO368" s="78"/>
      <c r="EP368" s="78"/>
      <c r="EQ368" s="78"/>
      <c r="ER368" s="78"/>
      <c r="ES368" s="78"/>
      <c r="ET368" s="78"/>
      <c r="EU368" s="78"/>
      <c r="EV368" s="78"/>
      <c r="EW368" s="78"/>
      <c r="EX368" s="78"/>
      <c r="EY368" s="78"/>
      <c r="EZ368" s="78"/>
      <c r="FA368" s="78"/>
      <c r="FB368" s="78"/>
      <c r="FC368" s="78"/>
      <c r="FD368" s="78"/>
      <c r="FE368" s="78"/>
      <c r="FF368" s="78"/>
      <c r="FG368" s="78"/>
      <c r="FH368" s="78"/>
      <c r="FI368" s="78"/>
      <c r="FJ368" s="78"/>
      <c r="FK368" s="78"/>
      <c r="FL368" s="78"/>
      <c r="FM368" s="78"/>
      <c r="FN368" s="78"/>
      <c r="FO368" s="78"/>
      <c r="FP368" s="78"/>
      <c r="FQ368" s="78"/>
      <c r="FR368" s="78"/>
      <c r="FS368" s="78"/>
      <c r="FT368" s="78"/>
      <c r="FU368" s="78"/>
      <c r="FV368" s="78"/>
      <c r="FW368" s="78"/>
      <c r="FX368" s="78"/>
      <c r="FY368" s="78"/>
      <c r="FZ368" s="78"/>
      <c r="GA368" s="78"/>
      <c r="GB368" s="78"/>
      <c r="GC368" s="78"/>
      <c r="GD368" s="78"/>
      <c r="GE368" s="78"/>
      <c r="GF368" s="78"/>
      <c r="GG368" s="78"/>
      <c r="GH368" s="78"/>
      <c r="GI368" s="78"/>
      <c r="GJ368" s="78"/>
      <c r="GK368" s="78"/>
      <c r="GL368" s="78"/>
      <c r="GM368" s="78"/>
      <c r="GN368" s="78"/>
      <c r="GO368" s="78"/>
      <c r="GP368" s="78"/>
      <c r="GQ368" s="78"/>
      <c r="GR368" s="78"/>
      <c r="GS368" s="78"/>
      <c r="GT368" s="78"/>
      <c r="GU368" s="78"/>
      <c r="GV368" s="78"/>
      <c r="GW368" s="78"/>
      <c r="GX368" s="78"/>
      <c r="GY368" s="78"/>
      <c r="GZ368" s="78"/>
      <c r="HA368" s="78"/>
      <c r="HB368" s="78"/>
      <c r="HC368" s="78"/>
      <c r="HD368" s="78"/>
      <c r="HE368" s="78"/>
      <c r="HF368" s="78"/>
      <c r="HG368" s="78"/>
      <c r="HH368" s="78"/>
      <c r="HI368" s="78"/>
      <c r="HJ368" s="78"/>
      <c r="HK368" s="78"/>
      <c r="HL368" s="78"/>
      <c r="HM368" s="78"/>
      <c r="HN368" s="78"/>
      <c r="HO368" s="78"/>
      <c r="HP368" s="78"/>
      <c r="HQ368" s="78"/>
      <c r="HR368" s="78"/>
      <c r="HS368" s="78"/>
      <c r="HT368" s="78"/>
      <c r="HU368" s="78"/>
      <c r="HV368" s="78"/>
      <c r="HW368" s="78"/>
      <c r="HX368" s="78"/>
      <c r="HY368" s="78"/>
      <c r="HZ368" s="78"/>
      <c r="IA368" s="78"/>
      <c r="IB368" s="78"/>
      <c r="IC368" s="78"/>
      <c r="ID368" s="78"/>
      <c r="IE368" s="78"/>
      <c r="IF368" s="78"/>
      <c r="IG368" s="78"/>
      <c r="IH368" s="78"/>
      <c r="II368" s="78"/>
      <c r="IJ368" s="78"/>
      <c r="IK368" s="78"/>
      <c r="IL368" s="78"/>
      <c r="IM368" s="78"/>
      <c r="IN368" s="78"/>
      <c r="IO368" s="78"/>
      <c r="IP368" s="78"/>
      <c r="IQ368" s="78"/>
    </row>
    <row r="369" spans="1:251" s="153" customFormat="1" x14ac:dyDescent="0.3">
      <c r="A369" s="57"/>
      <c r="B369" s="151"/>
      <c r="C369" s="152"/>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c r="BC369" s="78"/>
      <c r="BD369" s="78"/>
      <c r="BE369" s="78"/>
      <c r="BF369" s="78"/>
      <c r="BG369" s="78"/>
      <c r="BH369" s="78"/>
      <c r="BI369" s="78"/>
      <c r="BJ369" s="78"/>
      <c r="BK369" s="78"/>
      <c r="BL369" s="78"/>
      <c r="BM369" s="78"/>
      <c r="BN369" s="78"/>
      <c r="BO369" s="78"/>
      <c r="BP369" s="78"/>
      <c r="BQ369" s="78"/>
      <c r="BR369" s="78"/>
      <c r="BS369" s="78"/>
      <c r="BT369" s="78"/>
      <c r="BU369" s="78"/>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c r="EO369" s="78"/>
      <c r="EP369" s="78"/>
      <c r="EQ369" s="78"/>
      <c r="ER369" s="78"/>
      <c r="ES369" s="78"/>
      <c r="ET369" s="78"/>
      <c r="EU369" s="78"/>
      <c r="EV369" s="78"/>
      <c r="EW369" s="78"/>
      <c r="EX369" s="78"/>
      <c r="EY369" s="78"/>
      <c r="EZ369" s="78"/>
      <c r="FA369" s="78"/>
      <c r="FB369" s="78"/>
      <c r="FC369" s="78"/>
      <c r="FD369" s="78"/>
      <c r="FE369" s="78"/>
      <c r="FF369" s="78"/>
      <c r="FG369" s="78"/>
      <c r="FH369" s="78"/>
      <c r="FI369" s="78"/>
      <c r="FJ369" s="78"/>
      <c r="FK369" s="78"/>
      <c r="FL369" s="78"/>
      <c r="FM369" s="78"/>
      <c r="FN369" s="78"/>
      <c r="FO369" s="78"/>
      <c r="FP369" s="78"/>
      <c r="FQ369" s="78"/>
      <c r="FR369" s="78"/>
      <c r="FS369" s="78"/>
      <c r="FT369" s="78"/>
      <c r="FU369" s="78"/>
      <c r="FV369" s="78"/>
      <c r="FW369" s="78"/>
      <c r="FX369" s="78"/>
      <c r="FY369" s="78"/>
      <c r="FZ369" s="78"/>
      <c r="GA369" s="78"/>
      <c r="GB369" s="78"/>
      <c r="GC369" s="78"/>
      <c r="GD369" s="78"/>
      <c r="GE369" s="78"/>
      <c r="GF369" s="78"/>
      <c r="GG369" s="78"/>
      <c r="GH369" s="78"/>
      <c r="GI369" s="78"/>
      <c r="GJ369" s="78"/>
      <c r="GK369" s="78"/>
      <c r="GL369" s="78"/>
      <c r="GM369" s="78"/>
      <c r="GN369" s="78"/>
      <c r="GO369" s="78"/>
      <c r="GP369" s="78"/>
      <c r="GQ369" s="78"/>
      <c r="GR369" s="78"/>
      <c r="GS369" s="78"/>
      <c r="GT369" s="78"/>
      <c r="GU369" s="78"/>
      <c r="GV369" s="78"/>
      <c r="GW369" s="78"/>
      <c r="GX369" s="78"/>
      <c r="GY369" s="78"/>
      <c r="GZ369" s="78"/>
      <c r="HA369" s="78"/>
      <c r="HB369" s="78"/>
      <c r="HC369" s="78"/>
      <c r="HD369" s="78"/>
      <c r="HE369" s="78"/>
      <c r="HF369" s="78"/>
      <c r="HG369" s="78"/>
      <c r="HH369" s="78"/>
      <c r="HI369" s="78"/>
      <c r="HJ369" s="78"/>
      <c r="HK369" s="78"/>
      <c r="HL369" s="78"/>
      <c r="HM369" s="78"/>
      <c r="HN369" s="78"/>
      <c r="HO369" s="78"/>
      <c r="HP369" s="78"/>
      <c r="HQ369" s="78"/>
      <c r="HR369" s="78"/>
      <c r="HS369" s="78"/>
      <c r="HT369" s="78"/>
      <c r="HU369" s="78"/>
      <c r="HV369" s="78"/>
      <c r="HW369" s="78"/>
      <c r="HX369" s="78"/>
      <c r="HY369" s="78"/>
      <c r="HZ369" s="78"/>
      <c r="IA369" s="78"/>
      <c r="IB369" s="78"/>
      <c r="IC369" s="78"/>
      <c r="ID369" s="78"/>
      <c r="IE369" s="78"/>
      <c r="IF369" s="78"/>
      <c r="IG369" s="78"/>
      <c r="IH369" s="78"/>
      <c r="II369" s="78"/>
      <c r="IJ369" s="78"/>
      <c r="IK369" s="78"/>
      <c r="IL369" s="78"/>
      <c r="IM369" s="78"/>
      <c r="IN369" s="78"/>
      <c r="IO369" s="78"/>
      <c r="IP369" s="78"/>
      <c r="IQ369" s="78"/>
    </row>
    <row r="370" spans="1:251" s="153" customFormat="1" x14ac:dyDescent="0.3">
      <c r="A370" s="57"/>
      <c r="B370" s="151"/>
      <c r="C370" s="152"/>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c r="AB370" s="78"/>
      <c r="AC370" s="78"/>
      <c r="AD370" s="78"/>
      <c r="AE370" s="78"/>
      <c r="AF370" s="78"/>
      <c r="AG370" s="78"/>
      <c r="AH370" s="78"/>
      <c r="AI370" s="78"/>
      <c r="AJ370" s="78"/>
      <c r="AK370" s="78"/>
      <c r="AL370" s="78"/>
      <c r="AM370" s="78"/>
      <c r="AN370" s="78"/>
      <c r="AO370" s="78"/>
      <c r="AP370" s="78"/>
      <c r="AQ370" s="78"/>
      <c r="AR370" s="78"/>
      <c r="AS370" s="78"/>
      <c r="AT370" s="78"/>
      <c r="AU370" s="78"/>
      <c r="AV370" s="78"/>
      <c r="AW370" s="78"/>
      <c r="AX370" s="78"/>
      <c r="AY370" s="78"/>
      <c r="AZ370" s="78"/>
      <c r="BA370" s="78"/>
      <c r="BB370" s="78"/>
      <c r="BC370" s="78"/>
      <c r="BD370" s="78"/>
      <c r="BE370" s="78"/>
      <c r="BF370" s="78"/>
      <c r="BG370" s="78"/>
      <c r="BH370" s="78"/>
      <c r="BI370" s="78"/>
      <c r="BJ370" s="78"/>
      <c r="BK370" s="78"/>
      <c r="BL370" s="78"/>
      <c r="BM370" s="78"/>
      <c r="BN370" s="78"/>
      <c r="BO370" s="78"/>
      <c r="BP370" s="78"/>
      <c r="BQ370" s="78"/>
      <c r="BR370" s="78"/>
      <c r="BS370" s="78"/>
      <c r="BT370" s="78"/>
      <c r="BU370" s="78"/>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c r="EO370" s="78"/>
      <c r="EP370" s="78"/>
      <c r="EQ370" s="78"/>
      <c r="ER370" s="78"/>
      <c r="ES370" s="78"/>
      <c r="ET370" s="78"/>
      <c r="EU370" s="78"/>
      <c r="EV370" s="78"/>
      <c r="EW370" s="78"/>
      <c r="EX370" s="78"/>
      <c r="EY370" s="78"/>
      <c r="EZ370" s="78"/>
      <c r="FA370" s="78"/>
      <c r="FB370" s="78"/>
      <c r="FC370" s="78"/>
      <c r="FD370" s="78"/>
      <c r="FE370" s="78"/>
      <c r="FF370" s="78"/>
      <c r="FG370" s="78"/>
      <c r="FH370" s="78"/>
      <c r="FI370" s="78"/>
      <c r="FJ370" s="78"/>
      <c r="FK370" s="78"/>
      <c r="FL370" s="78"/>
      <c r="FM370" s="78"/>
      <c r="FN370" s="78"/>
      <c r="FO370" s="78"/>
      <c r="FP370" s="78"/>
      <c r="FQ370" s="78"/>
      <c r="FR370" s="78"/>
      <c r="FS370" s="78"/>
      <c r="FT370" s="78"/>
      <c r="FU370" s="78"/>
      <c r="FV370" s="78"/>
      <c r="FW370" s="78"/>
      <c r="FX370" s="78"/>
      <c r="FY370" s="78"/>
      <c r="FZ370" s="78"/>
      <c r="GA370" s="78"/>
      <c r="GB370" s="78"/>
      <c r="GC370" s="78"/>
      <c r="GD370" s="78"/>
      <c r="GE370" s="78"/>
      <c r="GF370" s="78"/>
      <c r="GG370" s="78"/>
      <c r="GH370" s="78"/>
      <c r="GI370" s="78"/>
      <c r="GJ370" s="78"/>
      <c r="GK370" s="78"/>
      <c r="GL370" s="78"/>
      <c r="GM370" s="78"/>
      <c r="GN370" s="78"/>
      <c r="GO370" s="78"/>
      <c r="GP370" s="78"/>
      <c r="GQ370" s="78"/>
      <c r="GR370" s="78"/>
      <c r="GS370" s="78"/>
      <c r="GT370" s="78"/>
      <c r="GU370" s="78"/>
      <c r="GV370" s="78"/>
      <c r="GW370" s="78"/>
      <c r="GX370" s="78"/>
      <c r="GY370" s="78"/>
      <c r="GZ370" s="78"/>
      <c r="HA370" s="78"/>
      <c r="HB370" s="78"/>
      <c r="HC370" s="78"/>
      <c r="HD370" s="78"/>
      <c r="HE370" s="78"/>
      <c r="HF370" s="78"/>
      <c r="HG370" s="78"/>
      <c r="HH370" s="78"/>
      <c r="HI370" s="78"/>
      <c r="HJ370" s="78"/>
      <c r="HK370" s="78"/>
      <c r="HL370" s="78"/>
      <c r="HM370" s="78"/>
      <c r="HN370" s="78"/>
      <c r="HO370" s="78"/>
      <c r="HP370" s="78"/>
      <c r="HQ370" s="78"/>
      <c r="HR370" s="78"/>
      <c r="HS370" s="78"/>
      <c r="HT370" s="78"/>
      <c r="HU370" s="78"/>
      <c r="HV370" s="78"/>
      <c r="HW370" s="78"/>
      <c r="HX370" s="78"/>
      <c r="HY370" s="78"/>
      <c r="HZ370" s="78"/>
      <c r="IA370" s="78"/>
      <c r="IB370" s="78"/>
      <c r="IC370" s="78"/>
      <c r="ID370" s="78"/>
      <c r="IE370" s="78"/>
      <c r="IF370" s="78"/>
      <c r="IG370" s="78"/>
      <c r="IH370" s="78"/>
      <c r="II370" s="78"/>
      <c r="IJ370" s="78"/>
      <c r="IK370" s="78"/>
      <c r="IL370" s="78"/>
      <c r="IM370" s="78"/>
      <c r="IN370" s="78"/>
      <c r="IO370" s="78"/>
      <c r="IP370" s="78"/>
      <c r="IQ370" s="78"/>
    </row>
    <row r="371" spans="1:251" s="153" customFormat="1" x14ac:dyDescent="0.3">
      <c r="A371" s="57"/>
      <c r="B371" s="151"/>
      <c r="C371" s="152"/>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c r="AB371" s="78"/>
      <c r="AC371" s="78"/>
      <c r="AD371" s="78"/>
      <c r="AE371" s="78"/>
      <c r="AF371" s="78"/>
      <c r="AG371" s="78"/>
      <c r="AH371" s="78"/>
      <c r="AI371" s="78"/>
      <c r="AJ371" s="78"/>
      <c r="AK371" s="78"/>
      <c r="AL371" s="78"/>
      <c r="AM371" s="78"/>
      <c r="AN371" s="78"/>
      <c r="AO371" s="78"/>
      <c r="AP371" s="78"/>
      <c r="AQ371" s="78"/>
      <c r="AR371" s="78"/>
      <c r="AS371" s="78"/>
      <c r="AT371" s="78"/>
      <c r="AU371" s="78"/>
      <c r="AV371" s="78"/>
      <c r="AW371" s="78"/>
      <c r="AX371" s="78"/>
      <c r="AY371" s="78"/>
      <c r="AZ371" s="78"/>
      <c r="BA371" s="78"/>
      <c r="BB371" s="78"/>
      <c r="BC371" s="78"/>
      <c r="BD371" s="78"/>
      <c r="BE371" s="78"/>
      <c r="BF371" s="78"/>
      <c r="BG371" s="78"/>
      <c r="BH371" s="78"/>
      <c r="BI371" s="78"/>
      <c r="BJ371" s="78"/>
      <c r="BK371" s="78"/>
      <c r="BL371" s="78"/>
      <c r="BM371" s="78"/>
      <c r="BN371" s="78"/>
      <c r="BO371" s="78"/>
      <c r="BP371" s="78"/>
      <c r="BQ371" s="78"/>
      <c r="BR371" s="78"/>
      <c r="BS371" s="78"/>
      <c r="BT371" s="78"/>
      <c r="BU371" s="78"/>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c r="EO371" s="78"/>
      <c r="EP371" s="78"/>
      <c r="EQ371" s="78"/>
      <c r="ER371" s="78"/>
      <c r="ES371" s="78"/>
      <c r="ET371" s="78"/>
      <c r="EU371" s="78"/>
      <c r="EV371" s="78"/>
      <c r="EW371" s="78"/>
      <c r="EX371" s="78"/>
      <c r="EY371" s="78"/>
      <c r="EZ371" s="78"/>
      <c r="FA371" s="78"/>
      <c r="FB371" s="78"/>
      <c r="FC371" s="78"/>
      <c r="FD371" s="78"/>
      <c r="FE371" s="78"/>
      <c r="FF371" s="78"/>
      <c r="FG371" s="78"/>
      <c r="FH371" s="78"/>
      <c r="FI371" s="78"/>
      <c r="FJ371" s="78"/>
      <c r="FK371" s="78"/>
      <c r="FL371" s="78"/>
      <c r="FM371" s="78"/>
      <c r="FN371" s="78"/>
      <c r="FO371" s="78"/>
      <c r="FP371" s="78"/>
      <c r="FQ371" s="78"/>
      <c r="FR371" s="78"/>
      <c r="FS371" s="78"/>
      <c r="FT371" s="78"/>
      <c r="FU371" s="78"/>
      <c r="FV371" s="78"/>
      <c r="FW371" s="78"/>
      <c r="FX371" s="78"/>
      <c r="FY371" s="78"/>
      <c r="FZ371" s="78"/>
      <c r="GA371" s="78"/>
      <c r="GB371" s="78"/>
      <c r="GC371" s="78"/>
      <c r="GD371" s="78"/>
      <c r="GE371" s="78"/>
      <c r="GF371" s="78"/>
      <c r="GG371" s="78"/>
      <c r="GH371" s="78"/>
      <c r="GI371" s="78"/>
      <c r="GJ371" s="78"/>
      <c r="GK371" s="78"/>
      <c r="GL371" s="78"/>
      <c r="GM371" s="78"/>
      <c r="GN371" s="78"/>
      <c r="GO371" s="78"/>
      <c r="GP371" s="78"/>
      <c r="GQ371" s="78"/>
      <c r="GR371" s="78"/>
      <c r="GS371" s="78"/>
      <c r="GT371" s="78"/>
      <c r="GU371" s="78"/>
      <c r="GV371" s="78"/>
      <c r="GW371" s="78"/>
      <c r="GX371" s="78"/>
      <c r="GY371" s="78"/>
      <c r="GZ371" s="78"/>
      <c r="HA371" s="78"/>
      <c r="HB371" s="78"/>
      <c r="HC371" s="78"/>
      <c r="HD371" s="78"/>
      <c r="HE371" s="78"/>
      <c r="HF371" s="78"/>
      <c r="HG371" s="78"/>
      <c r="HH371" s="78"/>
      <c r="HI371" s="78"/>
      <c r="HJ371" s="78"/>
      <c r="HK371" s="78"/>
      <c r="HL371" s="78"/>
      <c r="HM371" s="78"/>
      <c r="HN371" s="78"/>
      <c r="HO371" s="78"/>
      <c r="HP371" s="78"/>
      <c r="HQ371" s="78"/>
      <c r="HR371" s="78"/>
      <c r="HS371" s="78"/>
      <c r="HT371" s="78"/>
      <c r="HU371" s="78"/>
      <c r="HV371" s="78"/>
      <c r="HW371" s="78"/>
      <c r="HX371" s="78"/>
      <c r="HY371" s="78"/>
      <c r="HZ371" s="78"/>
      <c r="IA371" s="78"/>
      <c r="IB371" s="78"/>
      <c r="IC371" s="78"/>
      <c r="ID371" s="78"/>
      <c r="IE371" s="78"/>
      <c r="IF371" s="78"/>
      <c r="IG371" s="78"/>
      <c r="IH371" s="78"/>
      <c r="II371" s="78"/>
      <c r="IJ371" s="78"/>
      <c r="IK371" s="78"/>
      <c r="IL371" s="78"/>
      <c r="IM371" s="78"/>
      <c r="IN371" s="78"/>
      <c r="IO371" s="78"/>
      <c r="IP371" s="78"/>
      <c r="IQ371" s="78"/>
    </row>
    <row r="372" spans="1:251" s="153" customFormat="1" x14ac:dyDescent="0.3">
      <c r="A372" s="57"/>
      <c r="B372" s="151"/>
      <c r="C372" s="152"/>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c r="AB372" s="78"/>
      <c r="AC372" s="78"/>
      <c r="AD372" s="78"/>
      <c r="AE372" s="78"/>
      <c r="AF372" s="78"/>
      <c r="AG372" s="78"/>
      <c r="AH372" s="78"/>
      <c r="AI372" s="78"/>
      <c r="AJ372" s="78"/>
      <c r="AK372" s="78"/>
      <c r="AL372" s="78"/>
      <c r="AM372" s="78"/>
      <c r="AN372" s="78"/>
      <c r="AO372" s="78"/>
      <c r="AP372" s="78"/>
      <c r="AQ372" s="78"/>
      <c r="AR372" s="78"/>
      <c r="AS372" s="78"/>
      <c r="AT372" s="78"/>
      <c r="AU372" s="78"/>
      <c r="AV372" s="78"/>
      <c r="AW372" s="78"/>
      <c r="AX372" s="78"/>
      <c r="AY372" s="78"/>
      <c r="AZ372" s="78"/>
      <c r="BA372" s="78"/>
      <c r="BB372" s="78"/>
      <c r="BC372" s="78"/>
      <c r="BD372" s="78"/>
      <c r="BE372" s="78"/>
      <c r="BF372" s="78"/>
      <c r="BG372" s="78"/>
      <c r="BH372" s="78"/>
      <c r="BI372" s="78"/>
      <c r="BJ372" s="78"/>
      <c r="BK372" s="78"/>
      <c r="BL372" s="78"/>
      <c r="BM372" s="78"/>
      <c r="BN372" s="78"/>
      <c r="BO372" s="78"/>
      <c r="BP372" s="78"/>
      <c r="BQ372" s="78"/>
      <c r="BR372" s="78"/>
      <c r="BS372" s="78"/>
      <c r="BT372" s="78"/>
      <c r="BU372" s="78"/>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c r="EO372" s="78"/>
      <c r="EP372" s="78"/>
      <c r="EQ372" s="78"/>
      <c r="ER372" s="78"/>
      <c r="ES372" s="78"/>
      <c r="ET372" s="78"/>
      <c r="EU372" s="78"/>
      <c r="EV372" s="78"/>
      <c r="EW372" s="78"/>
      <c r="EX372" s="78"/>
      <c r="EY372" s="78"/>
      <c r="EZ372" s="78"/>
      <c r="FA372" s="78"/>
      <c r="FB372" s="78"/>
      <c r="FC372" s="78"/>
      <c r="FD372" s="78"/>
      <c r="FE372" s="78"/>
      <c r="FF372" s="78"/>
      <c r="FG372" s="78"/>
      <c r="FH372" s="78"/>
      <c r="FI372" s="78"/>
      <c r="FJ372" s="78"/>
      <c r="FK372" s="78"/>
      <c r="FL372" s="78"/>
      <c r="FM372" s="78"/>
      <c r="FN372" s="78"/>
      <c r="FO372" s="78"/>
      <c r="FP372" s="78"/>
      <c r="FQ372" s="78"/>
      <c r="FR372" s="78"/>
      <c r="FS372" s="78"/>
      <c r="FT372" s="78"/>
      <c r="FU372" s="78"/>
      <c r="FV372" s="78"/>
      <c r="FW372" s="78"/>
      <c r="FX372" s="78"/>
      <c r="FY372" s="78"/>
      <c r="FZ372" s="78"/>
      <c r="GA372" s="78"/>
      <c r="GB372" s="78"/>
      <c r="GC372" s="78"/>
      <c r="GD372" s="78"/>
      <c r="GE372" s="78"/>
      <c r="GF372" s="78"/>
      <c r="GG372" s="78"/>
      <c r="GH372" s="78"/>
      <c r="GI372" s="78"/>
      <c r="GJ372" s="78"/>
      <c r="GK372" s="78"/>
      <c r="GL372" s="78"/>
      <c r="GM372" s="78"/>
      <c r="GN372" s="78"/>
      <c r="GO372" s="78"/>
      <c r="GP372" s="78"/>
      <c r="GQ372" s="78"/>
      <c r="GR372" s="78"/>
      <c r="GS372" s="78"/>
      <c r="GT372" s="78"/>
      <c r="GU372" s="78"/>
      <c r="GV372" s="78"/>
      <c r="GW372" s="78"/>
      <c r="GX372" s="78"/>
      <c r="GY372" s="78"/>
      <c r="GZ372" s="78"/>
      <c r="HA372" s="78"/>
      <c r="HB372" s="78"/>
      <c r="HC372" s="78"/>
      <c r="HD372" s="78"/>
      <c r="HE372" s="78"/>
      <c r="HF372" s="78"/>
      <c r="HG372" s="78"/>
      <c r="HH372" s="78"/>
      <c r="HI372" s="78"/>
      <c r="HJ372" s="78"/>
      <c r="HK372" s="78"/>
      <c r="HL372" s="78"/>
      <c r="HM372" s="78"/>
      <c r="HN372" s="78"/>
      <c r="HO372" s="78"/>
      <c r="HP372" s="78"/>
      <c r="HQ372" s="78"/>
      <c r="HR372" s="78"/>
      <c r="HS372" s="78"/>
      <c r="HT372" s="78"/>
      <c r="HU372" s="78"/>
      <c r="HV372" s="78"/>
      <c r="HW372" s="78"/>
      <c r="HX372" s="78"/>
      <c r="HY372" s="78"/>
      <c r="HZ372" s="78"/>
      <c r="IA372" s="78"/>
      <c r="IB372" s="78"/>
      <c r="IC372" s="78"/>
      <c r="ID372" s="78"/>
      <c r="IE372" s="78"/>
      <c r="IF372" s="78"/>
      <c r="IG372" s="78"/>
      <c r="IH372" s="78"/>
      <c r="II372" s="78"/>
      <c r="IJ372" s="78"/>
      <c r="IK372" s="78"/>
      <c r="IL372" s="78"/>
      <c r="IM372" s="78"/>
      <c r="IN372" s="78"/>
      <c r="IO372" s="78"/>
      <c r="IP372" s="78"/>
      <c r="IQ372" s="78"/>
    </row>
    <row r="373" spans="1:251" s="153" customFormat="1" x14ac:dyDescent="0.3">
      <c r="A373" s="57"/>
      <c r="B373" s="151"/>
      <c r="C373" s="152"/>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c r="AB373" s="78"/>
      <c r="AC373" s="78"/>
      <c r="AD373" s="78"/>
      <c r="AE373" s="78"/>
      <c r="AF373" s="78"/>
      <c r="AG373" s="78"/>
      <c r="AH373" s="78"/>
      <c r="AI373" s="78"/>
      <c r="AJ373" s="78"/>
      <c r="AK373" s="78"/>
      <c r="AL373" s="78"/>
      <c r="AM373" s="78"/>
      <c r="AN373" s="78"/>
      <c r="AO373" s="78"/>
      <c r="AP373" s="78"/>
      <c r="AQ373" s="78"/>
      <c r="AR373" s="78"/>
      <c r="AS373" s="78"/>
      <c r="AT373" s="78"/>
      <c r="AU373" s="78"/>
      <c r="AV373" s="78"/>
      <c r="AW373" s="78"/>
      <c r="AX373" s="78"/>
      <c r="AY373" s="78"/>
      <c r="AZ373" s="78"/>
      <c r="BA373" s="78"/>
      <c r="BB373" s="78"/>
      <c r="BC373" s="78"/>
      <c r="BD373" s="78"/>
      <c r="BE373" s="78"/>
      <c r="BF373" s="78"/>
      <c r="BG373" s="78"/>
      <c r="BH373" s="78"/>
      <c r="BI373" s="78"/>
      <c r="BJ373" s="78"/>
      <c r="BK373" s="78"/>
      <c r="BL373" s="78"/>
      <c r="BM373" s="78"/>
      <c r="BN373" s="78"/>
      <c r="BO373" s="78"/>
      <c r="BP373" s="78"/>
      <c r="BQ373" s="78"/>
      <c r="BR373" s="78"/>
      <c r="BS373" s="78"/>
      <c r="BT373" s="78"/>
      <c r="BU373" s="78"/>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c r="EO373" s="78"/>
      <c r="EP373" s="78"/>
      <c r="EQ373" s="78"/>
      <c r="ER373" s="78"/>
      <c r="ES373" s="78"/>
      <c r="ET373" s="78"/>
      <c r="EU373" s="78"/>
      <c r="EV373" s="78"/>
      <c r="EW373" s="78"/>
      <c r="EX373" s="78"/>
      <c r="EY373" s="78"/>
      <c r="EZ373" s="78"/>
      <c r="FA373" s="78"/>
      <c r="FB373" s="78"/>
      <c r="FC373" s="78"/>
      <c r="FD373" s="78"/>
      <c r="FE373" s="78"/>
      <c r="FF373" s="78"/>
      <c r="FG373" s="78"/>
      <c r="FH373" s="78"/>
      <c r="FI373" s="78"/>
      <c r="FJ373" s="78"/>
      <c r="FK373" s="78"/>
      <c r="FL373" s="78"/>
      <c r="FM373" s="78"/>
      <c r="FN373" s="78"/>
      <c r="FO373" s="78"/>
      <c r="FP373" s="78"/>
      <c r="FQ373" s="78"/>
      <c r="FR373" s="78"/>
      <c r="FS373" s="78"/>
      <c r="FT373" s="78"/>
      <c r="FU373" s="78"/>
      <c r="FV373" s="78"/>
      <c r="FW373" s="78"/>
      <c r="FX373" s="78"/>
      <c r="FY373" s="78"/>
      <c r="FZ373" s="78"/>
      <c r="GA373" s="78"/>
      <c r="GB373" s="78"/>
      <c r="GC373" s="78"/>
      <c r="GD373" s="78"/>
      <c r="GE373" s="78"/>
      <c r="GF373" s="78"/>
      <c r="GG373" s="78"/>
      <c r="GH373" s="78"/>
      <c r="GI373" s="78"/>
      <c r="GJ373" s="78"/>
      <c r="GK373" s="78"/>
      <c r="GL373" s="78"/>
      <c r="GM373" s="78"/>
      <c r="GN373" s="78"/>
      <c r="GO373" s="78"/>
      <c r="GP373" s="78"/>
      <c r="GQ373" s="78"/>
      <c r="GR373" s="78"/>
      <c r="GS373" s="78"/>
      <c r="GT373" s="78"/>
      <c r="GU373" s="78"/>
      <c r="GV373" s="78"/>
      <c r="GW373" s="78"/>
      <c r="GX373" s="78"/>
      <c r="GY373" s="78"/>
      <c r="GZ373" s="78"/>
      <c r="HA373" s="78"/>
      <c r="HB373" s="78"/>
      <c r="HC373" s="78"/>
      <c r="HD373" s="78"/>
      <c r="HE373" s="78"/>
      <c r="HF373" s="78"/>
      <c r="HG373" s="78"/>
      <c r="HH373" s="78"/>
      <c r="HI373" s="78"/>
      <c r="HJ373" s="78"/>
      <c r="HK373" s="78"/>
      <c r="HL373" s="78"/>
      <c r="HM373" s="78"/>
      <c r="HN373" s="78"/>
      <c r="HO373" s="78"/>
      <c r="HP373" s="78"/>
      <c r="HQ373" s="78"/>
      <c r="HR373" s="78"/>
      <c r="HS373" s="78"/>
      <c r="HT373" s="78"/>
      <c r="HU373" s="78"/>
      <c r="HV373" s="78"/>
      <c r="HW373" s="78"/>
      <c r="HX373" s="78"/>
      <c r="HY373" s="78"/>
      <c r="HZ373" s="78"/>
      <c r="IA373" s="78"/>
      <c r="IB373" s="78"/>
      <c r="IC373" s="78"/>
      <c r="ID373" s="78"/>
      <c r="IE373" s="78"/>
      <c r="IF373" s="78"/>
      <c r="IG373" s="78"/>
      <c r="IH373" s="78"/>
      <c r="II373" s="78"/>
      <c r="IJ373" s="78"/>
      <c r="IK373" s="78"/>
      <c r="IL373" s="78"/>
      <c r="IM373" s="78"/>
      <c r="IN373" s="78"/>
      <c r="IO373" s="78"/>
      <c r="IP373" s="78"/>
      <c r="IQ373" s="78"/>
    </row>
    <row r="374" spans="1:251" s="153" customFormat="1" x14ac:dyDescent="0.3">
      <c r="A374" s="57"/>
      <c r="B374" s="151"/>
      <c r="C374" s="152"/>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c r="AB374" s="78"/>
      <c r="AC374" s="78"/>
      <c r="AD374" s="78"/>
      <c r="AE374" s="78"/>
      <c r="AF374" s="78"/>
      <c r="AG374" s="78"/>
      <c r="AH374" s="78"/>
      <c r="AI374" s="78"/>
      <c r="AJ374" s="78"/>
      <c r="AK374" s="78"/>
      <c r="AL374" s="78"/>
      <c r="AM374" s="78"/>
      <c r="AN374" s="78"/>
      <c r="AO374" s="78"/>
      <c r="AP374" s="78"/>
      <c r="AQ374" s="78"/>
      <c r="AR374" s="78"/>
      <c r="AS374" s="78"/>
      <c r="AT374" s="78"/>
      <c r="AU374" s="78"/>
      <c r="AV374" s="78"/>
      <c r="AW374" s="78"/>
      <c r="AX374" s="78"/>
      <c r="AY374" s="78"/>
      <c r="AZ374" s="78"/>
      <c r="BA374" s="78"/>
      <c r="BB374" s="78"/>
      <c r="BC374" s="78"/>
      <c r="BD374" s="78"/>
      <c r="BE374" s="78"/>
      <c r="BF374" s="78"/>
      <c r="BG374" s="78"/>
      <c r="BH374" s="78"/>
      <c r="BI374" s="78"/>
      <c r="BJ374" s="78"/>
      <c r="BK374" s="78"/>
      <c r="BL374" s="78"/>
      <c r="BM374" s="78"/>
      <c r="BN374" s="78"/>
      <c r="BO374" s="78"/>
      <c r="BP374" s="78"/>
      <c r="BQ374" s="78"/>
      <c r="BR374" s="78"/>
      <c r="BS374" s="78"/>
      <c r="BT374" s="78"/>
      <c r="BU374" s="78"/>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c r="EO374" s="78"/>
      <c r="EP374" s="78"/>
      <c r="EQ374" s="78"/>
      <c r="ER374" s="78"/>
      <c r="ES374" s="78"/>
      <c r="ET374" s="78"/>
      <c r="EU374" s="78"/>
      <c r="EV374" s="78"/>
      <c r="EW374" s="78"/>
      <c r="EX374" s="78"/>
      <c r="EY374" s="78"/>
      <c r="EZ374" s="78"/>
      <c r="FA374" s="78"/>
      <c r="FB374" s="78"/>
      <c r="FC374" s="78"/>
      <c r="FD374" s="78"/>
      <c r="FE374" s="78"/>
      <c r="FF374" s="78"/>
      <c r="FG374" s="78"/>
      <c r="FH374" s="78"/>
      <c r="FI374" s="78"/>
      <c r="FJ374" s="78"/>
      <c r="FK374" s="78"/>
      <c r="FL374" s="78"/>
      <c r="FM374" s="78"/>
      <c r="FN374" s="78"/>
      <c r="FO374" s="78"/>
      <c r="FP374" s="78"/>
      <c r="FQ374" s="78"/>
      <c r="FR374" s="78"/>
      <c r="FS374" s="78"/>
      <c r="FT374" s="78"/>
      <c r="FU374" s="78"/>
      <c r="FV374" s="78"/>
      <c r="FW374" s="78"/>
      <c r="FX374" s="78"/>
      <c r="FY374" s="78"/>
      <c r="FZ374" s="78"/>
      <c r="GA374" s="78"/>
      <c r="GB374" s="78"/>
      <c r="GC374" s="78"/>
      <c r="GD374" s="78"/>
      <c r="GE374" s="78"/>
      <c r="GF374" s="78"/>
      <c r="GG374" s="78"/>
      <c r="GH374" s="78"/>
      <c r="GI374" s="78"/>
      <c r="GJ374" s="78"/>
      <c r="GK374" s="78"/>
      <c r="GL374" s="78"/>
      <c r="GM374" s="78"/>
      <c r="GN374" s="78"/>
      <c r="GO374" s="78"/>
      <c r="GP374" s="78"/>
      <c r="GQ374" s="78"/>
      <c r="GR374" s="78"/>
      <c r="GS374" s="78"/>
      <c r="GT374" s="78"/>
      <c r="GU374" s="78"/>
      <c r="GV374" s="78"/>
      <c r="GW374" s="78"/>
      <c r="GX374" s="78"/>
      <c r="GY374" s="78"/>
      <c r="GZ374" s="78"/>
      <c r="HA374" s="78"/>
      <c r="HB374" s="78"/>
      <c r="HC374" s="78"/>
      <c r="HD374" s="78"/>
      <c r="HE374" s="78"/>
      <c r="HF374" s="78"/>
      <c r="HG374" s="78"/>
      <c r="HH374" s="78"/>
      <c r="HI374" s="78"/>
      <c r="HJ374" s="78"/>
      <c r="HK374" s="78"/>
      <c r="HL374" s="78"/>
      <c r="HM374" s="78"/>
      <c r="HN374" s="78"/>
      <c r="HO374" s="78"/>
      <c r="HP374" s="78"/>
      <c r="HQ374" s="78"/>
      <c r="HR374" s="78"/>
      <c r="HS374" s="78"/>
      <c r="HT374" s="78"/>
      <c r="HU374" s="78"/>
      <c r="HV374" s="78"/>
      <c r="HW374" s="78"/>
      <c r="HX374" s="78"/>
      <c r="HY374" s="78"/>
      <c r="HZ374" s="78"/>
      <c r="IA374" s="78"/>
      <c r="IB374" s="78"/>
      <c r="IC374" s="78"/>
      <c r="ID374" s="78"/>
      <c r="IE374" s="78"/>
      <c r="IF374" s="78"/>
      <c r="IG374" s="78"/>
      <c r="IH374" s="78"/>
      <c r="II374" s="78"/>
      <c r="IJ374" s="78"/>
      <c r="IK374" s="78"/>
      <c r="IL374" s="78"/>
      <c r="IM374" s="78"/>
      <c r="IN374" s="78"/>
      <c r="IO374" s="78"/>
      <c r="IP374" s="78"/>
      <c r="IQ374" s="78"/>
    </row>
    <row r="375" spans="1:251" s="153" customFormat="1" x14ac:dyDescent="0.3">
      <c r="A375" s="57"/>
      <c r="B375" s="151"/>
      <c r="C375" s="152"/>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c r="AB375" s="78"/>
      <c r="AC375" s="78"/>
      <c r="AD375" s="78"/>
      <c r="AE375" s="78"/>
      <c r="AF375" s="78"/>
      <c r="AG375" s="78"/>
      <c r="AH375" s="78"/>
      <c r="AI375" s="78"/>
      <c r="AJ375" s="78"/>
      <c r="AK375" s="78"/>
      <c r="AL375" s="78"/>
      <c r="AM375" s="78"/>
      <c r="AN375" s="78"/>
      <c r="AO375" s="78"/>
      <c r="AP375" s="78"/>
      <c r="AQ375" s="78"/>
      <c r="AR375" s="78"/>
      <c r="AS375" s="78"/>
      <c r="AT375" s="78"/>
      <c r="AU375" s="78"/>
      <c r="AV375" s="78"/>
      <c r="AW375" s="78"/>
      <c r="AX375" s="78"/>
      <c r="AY375" s="78"/>
      <c r="AZ375" s="78"/>
      <c r="BA375" s="78"/>
      <c r="BB375" s="78"/>
      <c r="BC375" s="78"/>
      <c r="BD375" s="78"/>
      <c r="BE375" s="78"/>
      <c r="BF375" s="78"/>
      <c r="BG375" s="78"/>
      <c r="BH375" s="78"/>
      <c r="BI375" s="78"/>
      <c r="BJ375" s="78"/>
      <c r="BK375" s="78"/>
      <c r="BL375" s="78"/>
      <c r="BM375" s="78"/>
      <c r="BN375" s="78"/>
      <c r="BO375" s="78"/>
      <c r="BP375" s="78"/>
      <c r="BQ375" s="78"/>
      <c r="BR375" s="78"/>
      <c r="BS375" s="78"/>
      <c r="BT375" s="78"/>
      <c r="BU375" s="78"/>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c r="EO375" s="78"/>
      <c r="EP375" s="78"/>
      <c r="EQ375" s="78"/>
      <c r="ER375" s="78"/>
      <c r="ES375" s="78"/>
      <c r="ET375" s="78"/>
      <c r="EU375" s="78"/>
      <c r="EV375" s="78"/>
      <c r="EW375" s="78"/>
      <c r="EX375" s="78"/>
      <c r="EY375" s="78"/>
      <c r="EZ375" s="78"/>
      <c r="FA375" s="78"/>
      <c r="FB375" s="78"/>
      <c r="FC375" s="78"/>
      <c r="FD375" s="78"/>
      <c r="FE375" s="78"/>
      <c r="FF375" s="78"/>
      <c r="FG375" s="78"/>
      <c r="FH375" s="78"/>
      <c r="FI375" s="78"/>
      <c r="FJ375" s="78"/>
      <c r="FK375" s="78"/>
      <c r="FL375" s="78"/>
      <c r="FM375" s="78"/>
      <c r="FN375" s="78"/>
      <c r="FO375" s="78"/>
      <c r="FP375" s="78"/>
      <c r="FQ375" s="78"/>
      <c r="FR375" s="78"/>
      <c r="FS375" s="78"/>
      <c r="FT375" s="78"/>
      <c r="FU375" s="78"/>
      <c r="FV375" s="78"/>
      <c r="FW375" s="78"/>
      <c r="FX375" s="78"/>
      <c r="FY375" s="78"/>
      <c r="FZ375" s="78"/>
      <c r="GA375" s="78"/>
      <c r="GB375" s="78"/>
      <c r="GC375" s="78"/>
      <c r="GD375" s="78"/>
      <c r="GE375" s="78"/>
      <c r="GF375" s="78"/>
      <c r="GG375" s="78"/>
      <c r="GH375" s="78"/>
      <c r="GI375" s="78"/>
      <c r="GJ375" s="78"/>
      <c r="GK375" s="78"/>
      <c r="GL375" s="78"/>
      <c r="GM375" s="78"/>
      <c r="GN375" s="78"/>
      <c r="GO375" s="78"/>
      <c r="GP375" s="78"/>
      <c r="GQ375" s="78"/>
      <c r="GR375" s="78"/>
      <c r="GS375" s="78"/>
      <c r="GT375" s="78"/>
      <c r="GU375" s="78"/>
      <c r="GV375" s="78"/>
      <c r="GW375" s="78"/>
      <c r="GX375" s="78"/>
      <c r="GY375" s="78"/>
      <c r="GZ375" s="78"/>
      <c r="HA375" s="78"/>
      <c r="HB375" s="78"/>
      <c r="HC375" s="78"/>
      <c r="HD375" s="78"/>
      <c r="HE375" s="78"/>
      <c r="HF375" s="78"/>
      <c r="HG375" s="78"/>
      <c r="HH375" s="78"/>
      <c r="HI375" s="78"/>
      <c r="HJ375" s="78"/>
      <c r="HK375" s="78"/>
      <c r="HL375" s="78"/>
      <c r="HM375" s="78"/>
      <c r="HN375" s="78"/>
      <c r="HO375" s="78"/>
      <c r="HP375" s="78"/>
      <c r="HQ375" s="78"/>
      <c r="HR375" s="78"/>
      <c r="HS375" s="78"/>
      <c r="HT375" s="78"/>
      <c r="HU375" s="78"/>
      <c r="HV375" s="78"/>
      <c r="HW375" s="78"/>
      <c r="HX375" s="78"/>
      <c r="HY375" s="78"/>
      <c r="HZ375" s="78"/>
      <c r="IA375" s="78"/>
      <c r="IB375" s="78"/>
      <c r="IC375" s="78"/>
      <c r="ID375" s="78"/>
      <c r="IE375" s="78"/>
      <c r="IF375" s="78"/>
      <c r="IG375" s="78"/>
      <c r="IH375" s="78"/>
      <c r="II375" s="78"/>
      <c r="IJ375" s="78"/>
      <c r="IK375" s="78"/>
      <c r="IL375" s="78"/>
      <c r="IM375" s="78"/>
      <c r="IN375" s="78"/>
      <c r="IO375" s="78"/>
      <c r="IP375" s="78"/>
      <c r="IQ375" s="78"/>
    </row>
    <row r="376" spans="1:251" s="153" customFormat="1" x14ac:dyDescent="0.3">
      <c r="A376" s="57"/>
      <c r="B376" s="151"/>
      <c r="C376" s="152"/>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8"/>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c r="EO376" s="78"/>
      <c r="EP376" s="78"/>
      <c r="EQ376" s="78"/>
      <c r="ER376" s="78"/>
      <c r="ES376" s="78"/>
      <c r="ET376" s="78"/>
      <c r="EU376" s="78"/>
      <c r="EV376" s="78"/>
      <c r="EW376" s="78"/>
      <c r="EX376" s="78"/>
      <c r="EY376" s="78"/>
      <c r="EZ376" s="78"/>
      <c r="FA376" s="78"/>
      <c r="FB376" s="78"/>
      <c r="FC376" s="78"/>
      <c r="FD376" s="78"/>
      <c r="FE376" s="78"/>
      <c r="FF376" s="78"/>
      <c r="FG376" s="78"/>
      <c r="FH376" s="78"/>
      <c r="FI376" s="78"/>
      <c r="FJ376" s="78"/>
      <c r="FK376" s="78"/>
      <c r="FL376" s="78"/>
      <c r="FM376" s="78"/>
      <c r="FN376" s="78"/>
      <c r="FO376" s="78"/>
      <c r="FP376" s="78"/>
      <c r="FQ376" s="78"/>
      <c r="FR376" s="78"/>
      <c r="FS376" s="78"/>
      <c r="FT376" s="78"/>
      <c r="FU376" s="78"/>
      <c r="FV376" s="78"/>
      <c r="FW376" s="78"/>
      <c r="FX376" s="78"/>
      <c r="FY376" s="78"/>
      <c r="FZ376" s="78"/>
      <c r="GA376" s="78"/>
      <c r="GB376" s="78"/>
      <c r="GC376" s="78"/>
      <c r="GD376" s="78"/>
      <c r="GE376" s="78"/>
      <c r="GF376" s="78"/>
      <c r="GG376" s="78"/>
      <c r="GH376" s="78"/>
      <c r="GI376" s="78"/>
      <c r="GJ376" s="78"/>
      <c r="GK376" s="78"/>
      <c r="GL376" s="78"/>
      <c r="GM376" s="78"/>
      <c r="GN376" s="78"/>
      <c r="GO376" s="78"/>
      <c r="GP376" s="78"/>
      <c r="GQ376" s="78"/>
      <c r="GR376" s="78"/>
      <c r="GS376" s="78"/>
      <c r="GT376" s="78"/>
      <c r="GU376" s="78"/>
      <c r="GV376" s="78"/>
      <c r="GW376" s="78"/>
      <c r="GX376" s="78"/>
      <c r="GY376" s="78"/>
      <c r="GZ376" s="78"/>
      <c r="HA376" s="78"/>
      <c r="HB376" s="78"/>
      <c r="HC376" s="78"/>
      <c r="HD376" s="78"/>
      <c r="HE376" s="78"/>
      <c r="HF376" s="78"/>
      <c r="HG376" s="78"/>
      <c r="HH376" s="78"/>
      <c r="HI376" s="78"/>
      <c r="HJ376" s="78"/>
      <c r="HK376" s="78"/>
      <c r="HL376" s="78"/>
      <c r="HM376" s="78"/>
      <c r="HN376" s="78"/>
      <c r="HO376" s="78"/>
      <c r="HP376" s="78"/>
      <c r="HQ376" s="78"/>
      <c r="HR376" s="78"/>
      <c r="HS376" s="78"/>
      <c r="HT376" s="78"/>
      <c r="HU376" s="78"/>
      <c r="HV376" s="78"/>
      <c r="HW376" s="78"/>
      <c r="HX376" s="78"/>
      <c r="HY376" s="78"/>
      <c r="HZ376" s="78"/>
      <c r="IA376" s="78"/>
      <c r="IB376" s="78"/>
      <c r="IC376" s="78"/>
      <c r="ID376" s="78"/>
      <c r="IE376" s="78"/>
      <c r="IF376" s="78"/>
      <c r="IG376" s="78"/>
      <c r="IH376" s="78"/>
      <c r="II376" s="78"/>
      <c r="IJ376" s="78"/>
      <c r="IK376" s="78"/>
      <c r="IL376" s="78"/>
      <c r="IM376" s="78"/>
      <c r="IN376" s="78"/>
      <c r="IO376" s="78"/>
      <c r="IP376" s="78"/>
      <c r="IQ376" s="78"/>
    </row>
    <row r="377" spans="1:251" s="153" customFormat="1" x14ac:dyDescent="0.3">
      <c r="A377" s="57"/>
      <c r="B377" s="151"/>
      <c r="C377" s="152"/>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c r="AB377" s="78"/>
      <c r="AC377" s="78"/>
      <c r="AD377" s="78"/>
      <c r="AE377" s="78"/>
      <c r="AF377" s="78"/>
      <c r="AG377" s="78"/>
      <c r="AH377" s="78"/>
      <c r="AI377" s="78"/>
      <c r="AJ377" s="78"/>
      <c r="AK377" s="78"/>
      <c r="AL377" s="78"/>
      <c r="AM377" s="78"/>
      <c r="AN377" s="78"/>
      <c r="AO377" s="78"/>
      <c r="AP377" s="78"/>
      <c r="AQ377" s="78"/>
      <c r="AR377" s="78"/>
      <c r="AS377" s="78"/>
      <c r="AT377" s="78"/>
      <c r="AU377" s="78"/>
      <c r="AV377" s="78"/>
      <c r="AW377" s="78"/>
      <c r="AX377" s="78"/>
      <c r="AY377" s="78"/>
      <c r="AZ377" s="78"/>
      <c r="BA377" s="78"/>
      <c r="BB377" s="78"/>
      <c r="BC377" s="78"/>
      <c r="BD377" s="78"/>
      <c r="BE377" s="78"/>
      <c r="BF377" s="78"/>
      <c r="BG377" s="78"/>
      <c r="BH377" s="78"/>
      <c r="BI377" s="78"/>
      <c r="BJ377" s="78"/>
      <c r="BK377" s="78"/>
      <c r="BL377" s="78"/>
      <c r="BM377" s="78"/>
      <c r="BN377" s="78"/>
      <c r="BO377" s="78"/>
      <c r="BP377" s="78"/>
      <c r="BQ377" s="78"/>
      <c r="BR377" s="78"/>
      <c r="BS377" s="78"/>
      <c r="BT377" s="78"/>
      <c r="BU377" s="78"/>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c r="EO377" s="78"/>
      <c r="EP377" s="78"/>
      <c r="EQ377" s="78"/>
      <c r="ER377" s="78"/>
      <c r="ES377" s="78"/>
      <c r="ET377" s="78"/>
      <c r="EU377" s="78"/>
      <c r="EV377" s="78"/>
      <c r="EW377" s="78"/>
      <c r="EX377" s="78"/>
      <c r="EY377" s="78"/>
      <c r="EZ377" s="78"/>
      <c r="FA377" s="78"/>
      <c r="FB377" s="78"/>
      <c r="FC377" s="78"/>
      <c r="FD377" s="78"/>
      <c r="FE377" s="78"/>
      <c r="FF377" s="78"/>
      <c r="FG377" s="78"/>
      <c r="FH377" s="78"/>
      <c r="FI377" s="78"/>
      <c r="FJ377" s="78"/>
      <c r="FK377" s="78"/>
      <c r="FL377" s="78"/>
      <c r="FM377" s="78"/>
      <c r="FN377" s="78"/>
      <c r="FO377" s="78"/>
      <c r="FP377" s="78"/>
      <c r="FQ377" s="78"/>
      <c r="FR377" s="78"/>
      <c r="FS377" s="78"/>
      <c r="FT377" s="78"/>
      <c r="FU377" s="78"/>
      <c r="FV377" s="78"/>
      <c r="FW377" s="78"/>
      <c r="FX377" s="78"/>
      <c r="FY377" s="78"/>
      <c r="FZ377" s="78"/>
      <c r="GA377" s="78"/>
      <c r="GB377" s="78"/>
      <c r="GC377" s="78"/>
      <c r="GD377" s="78"/>
      <c r="GE377" s="78"/>
      <c r="GF377" s="78"/>
      <c r="GG377" s="78"/>
      <c r="GH377" s="78"/>
      <c r="GI377" s="78"/>
      <c r="GJ377" s="78"/>
      <c r="GK377" s="78"/>
      <c r="GL377" s="78"/>
      <c r="GM377" s="78"/>
      <c r="GN377" s="78"/>
      <c r="GO377" s="78"/>
      <c r="GP377" s="78"/>
      <c r="GQ377" s="78"/>
      <c r="GR377" s="78"/>
      <c r="GS377" s="78"/>
      <c r="GT377" s="78"/>
      <c r="GU377" s="78"/>
      <c r="GV377" s="78"/>
      <c r="GW377" s="78"/>
      <c r="GX377" s="78"/>
      <c r="GY377" s="78"/>
      <c r="GZ377" s="78"/>
      <c r="HA377" s="78"/>
      <c r="HB377" s="78"/>
      <c r="HC377" s="78"/>
      <c r="HD377" s="78"/>
      <c r="HE377" s="78"/>
      <c r="HF377" s="78"/>
      <c r="HG377" s="78"/>
      <c r="HH377" s="78"/>
      <c r="HI377" s="78"/>
      <c r="HJ377" s="78"/>
      <c r="HK377" s="78"/>
      <c r="HL377" s="78"/>
      <c r="HM377" s="78"/>
      <c r="HN377" s="78"/>
      <c r="HO377" s="78"/>
      <c r="HP377" s="78"/>
      <c r="HQ377" s="78"/>
      <c r="HR377" s="78"/>
      <c r="HS377" s="78"/>
      <c r="HT377" s="78"/>
      <c r="HU377" s="78"/>
      <c r="HV377" s="78"/>
      <c r="HW377" s="78"/>
      <c r="HX377" s="78"/>
      <c r="HY377" s="78"/>
      <c r="HZ377" s="78"/>
      <c r="IA377" s="78"/>
      <c r="IB377" s="78"/>
      <c r="IC377" s="78"/>
      <c r="ID377" s="78"/>
      <c r="IE377" s="78"/>
      <c r="IF377" s="78"/>
      <c r="IG377" s="78"/>
      <c r="IH377" s="78"/>
      <c r="II377" s="78"/>
      <c r="IJ377" s="78"/>
      <c r="IK377" s="78"/>
      <c r="IL377" s="78"/>
      <c r="IM377" s="78"/>
      <c r="IN377" s="78"/>
      <c r="IO377" s="78"/>
      <c r="IP377" s="78"/>
      <c r="IQ377" s="78"/>
    </row>
    <row r="378" spans="1:251" s="153" customFormat="1" x14ac:dyDescent="0.3">
      <c r="A378" s="57"/>
      <c r="B378" s="151"/>
      <c r="C378" s="152"/>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78"/>
      <c r="AR378" s="78"/>
      <c r="AS378" s="78"/>
      <c r="AT378" s="78"/>
      <c r="AU378" s="78"/>
      <c r="AV378" s="78"/>
      <c r="AW378" s="78"/>
      <c r="AX378" s="78"/>
      <c r="AY378" s="78"/>
      <c r="AZ378" s="78"/>
      <c r="BA378" s="78"/>
      <c r="BB378" s="78"/>
      <c r="BC378" s="78"/>
      <c r="BD378" s="78"/>
      <c r="BE378" s="78"/>
      <c r="BF378" s="78"/>
      <c r="BG378" s="78"/>
      <c r="BH378" s="78"/>
      <c r="BI378" s="78"/>
      <c r="BJ378" s="78"/>
      <c r="BK378" s="78"/>
      <c r="BL378" s="78"/>
      <c r="BM378" s="78"/>
      <c r="BN378" s="78"/>
      <c r="BO378" s="78"/>
      <c r="BP378" s="78"/>
      <c r="BQ378" s="78"/>
      <c r="BR378" s="78"/>
      <c r="BS378" s="78"/>
      <c r="BT378" s="78"/>
      <c r="BU378" s="78"/>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c r="EO378" s="78"/>
      <c r="EP378" s="78"/>
      <c r="EQ378" s="78"/>
      <c r="ER378" s="78"/>
      <c r="ES378" s="78"/>
      <c r="ET378" s="78"/>
      <c r="EU378" s="78"/>
      <c r="EV378" s="78"/>
      <c r="EW378" s="78"/>
      <c r="EX378" s="78"/>
      <c r="EY378" s="78"/>
      <c r="EZ378" s="78"/>
      <c r="FA378" s="78"/>
      <c r="FB378" s="78"/>
      <c r="FC378" s="78"/>
      <c r="FD378" s="78"/>
      <c r="FE378" s="78"/>
      <c r="FF378" s="78"/>
      <c r="FG378" s="78"/>
      <c r="FH378" s="78"/>
      <c r="FI378" s="78"/>
      <c r="FJ378" s="78"/>
      <c r="FK378" s="78"/>
      <c r="FL378" s="78"/>
      <c r="FM378" s="78"/>
      <c r="FN378" s="78"/>
      <c r="FO378" s="78"/>
      <c r="FP378" s="78"/>
      <c r="FQ378" s="78"/>
      <c r="FR378" s="78"/>
      <c r="FS378" s="78"/>
      <c r="FT378" s="78"/>
      <c r="FU378" s="78"/>
      <c r="FV378" s="78"/>
      <c r="FW378" s="78"/>
      <c r="FX378" s="78"/>
      <c r="FY378" s="78"/>
      <c r="FZ378" s="78"/>
      <c r="GA378" s="78"/>
      <c r="GB378" s="78"/>
      <c r="GC378" s="78"/>
      <c r="GD378" s="78"/>
      <c r="GE378" s="78"/>
      <c r="GF378" s="78"/>
      <c r="GG378" s="78"/>
      <c r="GH378" s="78"/>
      <c r="GI378" s="78"/>
      <c r="GJ378" s="78"/>
      <c r="GK378" s="78"/>
      <c r="GL378" s="78"/>
      <c r="GM378" s="78"/>
      <c r="GN378" s="78"/>
      <c r="GO378" s="78"/>
      <c r="GP378" s="78"/>
      <c r="GQ378" s="78"/>
      <c r="GR378" s="78"/>
      <c r="GS378" s="78"/>
      <c r="GT378" s="78"/>
      <c r="GU378" s="78"/>
      <c r="GV378" s="78"/>
      <c r="GW378" s="78"/>
      <c r="GX378" s="78"/>
      <c r="GY378" s="78"/>
      <c r="GZ378" s="78"/>
      <c r="HA378" s="78"/>
      <c r="HB378" s="78"/>
      <c r="HC378" s="78"/>
      <c r="HD378" s="78"/>
      <c r="HE378" s="78"/>
      <c r="HF378" s="78"/>
      <c r="HG378" s="78"/>
      <c r="HH378" s="78"/>
      <c r="HI378" s="78"/>
      <c r="HJ378" s="78"/>
      <c r="HK378" s="78"/>
      <c r="HL378" s="78"/>
      <c r="HM378" s="78"/>
      <c r="HN378" s="78"/>
      <c r="HO378" s="78"/>
      <c r="HP378" s="78"/>
      <c r="HQ378" s="78"/>
      <c r="HR378" s="78"/>
      <c r="HS378" s="78"/>
      <c r="HT378" s="78"/>
      <c r="HU378" s="78"/>
      <c r="HV378" s="78"/>
      <c r="HW378" s="78"/>
      <c r="HX378" s="78"/>
      <c r="HY378" s="78"/>
      <c r="HZ378" s="78"/>
      <c r="IA378" s="78"/>
      <c r="IB378" s="78"/>
      <c r="IC378" s="78"/>
      <c r="ID378" s="78"/>
      <c r="IE378" s="78"/>
      <c r="IF378" s="78"/>
      <c r="IG378" s="78"/>
      <c r="IH378" s="78"/>
      <c r="II378" s="78"/>
      <c r="IJ378" s="78"/>
      <c r="IK378" s="78"/>
      <c r="IL378" s="78"/>
      <c r="IM378" s="78"/>
      <c r="IN378" s="78"/>
      <c r="IO378" s="78"/>
      <c r="IP378" s="78"/>
      <c r="IQ378" s="78"/>
    </row>
    <row r="379" spans="1:251" s="153" customFormat="1" x14ac:dyDescent="0.3">
      <c r="A379" s="57"/>
      <c r="B379" s="151"/>
      <c r="C379" s="152"/>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78"/>
      <c r="AO379" s="78"/>
      <c r="AP379" s="78"/>
      <c r="AQ379" s="78"/>
      <c r="AR379" s="78"/>
      <c r="AS379" s="78"/>
      <c r="AT379" s="78"/>
      <c r="AU379" s="78"/>
      <c r="AV379" s="78"/>
      <c r="AW379" s="78"/>
      <c r="AX379" s="78"/>
      <c r="AY379" s="78"/>
      <c r="AZ379" s="78"/>
      <c r="BA379" s="78"/>
      <c r="BB379" s="78"/>
      <c r="BC379" s="78"/>
      <c r="BD379" s="78"/>
      <c r="BE379" s="78"/>
      <c r="BF379" s="78"/>
      <c r="BG379" s="78"/>
      <c r="BH379" s="78"/>
      <c r="BI379" s="78"/>
      <c r="BJ379" s="78"/>
      <c r="BK379" s="78"/>
      <c r="BL379" s="78"/>
      <c r="BM379" s="78"/>
      <c r="BN379" s="78"/>
      <c r="BO379" s="78"/>
      <c r="BP379" s="78"/>
      <c r="BQ379" s="78"/>
      <c r="BR379" s="78"/>
      <c r="BS379" s="78"/>
      <c r="BT379" s="78"/>
      <c r="BU379" s="78"/>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c r="EO379" s="78"/>
      <c r="EP379" s="78"/>
      <c r="EQ379" s="78"/>
      <c r="ER379" s="78"/>
      <c r="ES379" s="78"/>
      <c r="ET379" s="78"/>
      <c r="EU379" s="78"/>
      <c r="EV379" s="78"/>
      <c r="EW379" s="78"/>
      <c r="EX379" s="78"/>
      <c r="EY379" s="78"/>
      <c r="EZ379" s="78"/>
      <c r="FA379" s="78"/>
      <c r="FB379" s="78"/>
      <c r="FC379" s="78"/>
      <c r="FD379" s="78"/>
      <c r="FE379" s="78"/>
      <c r="FF379" s="78"/>
      <c r="FG379" s="78"/>
      <c r="FH379" s="78"/>
      <c r="FI379" s="78"/>
      <c r="FJ379" s="78"/>
      <c r="FK379" s="78"/>
      <c r="FL379" s="78"/>
      <c r="FM379" s="78"/>
      <c r="FN379" s="78"/>
      <c r="FO379" s="78"/>
      <c r="FP379" s="78"/>
      <c r="FQ379" s="78"/>
      <c r="FR379" s="78"/>
      <c r="FS379" s="78"/>
      <c r="FT379" s="78"/>
      <c r="FU379" s="78"/>
      <c r="FV379" s="78"/>
      <c r="FW379" s="78"/>
      <c r="FX379" s="78"/>
      <c r="FY379" s="78"/>
      <c r="FZ379" s="78"/>
      <c r="GA379" s="78"/>
      <c r="GB379" s="78"/>
      <c r="GC379" s="78"/>
      <c r="GD379" s="78"/>
      <c r="GE379" s="78"/>
      <c r="GF379" s="78"/>
      <c r="GG379" s="78"/>
      <c r="GH379" s="78"/>
      <c r="GI379" s="78"/>
      <c r="GJ379" s="78"/>
      <c r="GK379" s="78"/>
      <c r="GL379" s="78"/>
      <c r="GM379" s="78"/>
      <c r="GN379" s="78"/>
      <c r="GO379" s="78"/>
      <c r="GP379" s="78"/>
      <c r="GQ379" s="78"/>
      <c r="GR379" s="78"/>
      <c r="GS379" s="78"/>
      <c r="GT379" s="78"/>
      <c r="GU379" s="78"/>
      <c r="GV379" s="78"/>
      <c r="GW379" s="78"/>
      <c r="GX379" s="78"/>
      <c r="GY379" s="78"/>
      <c r="GZ379" s="78"/>
      <c r="HA379" s="78"/>
      <c r="HB379" s="78"/>
      <c r="HC379" s="78"/>
      <c r="HD379" s="78"/>
      <c r="HE379" s="78"/>
      <c r="HF379" s="78"/>
      <c r="HG379" s="78"/>
      <c r="HH379" s="78"/>
      <c r="HI379" s="78"/>
      <c r="HJ379" s="78"/>
      <c r="HK379" s="78"/>
      <c r="HL379" s="78"/>
      <c r="HM379" s="78"/>
      <c r="HN379" s="78"/>
      <c r="HO379" s="78"/>
      <c r="HP379" s="78"/>
      <c r="HQ379" s="78"/>
      <c r="HR379" s="78"/>
      <c r="HS379" s="78"/>
      <c r="HT379" s="78"/>
      <c r="HU379" s="78"/>
      <c r="HV379" s="78"/>
      <c r="HW379" s="78"/>
      <c r="HX379" s="78"/>
      <c r="HY379" s="78"/>
      <c r="HZ379" s="78"/>
      <c r="IA379" s="78"/>
      <c r="IB379" s="78"/>
      <c r="IC379" s="78"/>
      <c r="ID379" s="78"/>
      <c r="IE379" s="78"/>
      <c r="IF379" s="78"/>
      <c r="IG379" s="78"/>
      <c r="IH379" s="78"/>
      <c r="II379" s="78"/>
      <c r="IJ379" s="78"/>
      <c r="IK379" s="78"/>
      <c r="IL379" s="78"/>
      <c r="IM379" s="78"/>
      <c r="IN379" s="78"/>
      <c r="IO379" s="78"/>
      <c r="IP379" s="78"/>
      <c r="IQ379" s="78"/>
    </row>
    <row r="380" spans="1:251" s="153" customFormat="1" x14ac:dyDescent="0.3">
      <c r="A380" s="57"/>
      <c r="B380" s="151"/>
      <c r="C380" s="152"/>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c r="AK380" s="78"/>
      <c r="AL380" s="78"/>
      <c r="AM380" s="78"/>
      <c r="AN380" s="78"/>
      <c r="AO380" s="78"/>
      <c r="AP380" s="78"/>
      <c r="AQ380" s="78"/>
      <c r="AR380" s="78"/>
      <c r="AS380" s="78"/>
      <c r="AT380" s="78"/>
      <c r="AU380" s="78"/>
      <c r="AV380" s="78"/>
      <c r="AW380" s="78"/>
      <c r="AX380" s="78"/>
      <c r="AY380" s="78"/>
      <c r="AZ380" s="78"/>
      <c r="BA380" s="78"/>
      <c r="BB380" s="78"/>
      <c r="BC380" s="78"/>
      <c r="BD380" s="78"/>
      <c r="BE380" s="78"/>
      <c r="BF380" s="78"/>
      <c r="BG380" s="78"/>
      <c r="BH380" s="78"/>
      <c r="BI380" s="78"/>
      <c r="BJ380" s="78"/>
      <c r="BK380" s="78"/>
      <c r="BL380" s="78"/>
      <c r="BM380" s="78"/>
      <c r="BN380" s="78"/>
      <c r="BO380" s="78"/>
      <c r="BP380" s="78"/>
      <c r="BQ380" s="78"/>
      <c r="BR380" s="78"/>
      <c r="BS380" s="78"/>
      <c r="BT380" s="78"/>
      <c r="BU380" s="78"/>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c r="EO380" s="78"/>
      <c r="EP380" s="78"/>
      <c r="EQ380" s="78"/>
      <c r="ER380" s="78"/>
      <c r="ES380" s="78"/>
      <c r="ET380" s="78"/>
      <c r="EU380" s="78"/>
      <c r="EV380" s="78"/>
      <c r="EW380" s="78"/>
      <c r="EX380" s="78"/>
      <c r="EY380" s="78"/>
      <c r="EZ380" s="78"/>
      <c r="FA380" s="78"/>
      <c r="FB380" s="78"/>
      <c r="FC380" s="78"/>
      <c r="FD380" s="78"/>
      <c r="FE380" s="78"/>
      <c r="FF380" s="78"/>
      <c r="FG380" s="78"/>
      <c r="FH380" s="78"/>
      <c r="FI380" s="78"/>
      <c r="FJ380" s="78"/>
      <c r="FK380" s="78"/>
      <c r="FL380" s="78"/>
      <c r="FM380" s="78"/>
      <c r="FN380" s="78"/>
      <c r="FO380" s="78"/>
      <c r="FP380" s="78"/>
      <c r="FQ380" s="78"/>
      <c r="FR380" s="78"/>
      <c r="FS380" s="78"/>
      <c r="FT380" s="78"/>
      <c r="FU380" s="78"/>
      <c r="FV380" s="78"/>
      <c r="FW380" s="78"/>
      <c r="FX380" s="78"/>
      <c r="FY380" s="78"/>
      <c r="FZ380" s="78"/>
      <c r="GA380" s="78"/>
      <c r="GB380" s="78"/>
      <c r="GC380" s="78"/>
      <c r="GD380" s="78"/>
      <c r="GE380" s="78"/>
      <c r="GF380" s="78"/>
      <c r="GG380" s="78"/>
      <c r="GH380" s="78"/>
      <c r="GI380" s="78"/>
      <c r="GJ380" s="78"/>
      <c r="GK380" s="78"/>
      <c r="GL380" s="78"/>
      <c r="GM380" s="78"/>
      <c r="GN380" s="78"/>
      <c r="GO380" s="78"/>
      <c r="GP380" s="78"/>
      <c r="GQ380" s="78"/>
      <c r="GR380" s="78"/>
      <c r="GS380" s="78"/>
      <c r="GT380" s="78"/>
      <c r="GU380" s="78"/>
      <c r="GV380" s="78"/>
      <c r="GW380" s="78"/>
      <c r="GX380" s="78"/>
      <c r="GY380" s="78"/>
      <c r="GZ380" s="78"/>
      <c r="HA380" s="78"/>
      <c r="HB380" s="78"/>
      <c r="HC380" s="78"/>
      <c r="HD380" s="78"/>
      <c r="HE380" s="78"/>
      <c r="HF380" s="78"/>
      <c r="HG380" s="78"/>
      <c r="HH380" s="78"/>
      <c r="HI380" s="78"/>
      <c r="HJ380" s="78"/>
      <c r="HK380" s="78"/>
      <c r="HL380" s="78"/>
      <c r="HM380" s="78"/>
      <c r="HN380" s="78"/>
      <c r="HO380" s="78"/>
      <c r="HP380" s="78"/>
      <c r="HQ380" s="78"/>
      <c r="HR380" s="78"/>
      <c r="HS380" s="78"/>
      <c r="HT380" s="78"/>
      <c r="HU380" s="78"/>
      <c r="HV380" s="78"/>
      <c r="HW380" s="78"/>
      <c r="HX380" s="78"/>
      <c r="HY380" s="78"/>
      <c r="HZ380" s="78"/>
      <c r="IA380" s="78"/>
      <c r="IB380" s="78"/>
      <c r="IC380" s="78"/>
      <c r="ID380" s="78"/>
      <c r="IE380" s="78"/>
      <c r="IF380" s="78"/>
      <c r="IG380" s="78"/>
      <c r="IH380" s="78"/>
      <c r="II380" s="78"/>
      <c r="IJ380" s="78"/>
      <c r="IK380" s="78"/>
      <c r="IL380" s="78"/>
      <c r="IM380" s="78"/>
      <c r="IN380" s="78"/>
      <c r="IO380" s="78"/>
      <c r="IP380" s="78"/>
      <c r="IQ380" s="78"/>
    </row>
    <row r="381" spans="1:251" s="153" customFormat="1" x14ac:dyDescent="0.3">
      <c r="A381" s="57"/>
      <c r="B381" s="151"/>
      <c r="C381" s="152"/>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8"/>
      <c r="AG381" s="78"/>
      <c r="AH381" s="78"/>
      <c r="AI381" s="78"/>
      <c r="AJ381" s="78"/>
      <c r="AK381" s="78"/>
      <c r="AL381" s="78"/>
      <c r="AM381" s="78"/>
      <c r="AN381" s="78"/>
      <c r="AO381" s="78"/>
      <c r="AP381" s="78"/>
      <c r="AQ381" s="78"/>
      <c r="AR381" s="78"/>
      <c r="AS381" s="78"/>
      <c r="AT381" s="78"/>
      <c r="AU381" s="78"/>
      <c r="AV381" s="78"/>
      <c r="AW381" s="78"/>
      <c r="AX381" s="78"/>
      <c r="AY381" s="78"/>
      <c r="AZ381" s="78"/>
      <c r="BA381" s="78"/>
      <c r="BB381" s="78"/>
      <c r="BC381" s="78"/>
      <c r="BD381" s="78"/>
      <c r="BE381" s="78"/>
      <c r="BF381" s="78"/>
      <c r="BG381" s="78"/>
      <c r="BH381" s="78"/>
      <c r="BI381" s="78"/>
      <c r="BJ381" s="78"/>
      <c r="BK381" s="78"/>
      <c r="BL381" s="78"/>
      <c r="BM381" s="78"/>
      <c r="BN381" s="78"/>
      <c r="BO381" s="78"/>
      <c r="BP381" s="78"/>
      <c r="BQ381" s="78"/>
      <c r="BR381" s="78"/>
      <c r="BS381" s="78"/>
      <c r="BT381" s="78"/>
      <c r="BU381" s="78"/>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c r="EO381" s="78"/>
      <c r="EP381" s="78"/>
      <c r="EQ381" s="78"/>
      <c r="ER381" s="78"/>
      <c r="ES381" s="78"/>
      <c r="ET381" s="78"/>
      <c r="EU381" s="78"/>
      <c r="EV381" s="78"/>
      <c r="EW381" s="78"/>
      <c r="EX381" s="78"/>
      <c r="EY381" s="78"/>
      <c r="EZ381" s="78"/>
      <c r="FA381" s="78"/>
      <c r="FB381" s="78"/>
      <c r="FC381" s="78"/>
      <c r="FD381" s="78"/>
      <c r="FE381" s="78"/>
      <c r="FF381" s="78"/>
      <c r="FG381" s="78"/>
      <c r="FH381" s="78"/>
      <c r="FI381" s="78"/>
      <c r="FJ381" s="78"/>
      <c r="FK381" s="78"/>
      <c r="FL381" s="78"/>
      <c r="FM381" s="78"/>
      <c r="FN381" s="78"/>
      <c r="FO381" s="78"/>
      <c r="FP381" s="78"/>
      <c r="FQ381" s="78"/>
      <c r="FR381" s="78"/>
      <c r="FS381" s="78"/>
      <c r="FT381" s="78"/>
      <c r="FU381" s="78"/>
      <c r="FV381" s="78"/>
      <c r="FW381" s="78"/>
      <c r="FX381" s="78"/>
      <c r="FY381" s="78"/>
      <c r="FZ381" s="78"/>
      <c r="GA381" s="78"/>
      <c r="GB381" s="78"/>
      <c r="GC381" s="78"/>
      <c r="GD381" s="78"/>
      <c r="GE381" s="78"/>
      <c r="GF381" s="78"/>
      <c r="GG381" s="78"/>
      <c r="GH381" s="78"/>
      <c r="GI381" s="78"/>
      <c r="GJ381" s="78"/>
      <c r="GK381" s="78"/>
      <c r="GL381" s="78"/>
      <c r="GM381" s="78"/>
      <c r="GN381" s="78"/>
      <c r="GO381" s="78"/>
      <c r="GP381" s="78"/>
      <c r="GQ381" s="78"/>
      <c r="GR381" s="78"/>
      <c r="GS381" s="78"/>
      <c r="GT381" s="78"/>
      <c r="GU381" s="78"/>
      <c r="GV381" s="78"/>
      <c r="GW381" s="78"/>
      <c r="GX381" s="78"/>
      <c r="GY381" s="78"/>
      <c r="GZ381" s="78"/>
      <c r="HA381" s="78"/>
      <c r="HB381" s="78"/>
      <c r="HC381" s="78"/>
      <c r="HD381" s="78"/>
      <c r="HE381" s="78"/>
      <c r="HF381" s="78"/>
      <c r="HG381" s="78"/>
      <c r="HH381" s="78"/>
      <c r="HI381" s="78"/>
      <c r="HJ381" s="78"/>
      <c r="HK381" s="78"/>
      <c r="HL381" s="78"/>
      <c r="HM381" s="78"/>
      <c r="HN381" s="78"/>
      <c r="HO381" s="78"/>
      <c r="HP381" s="78"/>
      <c r="HQ381" s="78"/>
      <c r="HR381" s="78"/>
      <c r="HS381" s="78"/>
      <c r="HT381" s="78"/>
      <c r="HU381" s="78"/>
      <c r="HV381" s="78"/>
      <c r="HW381" s="78"/>
      <c r="HX381" s="78"/>
      <c r="HY381" s="78"/>
      <c r="HZ381" s="78"/>
      <c r="IA381" s="78"/>
      <c r="IB381" s="78"/>
      <c r="IC381" s="78"/>
      <c r="ID381" s="78"/>
      <c r="IE381" s="78"/>
      <c r="IF381" s="78"/>
      <c r="IG381" s="78"/>
      <c r="IH381" s="78"/>
      <c r="II381" s="78"/>
      <c r="IJ381" s="78"/>
      <c r="IK381" s="78"/>
      <c r="IL381" s="78"/>
      <c r="IM381" s="78"/>
      <c r="IN381" s="78"/>
      <c r="IO381" s="78"/>
      <c r="IP381" s="78"/>
      <c r="IQ381" s="78"/>
    </row>
    <row r="382" spans="1:251" s="153" customFormat="1" x14ac:dyDescent="0.3">
      <c r="A382" s="57"/>
      <c r="B382" s="151"/>
      <c r="C382" s="152"/>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c r="AK382" s="78"/>
      <c r="AL382" s="78"/>
      <c r="AM382" s="78"/>
      <c r="AN382" s="78"/>
      <c r="AO382" s="78"/>
      <c r="AP382" s="78"/>
      <c r="AQ382" s="78"/>
      <c r="AR382" s="78"/>
      <c r="AS382" s="78"/>
      <c r="AT382" s="78"/>
      <c r="AU382" s="78"/>
      <c r="AV382" s="78"/>
      <c r="AW382" s="78"/>
      <c r="AX382" s="78"/>
      <c r="AY382" s="78"/>
      <c r="AZ382" s="78"/>
      <c r="BA382" s="78"/>
      <c r="BB382" s="78"/>
      <c r="BC382" s="78"/>
      <c r="BD382" s="78"/>
      <c r="BE382" s="78"/>
      <c r="BF382" s="78"/>
      <c r="BG382" s="78"/>
      <c r="BH382" s="78"/>
      <c r="BI382" s="78"/>
      <c r="BJ382" s="78"/>
      <c r="BK382" s="78"/>
      <c r="BL382" s="78"/>
      <c r="BM382" s="78"/>
      <c r="BN382" s="78"/>
      <c r="BO382" s="78"/>
      <c r="BP382" s="78"/>
      <c r="BQ382" s="78"/>
      <c r="BR382" s="78"/>
      <c r="BS382" s="78"/>
      <c r="BT382" s="78"/>
      <c r="BU382" s="78"/>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c r="EO382" s="78"/>
      <c r="EP382" s="78"/>
      <c r="EQ382" s="78"/>
      <c r="ER382" s="78"/>
      <c r="ES382" s="78"/>
      <c r="ET382" s="78"/>
      <c r="EU382" s="78"/>
      <c r="EV382" s="78"/>
      <c r="EW382" s="78"/>
      <c r="EX382" s="78"/>
      <c r="EY382" s="78"/>
      <c r="EZ382" s="78"/>
      <c r="FA382" s="78"/>
      <c r="FB382" s="78"/>
      <c r="FC382" s="78"/>
      <c r="FD382" s="78"/>
      <c r="FE382" s="78"/>
      <c r="FF382" s="78"/>
      <c r="FG382" s="78"/>
      <c r="FH382" s="78"/>
      <c r="FI382" s="78"/>
      <c r="FJ382" s="78"/>
      <c r="FK382" s="78"/>
      <c r="FL382" s="78"/>
      <c r="FM382" s="78"/>
      <c r="FN382" s="78"/>
      <c r="FO382" s="78"/>
      <c r="FP382" s="78"/>
      <c r="FQ382" s="78"/>
      <c r="FR382" s="78"/>
      <c r="FS382" s="78"/>
      <c r="FT382" s="78"/>
      <c r="FU382" s="78"/>
      <c r="FV382" s="78"/>
      <c r="FW382" s="78"/>
      <c r="FX382" s="78"/>
      <c r="FY382" s="78"/>
      <c r="FZ382" s="78"/>
      <c r="GA382" s="78"/>
      <c r="GB382" s="78"/>
      <c r="GC382" s="78"/>
      <c r="GD382" s="78"/>
      <c r="GE382" s="78"/>
      <c r="GF382" s="78"/>
      <c r="GG382" s="78"/>
      <c r="GH382" s="78"/>
      <c r="GI382" s="78"/>
      <c r="GJ382" s="78"/>
      <c r="GK382" s="78"/>
      <c r="GL382" s="78"/>
      <c r="GM382" s="78"/>
      <c r="GN382" s="78"/>
      <c r="GO382" s="78"/>
      <c r="GP382" s="78"/>
      <c r="GQ382" s="78"/>
      <c r="GR382" s="78"/>
      <c r="GS382" s="78"/>
      <c r="GT382" s="78"/>
      <c r="GU382" s="78"/>
      <c r="GV382" s="78"/>
      <c r="GW382" s="78"/>
      <c r="GX382" s="78"/>
      <c r="GY382" s="78"/>
      <c r="GZ382" s="78"/>
      <c r="HA382" s="78"/>
      <c r="HB382" s="78"/>
      <c r="HC382" s="78"/>
      <c r="HD382" s="78"/>
      <c r="HE382" s="78"/>
      <c r="HF382" s="78"/>
      <c r="HG382" s="78"/>
      <c r="HH382" s="78"/>
      <c r="HI382" s="78"/>
      <c r="HJ382" s="78"/>
      <c r="HK382" s="78"/>
      <c r="HL382" s="78"/>
      <c r="HM382" s="78"/>
      <c r="HN382" s="78"/>
      <c r="HO382" s="78"/>
      <c r="HP382" s="78"/>
      <c r="HQ382" s="78"/>
      <c r="HR382" s="78"/>
      <c r="HS382" s="78"/>
      <c r="HT382" s="78"/>
      <c r="HU382" s="78"/>
      <c r="HV382" s="78"/>
      <c r="HW382" s="78"/>
      <c r="HX382" s="78"/>
      <c r="HY382" s="78"/>
      <c r="HZ382" s="78"/>
      <c r="IA382" s="78"/>
      <c r="IB382" s="78"/>
      <c r="IC382" s="78"/>
      <c r="ID382" s="78"/>
      <c r="IE382" s="78"/>
      <c r="IF382" s="78"/>
      <c r="IG382" s="78"/>
      <c r="IH382" s="78"/>
      <c r="II382" s="78"/>
      <c r="IJ382" s="78"/>
      <c r="IK382" s="78"/>
      <c r="IL382" s="78"/>
      <c r="IM382" s="78"/>
      <c r="IN382" s="78"/>
      <c r="IO382" s="78"/>
      <c r="IP382" s="78"/>
      <c r="IQ382" s="78"/>
    </row>
    <row r="383" spans="1:251" s="153" customFormat="1" x14ac:dyDescent="0.3">
      <c r="A383" s="57"/>
      <c r="B383" s="151"/>
      <c r="C383" s="152"/>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c r="AK383" s="78"/>
      <c r="AL383" s="78"/>
      <c r="AM383" s="78"/>
      <c r="AN383" s="78"/>
      <c r="AO383" s="78"/>
      <c r="AP383" s="78"/>
      <c r="AQ383" s="78"/>
      <c r="AR383" s="78"/>
      <c r="AS383" s="78"/>
      <c r="AT383" s="78"/>
      <c r="AU383" s="78"/>
      <c r="AV383" s="78"/>
      <c r="AW383" s="78"/>
      <c r="AX383" s="78"/>
      <c r="AY383" s="78"/>
      <c r="AZ383" s="78"/>
      <c r="BA383" s="78"/>
      <c r="BB383" s="78"/>
      <c r="BC383" s="78"/>
      <c r="BD383" s="78"/>
      <c r="BE383" s="78"/>
      <c r="BF383" s="78"/>
      <c r="BG383" s="78"/>
      <c r="BH383" s="78"/>
      <c r="BI383" s="78"/>
      <c r="BJ383" s="78"/>
      <c r="BK383" s="78"/>
      <c r="BL383" s="78"/>
      <c r="BM383" s="78"/>
      <c r="BN383" s="78"/>
      <c r="BO383" s="78"/>
      <c r="BP383" s="78"/>
      <c r="BQ383" s="78"/>
      <c r="BR383" s="78"/>
      <c r="BS383" s="78"/>
      <c r="BT383" s="78"/>
      <c r="BU383" s="78"/>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c r="EO383" s="78"/>
      <c r="EP383" s="78"/>
      <c r="EQ383" s="78"/>
      <c r="ER383" s="78"/>
      <c r="ES383" s="78"/>
      <c r="ET383" s="78"/>
      <c r="EU383" s="78"/>
      <c r="EV383" s="78"/>
      <c r="EW383" s="78"/>
      <c r="EX383" s="78"/>
      <c r="EY383" s="78"/>
      <c r="EZ383" s="78"/>
      <c r="FA383" s="78"/>
      <c r="FB383" s="78"/>
      <c r="FC383" s="78"/>
      <c r="FD383" s="78"/>
      <c r="FE383" s="78"/>
      <c r="FF383" s="78"/>
      <c r="FG383" s="78"/>
      <c r="FH383" s="78"/>
      <c r="FI383" s="78"/>
      <c r="FJ383" s="78"/>
      <c r="FK383" s="78"/>
      <c r="FL383" s="78"/>
      <c r="FM383" s="78"/>
      <c r="FN383" s="78"/>
      <c r="FO383" s="78"/>
      <c r="FP383" s="78"/>
      <c r="FQ383" s="78"/>
      <c r="FR383" s="78"/>
      <c r="FS383" s="78"/>
      <c r="FT383" s="78"/>
      <c r="FU383" s="78"/>
      <c r="FV383" s="78"/>
      <c r="FW383" s="78"/>
      <c r="FX383" s="78"/>
      <c r="FY383" s="78"/>
      <c r="FZ383" s="78"/>
      <c r="GA383" s="78"/>
      <c r="GB383" s="78"/>
      <c r="GC383" s="78"/>
      <c r="GD383" s="78"/>
      <c r="GE383" s="78"/>
      <c r="GF383" s="78"/>
      <c r="GG383" s="78"/>
      <c r="GH383" s="78"/>
      <c r="GI383" s="78"/>
      <c r="GJ383" s="78"/>
      <c r="GK383" s="78"/>
      <c r="GL383" s="78"/>
      <c r="GM383" s="78"/>
      <c r="GN383" s="78"/>
      <c r="GO383" s="78"/>
      <c r="GP383" s="78"/>
      <c r="GQ383" s="78"/>
      <c r="GR383" s="78"/>
      <c r="GS383" s="78"/>
      <c r="GT383" s="78"/>
      <c r="GU383" s="78"/>
      <c r="GV383" s="78"/>
      <c r="GW383" s="78"/>
      <c r="GX383" s="78"/>
      <c r="GY383" s="78"/>
      <c r="GZ383" s="78"/>
      <c r="HA383" s="78"/>
      <c r="HB383" s="78"/>
      <c r="HC383" s="78"/>
      <c r="HD383" s="78"/>
      <c r="HE383" s="78"/>
      <c r="HF383" s="78"/>
      <c r="HG383" s="78"/>
      <c r="HH383" s="78"/>
      <c r="HI383" s="78"/>
      <c r="HJ383" s="78"/>
      <c r="HK383" s="78"/>
      <c r="HL383" s="78"/>
      <c r="HM383" s="78"/>
      <c r="HN383" s="78"/>
      <c r="HO383" s="78"/>
      <c r="HP383" s="78"/>
      <c r="HQ383" s="78"/>
      <c r="HR383" s="78"/>
      <c r="HS383" s="78"/>
      <c r="HT383" s="78"/>
      <c r="HU383" s="78"/>
      <c r="HV383" s="78"/>
      <c r="HW383" s="78"/>
      <c r="HX383" s="78"/>
      <c r="HY383" s="78"/>
      <c r="HZ383" s="78"/>
      <c r="IA383" s="78"/>
      <c r="IB383" s="78"/>
      <c r="IC383" s="78"/>
      <c r="ID383" s="78"/>
      <c r="IE383" s="78"/>
      <c r="IF383" s="78"/>
      <c r="IG383" s="78"/>
      <c r="IH383" s="78"/>
      <c r="II383" s="78"/>
      <c r="IJ383" s="78"/>
      <c r="IK383" s="78"/>
      <c r="IL383" s="78"/>
      <c r="IM383" s="78"/>
      <c r="IN383" s="78"/>
      <c r="IO383" s="78"/>
      <c r="IP383" s="78"/>
      <c r="IQ383" s="78"/>
    </row>
    <row r="384" spans="1:251" s="153" customFormat="1" x14ac:dyDescent="0.3">
      <c r="A384" s="57"/>
      <c r="B384" s="151"/>
      <c r="C384" s="152"/>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8"/>
      <c r="AG384" s="78"/>
      <c r="AH384" s="78"/>
      <c r="AI384" s="78"/>
      <c r="AJ384" s="78"/>
      <c r="AK384" s="78"/>
      <c r="AL384" s="78"/>
      <c r="AM384" s="78"/>
      <c r="AN384" s="78"/>
      <c r="AO384" s="78"/>
      <c r="AP384" s="78"/>
      <c r="AQ384" s="78"/>
      <c r="AR384" s="78"/>
      <c r="AS384" s="78"/>
      <c r="AT384" s="78"/>
      <c r="AU384" s="78"/>
      <c r="AV384" s="78"/>
      <c r="AW384" s="78"/>
      <c r="AX384" s="78"/>
      <c r="AY384" s="78"/>
      <c r="AZ384" s="78"/>
      <c r="BA384" s="78"/>
      <c r="BB384" s="78"/>
      <c r="BC384" s="78"/>
      <c r="BD384" s="78"/>
      <c r="BE384" s="78"/>
      <c r="BF384" s="78"/>
      <c r="BG384" s="78"/>
      <c r="BH384" s="78"/>
      <c r="BI384" s="78"/>
      <c r="BJ384" s="78"/>
      <c r="BK384" s="78"/>
      <c r="BL384" s="78"/>
      <c r="BM384" s="78"/>
      <c r="BN384" s="78"/>
      <c r="BO384" s="78"/>
      <c r="BP384" s="78"/>
      <c r="BQ384" s="78"/>
      <c r="BR384" s="78"/>
      <c r="BS384" s="78"/>
      <c r="BT384" s="78"/>
      <c r="BU384" s="78"/>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c r="EO384" s="78"/>
      <c r="EP384" s="78"/>
      <c r="EQ384" s="78"/>
      <c r="ER384" s="78"/>
      <c r="ES384" s="78"/>
      <c r="ET384" s="78"/>
      <c r="EU384" s="78"/>
      <c r="EV384" s="78"/>
      <c r="EW384" s="78"/>
      <c r="EX384" s="78"/>
      <c r="EY384" s="78"/>
      <c r="EZ384" s="78"/>
      <c r="FA384" s="78"/>
      <c r="FB384" s="78"/>
      <c r="FC384" s="78"/>
      <c r="FD384" s="78"/>
      <c r="FE384" s="78"/>
      <c r="FF384" s="78"/>
      <c r="FG384" s="78"/>
      <c r="FH384" s="78"/>
      <c r="FI384" s="78"/>
      <c r="FJ384" s="78"/>
      <c r="FK384" s="78"/>
      <c r="FL384" s="78"/>
      <c r="FM384" s="78"/>
      <c r="FN384" s="78"/>
      <c r="FO384" s="78"/>
      <c r="FP384" s="78"/>
      <c r="FQ384" s="78"/>
      <c r="FR384" s="78"/>
      <c r="FS384" s="78"/>
      <c r="FT384" s="78"/>
      <c r="FU384" s="78"/>
      <c r="FV384" s="78"/>
      <c r="FW384" s="78"/>
      <c r="FX384" s="78"/>
      <c r="FY384" s="78"/>
      <c r="FZ384" s="78"/>
      <c r="GA384" s="78"/>
      <c r="GB384" s="78"/>
      <c r="GC384" s="78"/>
      <c r="GD384" s="78"/>
      <c r="GE384" s="78"/>
      <c r="GF384" s="78"/>
      <c r="GG384" s="78"/>
      <c r="GH384" s="78"/>
      <c r="GI384" s="78"/>
      <c r="GJ384" s="78"/>
      <c r="GK384" s="78"/>
      <c r="GL384" s="78"/>
      <c r="GM384" s="78"/>
      <c r="GN384" s="78"/>
      <c r="GO384" s="78"/>
      <c r="GP384" s="78"/>
      <c r="GQ384" s="78"/>
      <c r="GR384" s="78"/>
      <c r="GS384" s="78"/>
      <c r="GT384" s="78"/>
      <c r="GU384" s="78"/>
      <c r="GV384" s="78"/>
      <c r="GW384" s="78"/>
      <c r="GX384" s="78"/>
      <c r="GY384" s="78"/>
      <c r="GZ384" s="78"/>
      <c r="HA384" s="78"/>
      <c r="HB384" s="78"/>
      <c r="HC384" s="78"/>
      <c r="HD384" s="78"/>
      <c r="HE384" s="78"/>
      <c r="HF384" s="78"/>
      <c r="HG384" s="78"/>
      <c r="HH384" s="78"/>
      <c r="HI384" s="78"/>
      <c r="HJ384" s="78"/>
      <c r="HK384" s="78"/>
      <c r="HL384" s="78"/>
      <c r="HM384" s="78"/>
      <c r="HN384" s="78"/>
      <c r="HO384" s="78"/>
      <c r="HP384" s="78"/>
      <c r="HQ384" s="78"/>
      <c r="HR384" s="78"/>
      <c r="HS384" s="78"/>
      <c r="HT384" s="78"/>
      <c r="HU384" s="78"/>
      <c r="HV384" s="78"/>
      <c r="HW384" s="78"/>
      <c r="HX384" s="78"/>
      <c r="HY384" s="78"/>
      <c r="HZ384" s="78"/>
      <c r="IA384" s="78"/>
      <c r="IB384" s="78"/>
      <c r="IC384" s="78"/>
      <c r="ID384" s="78"/>
      <c r="IE384" s="78"/>
      <c r="IF384" s="78"/>
      <c r="IG384" s="78"/>
      <c r="IH384" s="78"/>
      <c r="II384" s="78"/>
      <c r="IJ384" s="78"/>
      <c r="IK384" s="78"/>
      <c r="IL384" s="78"/>
      <c r="IM384" s="78"/>
      <c r="IN384" s="78"/>
      <c r="IO384" s="78"/>
      <c r="IP384" s="78"/>
      <c r="IQ384" s="78"/>
    </row>
    <row r="385" spans="1:251" s="153" customFormat="1" x14ac:dyDescent="0.3">
      <c r="A385" s="57"/>
      <c r="B385" s="151"/>
      <c r="C385" s="152"/>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8"/>
      <c r="BM385" s="78"/>
      <c r="BN385" s="78"/>
      <c r="BO385" s="78"/>
      <c r="BP385" s="78"/>
      <c r="BQ385" s="78"/>
      <c r="BR385" s="78"/>
      <c r="BS385" s="78"/>
      <c r="BT385" s="78"/>
      <c r="BU385" s="78"/>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c r="EO385" s="78"/>
      <c r="EP385" s="78"/>
      <c r="EQ385" s="78"/>
      <c r="ER385" s="78"/>
      <c r="ES385" s="78"/>
      <c r="ET385" s="78"/>
      <c r="EU385" s="78"/>
      <c r="EV385" s="78"/>
      <c r="EW385" s="78"/>
      <c r="EX385" s="78"/>
      <c r="EY385" s="78"/>
      <c r="EZ385" s="78"/>
      <c r="FA385" s="78"/>
      <c r="FB385" s="78"/>
      <c r="FC385" s="78"/>
      <c r="FD385" s="78"/>
      <c r="FE385" s="78"/>
      <c r="FF385" s="78"/>
      <c r="FG385" s="78"/>
      <c r="FH385" s="78"/>
      <c r="FI385" s="78"/>
      <c r="FJ385" s="78"/>
      <c r="FK385" s="78"/>
      <c r="FL385" s="78"/>
      <c r="FM385" s="78"/>
      <c r="FN385" s="78"/>
      <c r="FO385" s="78"/>
      <c r="FP385" s="78"/>
      <c r="FQ385" s="78"/>
      <c r="FR385" s="78"/>
      <c r="FS385" s="78"/>
      <c r="FT385" s="78"/>
      <c r="FU385" s="78"/>
      <c r="FV385" s="78"/>
      <c r="FW385" s="78"/>
      <c r="FX385" s="78"/>
      <c r="FY385" s="78"/>
      <c r="FZ385" s="78"/>
      <c r="GA385" s="78"/>
      <c r="GB385" s="78"/>
      <c r="GC385" s="78"/>
      <c r="GD385" s="78"/>
      <c r="GE385" s="78"/>
      <c r="GF385" s="78"/>
      <c r="GG385" s="78"/>
      <c r="GH385" s="78"/>
      <c r="GI385" s="78"/>
      <c r="GJ385" s="78"/>
      <c r="GK385" s="78"/>
      <c r="GL385" s="78"/>
      <c r="GM385" s="78"/>
      <c r="GN385" s="78"/>
      <c r="GO385" s="78"/>
      <c r="GP385" s="78"/>
      <c r="GQ385" s="78"/>
      <c r="GR385" s="78"/>
      <c r="GS385" s="78"/>
      <c r="GT385" s="78"/>
      <c r="GU385" s="78"/>
      <c r="GV385" s="78"/>
      <c r="GW385" s="78"/>
      <c r="GX385" s="78"/>
      <c r="GY385" s="78"/>
      <c r="GZ385" s="78"/>
      <c r="HA385" s="78"/>
      <c r="HB385" s="78"/>
      <c r="HC385" s="78"/>
      <c r="HD385" s="78"/>
      <c r="HE385" s="78"/>
      <c r="HF385" s="78"/>
      <c r="HG385" s="78"/>
      <c r="HH385" s="78"/>
      <c r="HI385" s="78"/>
      <c r="HJ385" s="78"/>
      <c r="HK385" s="78"/>
      <c r="HL385" s="78"/>
      <c r="HM385" s="78"/>
      <c r="HN385" s="78"/>
      <c r="HO385" s="78"/>
      <c r="HP385" s="78"/>
      <c r="HQ385" s="78"/>
      <c r="HR385" s="78"/>
      <c r="HS385" s="78"/>
      <c r="HT385" s="78"/>
      <c r="HU385" s="78"/>
      <c r="HV385" s="78"/>
      <c r="HW385" s="78"/>
      <c r="HX385" s="78"/>
      <c r="HY385" s="78"/>
      <c r="HZ385" s="78"/>
      <c r="IA385" s="78"/>
      <c r="IB385" s="78"/>
      <c r="IC385" s="78"/>
      <c r="ID385" s="78"/>
      <c r="IE385" s="78"/>
      <c r="IF385" s="78"/>
      <c r="IG385" s="78"/>
      <c r="IH385" s="78"/>
      <c r="II385" s="78"/>
      <c r="IJ385" s="78"/>
      <c r="IK385" s="78"/>
      <c r="IL385" s="78"/>
      <c r="IM385" s="78"/>
      <c r="IN385" s="78"/>
      <c r="IO385" s="78"/>
      <c r="IP385" s="78"/>
      <c r="IQ385" s="78"/>
    </row>
    <row r="386" spans="1:251" s="153" customFormat="1" x14ac:dyDescent="0.3">
      <c r="A386" s="57"/>
      <c r="B386" s="151"/>
      <c r="C386" s="152"/>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c r="AR386" s="78"/>
      <c r="AS386" s="78"/>
      <c r="AT386" s="78"/>
      <c r="AU386" s="78"/>
      <c r="AV386" s="78"/>
      <c r="AW386" s="78"/>
      <c r="AX386" s="78"/>
      <c r="AY386" s="78"/>
      <c r="AZ386" s="78"/>
      <c r="BA386" s="78"/>
      <c r="BB386" s="78"/>
      <c r="BC386" s="78"/>
      <c r="BD386" s="78"/>
      <c r="BE386" s="78"/>
      <c r="BF386" s="78"/>
      <c r="BG386" s="78"/>
      <c r="BH386" s="78"/>
      <c r="BI386" s="78"/>
      <c r="BJ386" s="78"/>
      <c r="BK386" s="78"/>
      <c r="BL386" s="78"/>
      <c r="BM386" s="78"/>
      <c r="BN386" s="78"/>
      <c r="BO386" s="78"/>
      <c r="BP386" s="78"/>
      <c r="BQ386" s="78"/>
      <c r="BR386" s="78"/>
      <c r="BS386" s="78"/>
      <c r="BT386" s="78"/>
      <c r="BU386" s="78"/>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c r="EO386" s="78"/>
      <c r="EP386" s="78"/>
      <c r="EQ386" s="78"/>
      <c r="ER386" s="78"/>
      <c r="ES386" s="78"/>
      <c r="ET386" s="78"/>
      <c r="EU386" s="78"/>
      <c r="EV386" s="78"/>
      <c r="EW386" s="78"/>
      <c r="EX386" s="78"/>
      <c r="EY386" s="78"/>
      <c r="EZ386" s="78"/>
      <c r="FA386" s="78"/>
      <c r="FB386" s="78"/>
      <c r="FC386" s="78"/>
      <c r="FD386" s="78"/>
      <c r="FE386" s="78"/>
      <c r="FF386" s="78"/>
      <c r="FG386" s="78"/>
      <c r="FH386" s="78"/>
      <c r="FI386" s="78"/>
      <c r="FJ386" s="78"/>
      <c r="FK386" s="78"/>
      <c r="FL386" s="78"/>
      <c r="FM386" s="78"/>
      <c r="FN386" s="78"/>
      <c r="FO386" s="78"/>
      <c r="FP386" s="78"/>
      <c r="FQ386" s="78"/>
      <c r="FR386" s="78"/>
      <c r="FS386" s="78"/>
      <c r="FT386" s="78"/>
      <c r="FU386" s="78"/>
      <c r="FV386" s="78"/>
      <c r="FW386" s="78"/>
      <c r="FX386" s="78"/>
      <c r="FY386" s="78"/>
      <c r="FZ386" s="78"/>
      <c r="GA386" s="78"/>
      <c r="GB386" s="78"/>
      <c r="GC386" s="78"/>
      <c r="GD386" s="78"/>
      <c r="GE386" s="78"/>
      <c r="GF386" s="78"/>
      <c r="GG386" s="78"/>
      <c r="GH386" s="78"/>
      <c r="GI386" s="78"/>
      <c r="GJ386" s="78"/>
      <c r="GK386" s="78"/>
      <c r="GL386" s="78"/>
      <c r="GM386" s="78"/>
      <c r="GN386" s="78"/>
      <c r="GO386" s="78"/>
      <c r="GP386" s="78"/>
      <c r="GQ386" s="78"/>
      <c r="GR386" s="78"/>
      <c r="GS386" s="78"/>
      <c r="GT386" s="78"/>
      <c r="GU386" s="78"/>
      <c r="GV386" s="78"/>
      <c r="GW386" s="78"/>
      <c r="GX386" s="78"/>
      <c r="GY386" s="78"/>
      <c r="GZ386" s="78"/>
      <c r="HA386" s="78"/>
      <c r="HB386" s="78"/>
      <c r="HC386" s="78"/>
      <c r="HD386" s="78"/>
      <c r="HE386" s="78"/>
      <c r="HF386" s="78"/>
      <c r="HG386" s="78"/>
      <c r="HH386" s="78"/>
      <c r="HI386" s="78"/>
      <c r="HJ386" s="78"/>
      <c r="HK386" s="78"/>
      <c r="HL386" s="78"/>
      <c r="HM386" s="78"/>
      <c r="HN386" s="78"/>
      <c r="HO386" s="78"/>
      <c r="HP386" s="78"/>
      <c r="HQ386" s="78"/>
      <c r="HR386" s="78"/>
      <c r="HS386" s="78"/>
      <c r="HT386" s="78"/>
      <c r="HU386" s="78"/>
      <c r="HV386" s="78"/>
      <c r="HW386" s="78"/>
      <c r="HX386" s="78"/>
      <c r="HY386" s="78"/>
      <c r="HZ386" s="78"/>
      <c r="IA386" s="78"/>
      <c r="IB386" s="78"/>
      <c r="IC386" s="78"/>
      <c r="ID386" s="78"/>
      <c r="IE386" s="78"/>
      <c r="IF386" s="78"/>
      <c r="IG386" s="78"/>
      <c r="IH386" s="78"/>
      <c r="II386" s="78"/>
      <c r="IJ386" s="78"/>
      <c r="IK386" s="78"/>
      <c r="IL386" s="78"/>
      <c r="IM386" s="78"/>
      <c r="IN386" s="78"/>
      <c r="IO386" s="78"/>
      <c r="IP386" s="78"/>
      <c r="IQ386" s="78"/>
    </row>
    <row r="387" spans="1:251" s="153" customFormat="1" x14ac:dyDescent="0.3">
      <c r="A387" s="57"/>
      <c r="B387" s="151"/>
      <c r="C387" s="152"/>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S387" s="78"/>
      <c r="BT387" s="78"/>
      <c r="BU387" s="78"/>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c r="EO387" s="78"/>
      <c r="EP387" s="78"/>
      <c r="EQ387" s="78"/>
      <c r="ER387" s="78"/>
      <c r="ES387" s="78"/>
      <c r="ET387" s="78"/>
      <c r="EU387" s="78"/>
      <c r="EV387" s="78"/>
      <c r="EW387" s="78"/>
      <c r="EX387" s="78"/>
      <c r="EY387" s="78"/>
      <c r="EZ387" s="78"/>
      <c r="FA387" s="78"/>
      <c r="FB387" s="78"/>
      <c r="FC387" s="78"/>
      <c r="FD387" s="78"/>
      <c r="FE387" s="78"/>
      <c r="FF387" s="78"/>
      <c r="FG387" s="78"/>
      <c r="FH387" s="78"/>
      <c r="FI387" s="78"/>
      <c r="FJ387" s="78"/>
      <c r="FK387" s="78"/>
      <c r="FL387" s="78"/>
      <c r="FM387" s="78"/>
      <c r="FN387" s="78"/>
      <c r="FO387" s="78"/>
      <c r="FP387" s="78"/>
      <c r="FQ387" s="78"/>
      <c r="FR387" s="78"/>
      <c r="FS387" s="78"/>
      <c r="FT387" s="78"/>
      <c r="FU387" s="78"/>
      <c r="FV387" s="78"/>
      <c r="FW387" s="78"/>
      <c r="FX387" s="78"/>
      <c r="FY387" s="78"/>
      <c r="FZ387" s="78"/>
      <c r="GA387" s="78"/>
      <c r="GB387" s="78"/>
      <c r="GC387" s="78"/>
      <c r="GD387" s="78"/>
      <c r="GE387" s="78"/>
      <c r="GF387" s="78"/>
      <c r="GG387" s="78"/>
      <c r="GH387" s="78"/>
      <c r="GI387" s="78"/>
      <c r="GJ387" s="78"/>
      <c r="GK387" s="78"/>
      <c r="GL387" s="78"/>
      <c r="GM387" s="78"/>
      <c r="GN387" s="78"/>
      <c r="GO387" s="78"/>
      <c r="GP387" s="78"/>
      <c r="GQ387" s="78"/>
      <c r="GR387" s="78"/>
      <c r="GS387" s="78"/>
      <c r="GT387" s="78"/>
      <c r="GU387" s="78"/>
      <c r="GV387" s="78"/>
      <c r="GW387" s="78"/>
      <c r="GX387" s="78"/>
      <c r="GY387" s="78"/>
      <c r="GZ387" s="78"/>
      <c r="HA387" s="78"/>
      <c r="HB387" s="78"/>
      <c r="HC387" s="78"/>
      <c r="HD387" s="78"/>
      <c r="HE387" s="78"/>
      <c r="HF387" s="78"/>
      <c r="HG387" s="78"/>
      <c r="HH387" s="78"/>
      <c r="HI387" s="78"/>
      <c r="HJ387" s="78"/>
      <c r="HK387" s="78"/>
      <c r="HL387" s="78"/>
      <c r="HM387" s="78"/>
      <c r="HN387" s="78"/>
      <c r="HO387" s="78"/>
      <c r="HP387" s="78"/>
      <c r="HQ387" s="78"/>
      <c r="HR387" s="78"/>
      <c r="HS387" s="78"/>
      <c r="HT387" s="78"/>
      <c r="HU387" s="78"/>
      <c r="HV387" s="78"/>
      <c r="HW387" s="78"/>
      <c r="HX387" s="78"/>
      <c r="HY387" s="78"/>
      <c r="HZ387" s="78"/>
      <c r="IA387" s="78"/>
      <c r="IB387" s="78"/>
      <c r="IC387" s="78"/>
      <c r="ID387" s="78"/>
      <c r="IE387" s="78"/>
      <c r="IF387" s="78"/>
      <c r="IG387" s="78"/>
      <c r="IH387" s="78"/>
      <c r="II387" s="78"/>
      <c r="IJ387" s="78"/>
      <c r="IK387" s="78"/>
      <c r="IL387" s="78"/>
      <c r="IM387" s="78"/>
      <c r="IN387" s="78"/>
      <c r="IO387" s="78"/>
      <c r="IP387" s="78"/>
      <c r="IQ387" s="78"/>
    </row>
    <row r="388" spans="1:251" s="153" customFormat="1" x14ac:dyDescent="0.3">
      <c r="A388" s="57"/>
      <c r="B388" s="151"/>
      <c r="C388" s="152"/>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S388" s="78"/>
      <c r="BT388" s="78"/>
      <c r="BU388" s="78"/>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c r="EO388" s="78"/>
      <c r="EP388" s="78"/>
      <c r="EQ388" s="78"/>
      <c r="ER388" s="78"/>
      <c r="ES388" s="78"/>
      <c r="ET388" s="78"/>
      <c r="EU388" s="78"/>
      <c r="EV388" s="78"/>
      <c r="EW388" s="78"/>
      <c r="EX388" s="78"/>
      <c r="EY388" s="78"/>
      <c r="EZ388" s="78"/>
      <c r="FA388" s="78"/>
      <c r="FB388" s="78"/>
      <c r="FC388" s="78"/>
      <c r="FD388" s="78"/>
      <c r="FE388" s="78"/>
      <c r="FF388" s="78"/>
      <c r="FG388" s="78"/>
      <c r="FH388" s="78"/>
      <c r="FI388" s="78"/>
      <c r="FJ388" s="78"/>
      <c r="FK388" s="78"/>
      <c r="FL388" s="78"/>
      <c r="FM388" s="78"/>
      <c r="FN388" s="78"/>
      <c r="FO388" s="78"/>
      <c r="FP388" s="78"/>
      <c r="FQ388" s="78"/>
      <c r="FR388" s="78"/>
      <c r="FS388" s="78"/>
      <c r="FT388" s="78"/>
      <c r="FU388" s="78"/>
      <c r="FV388" s="78"/>
      <c r="FW388" s="78"/>
      <c r="FX388" s="78"/>
      <c r="FY388" s="78"/>
      <c r="FZ388" s="78"/>
      <c r="GA388" s="78"/>
      <c r="GB388" s="78"/>
      <c r="GC388" s="78"/>
      <c r="GD388" s="78"/>
      <c r="GE388" s="78"/>
      <c r="GF388" s="78"/>
      <c r="GG388" s="78"/>
      <c r="GH388" s="78"/>
      <c r="GI388" s="78"/>
      <c r="GJ388" s="78"/>
      <c r="GK388" s="78"/>
      <c r="GL388" s="78"/>
      <c r="GM388" s="78"/>
      <c r="GN388" s="78"/>
      <c r="GO388" s="78"/>
      <c r="GP388" s="78"/>
      <c r="GQ388" s="78"/>
      <c r="GR388" s="78"/>
      <c r="GS388" s="78"/>
      <c r="GT388" s="78"/>
      <c r="GU388" s="78"/>
      <c r="GV388" s="78"/>
      <c r="GW388" s="78"/>
      <c r="GX388" s="78"/>
      <c r="GY388" s="78"/>
      <c r="GZ388" s="78"/>
      <c r="HA388" s="78"/>
      <c r="HB388" s="78"/>
      <c r="HC388" s="78"/>
      <c r="HD388" s="78"/>
      <c r="HE388" s="78"/>
      <c r="HF388" s="78"/>
      <c r="HG388" s="78"/>
      <c r="HH388" s="78"/>
      <c r="HI388" s="78"/>
      <c r="HJ388" s="78"/>
      <c r="HK388" s="78"/>
      <c r="HL388" s="78"/>
      <c r="HM388" s="78"/>
      <c r="HN388" s="78"/>
      <c r="HO388" s="78"/>
      <c r="HP388" s="78"/>
      <c r="HQ388" s="78"/>
      <c r="HR388" s="78"/>
      <c r="HS388" s="78"/>
      <c r="HT388" s="78"/>
      <c r="HU388" s="78"/>
      <c r="HV388" s="78"/>
      <c r="HW388" s="78"/>
      <c r="HX388" s="78"/>
      <c r="HY388" s="78"/>
      <c r="HZ388" s="78"/>
      <c r="IA388" s="78"/>
      <c r="IB388" s="78"/>
      <c r="IC388" s="78"/>
      <c r="ID388" s="78"/>
      <c r="IE388" s="78"/>
      <c r="IF388" s="78"/>
      <c r="IG388" s="78"/>
      <c r="IH388" s="78"/>
      <c r="II388" s="78"/>
      <c r="IJ388" s="78"/>
      <c r="IK388" s="78"/>
      <c r="IL388" s="78"/>
      <c r="IM388" s="78"/>
      <c r="IN388" s="78"/>
      <c r="IO388" s="78"/>
      <c r="IP388" s="78"/>
      <c r="IQ388" s="78"/>
    </row>
    <row r="389" spans="1:251" s="153" customFormat="1" x14ac:dyDescent="0.3">
      <c r="A389" s="57"/>
      <c r="B389" s="151"/>
      <c r="C389" s="152"/>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S389" s="78"/>
      <c r="BT389" s="78"/>
      <c r="BU389" s="78"/>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c r="EO389" s="78"/>
      <c r="EP389" s="78"/>
      <c r="EQ389" s="78"/>
      <c r="ER389" s="78"/>
      <c r="ES389" s="78"/>
      <c r="ET389" s="78"/>
      <c r="EU389" s="78"/>
      <c r="EV389" s="78"/>
      <c r="EW389" s="78"/>
      <c r="EX389" s="78"/>
      <c r="EY389" s="78"/>
      <c r="EZ389" s="78"/>
      <c r="FA389" s="78"/>
      <c r="FB389" s="78"/>
      <c r="FC389" s="78"/>
      <c r="FD389" s="78"/>
      <c r="FE389" s="78"/>
      <c r="FF389" s="78"/>
      <c r="FG389" s="78"/>
      <c r="FH389" s="78"/>
      <c r="FI389" s="78"/>
      <c r="FJ389" s="78"/>
      <c r="FK389" s="78"/>
      <c r="FL389" s="78"/>
      <c r="FM389" s="78"/>
      <c r="FN389" s="78"/>
      <c r="FO389" s="78"/>
      <c r="FP389" s="78"/>
      <c r="FQ389" s="78"/>
      <c r="FR389" s="78"/>
      <c r="FS389" s="78"/>
      <c r="FT389" s="78"/>
      <c r="FU389" s="78"/>
      <c r="FV389" s="78"/>
      <c r="FW389" s="78"/>
      <c r="FX389" s="78"/>
      <c r="FY389" s="78"/>
      <c r="FZ389" s="78"/>
      <c r="GA389" s="78"/>
      <c r="GB389" s="78"/>
      <c r="GC389" s="78"/>
      <c r="GD389" s="78"/>
      <c r="GE389" s="78"/>
      <c r="GF389" s="78"/>
      <c r="GG389" s="78"/>
      <c r="GH389" s="78"/>
      <c r="GI389" s="78"/>
      <c r="GJ389" s="78"/>
      <c r="GK389" s="78"/>
      <c r="GL389" s="78"/>
      <c r="GM389" s="78"/>
      <c r="GN389" s="78"/>
      <c r="GO389" s="78"/>
      <c r="GP389" s="78"/>
      <c r="GQ389" s="78"/>
      <c r="GR389" s="78"/>
      <c r="GS389" s="78"/>
      <c r="GT389" s="78"/>
      <c r="GU389" s="78"/>
      <c r="GV389" s="78"/>
      <c r="GW389" s="78"/>
      <c r="GX389" s="78"/>
      <c r="GY389" s="78"/>
      <c r="GZ389" s="78"/>
      <c r="HA389" s="78"/>
      <c r="HB389" s="78"/>
      <c r="HC389" s="78"/>
      <c r="HD389" s="78"/>
      <c r="HE389" s="78"/>
      <c r="HF389" s="78"/>
      <c r="HG389" s="78"/>
      <c r="HH389" s="78"/>
      <c r="HI389" s="78"/>
      <c r="HJ389" s="78"/>
      <c r="HK389" s="78"/>
      <c r="HL389" s="78"/>
      <c r="HM389" s="78"/>
      <c r="HN389" s="78"/>
      <c r="HO389" s="78"/>
      <c r="HP389" s="78"/>
      <c r="HQ389" s="78"/>
      <c r="HR389" s="78"/>
      <c r="HS389" s="78"/>
      <c r="HT389" s="78"/>
      <c r="HU389" s="78"/>
      <c r="HV389" s="78"/>
      <c r="HW389" s="78"/>
      <c r="HX389" s="78"/>
      <c r="HY389" s="78"/>
      <c r="HZ389" s="78"/>
      <c r="IA389" s="78"/>
      <c r="IB389" s="78"/>
      <c r="IC389" s="78"/>
      <c r="ID389" s="78"/>
      <c r="IE389" s="78"/>
      <c r="IF389" s="78"/>
      <c r="IG389" s="78"/>
      <c r="IH389" s="78"/>
      <c r="II389" s="78"/>
      <c r="IJ389" s="78"/>
      <c r="IK389" s="78"/>
      <c r="IL389" s="78"/>
      <c r="IM389" s="78"/>
      <c r="IN389" s="78"/>
      <c r="IO389" s="78"/>
      <c r="IP389" s="78"/>
      <c r="IQ389" s="78"/>
    </row>
    <row r="390" spans="1:251" s="153" customFormat="1" x14ac:dyDescent="0.3">
      <c r="A390" s="57"/>
      <c r="B390" s="151"/>
      <c r="C390" s="152"/>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S390" s="78"/>
      <c r="BT390" s="78"/>
      <c r="BU390" s="78"/>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c r="EO390" s="78"/>
      <c r="EP390" s="78"/>
      <c r="EQ390" s="78"/>
      <c r="ER390" s="78"/>
      <c r="ES390" s="78"/>
      <c r="ET390" s="78"/>
      <c r="EU390" s="78"/>
      <c r="EV390" s="78"/>
      <c r="EW390" s="78"/>
      <c r="EX390" s="78"/>
      <c r="EY390" s="78"/>
      <c r="EZ390" s="78"/>
      <c r="FA390" s="78"/>
      <c r="FB390" s="78"/>
      <c r="FC390" s="78"/>
      <c r="FD390" s="78"/>
      <c r="FE390" s="78"/>
      <c r="FF390" s="78"/>
      <c r="FG390" s="78"/>
      <c r="FH390" s="78"/>
      <c r="FI390" s="78"/>
      <c r="FJ390" s="78"/>
      <c r="FK390" s="78"/>
      <c r="FL390" s="78"/>
      <c r="FM390" s="78"/>
      <c r="FN390" s="78"/>
      <c r="FO390" s="78"/>
      <c r="FP390" s="78"/>
      <c r="FQ390" s="78"/>
      <c r="FR390" s="78"/>
      <c r="FS390" s="78"/>
      <c r="FT390" s="78"/>
      <c r="FU390" s="78"/>
      <c r="FV390" s="78"/>
      <c r="FW390" s="78"/>
      <c r="FX390" s="78"/>
      <c r="FY390" s="78"/>
      <c r="FZ390" s="78"/>
      <c r="GA390" s="78"/>
      <c r="GB390" s="78"/>
      <c r="GC390" s="78"/>
      <c r="GD390" s="78"/>
      <c r="GE390" s="78"/>
      <c r="GF390" s="78"/>
      <c r="GG390" s="78"/>
      <c r="GH390" s="78"/>
      <c r="GI390" s="78"/>
      <c r="GJ390" s="78"/>
      <c r="GK390" s="78"/>
      <c r="GL390" s="78"/>
      <c r="GM390" s="78"/>
      <c r="GN390" s="78"/>
      <c r="GO390" s="78"/>
      <c r="GP390" s="78"/>
      <c r="GQ390" s="78"/>
      <c r="GR390" s="78"/>
      <c r="GS390" s="78"/>
      <c r="GT390" s="78"/>
      <c r="GU390" s="78"/>
      <c r="GV390" s="78"/>
      <c r="GW390" s="78"/>
      <c r="GX390" s="78"/>
      <c r="GY390" s="78"/>
      <c r="GZ390" s="78"/>
      <c r="HA390" s="78"/>
      <c r="HB390" s="78"/>
      <c r="HC390" s="78"/>
      <c r="HD390" s="78"/>
      <c r="HE390" s="78"/>
      <c r="HF390" s="78"/>
      <c r="HG390" s="78"/>
      <c r="HH390" s="78"/>
      <c r="HI390" s="78"/>
      <c r="HJ390" s="78"/>
      <c r="HK390" s="78"/>
      <c r="HL390" s="78"/>
      <c r="HM390" s="78"/>
      <c r="HN390" s="78"/>
      <c r="HO390" s="78"/>
      <c r="HP390" s="78"/>
      <c r="HQ390" s="78"/>
      <c r="HR390" s="78"/>
      <c r="HS390" s="78"/>
      <c r="HT390" s="78"/>
      <c r="HU390" s="78"/>
      <c r="HV390" s="78"/>
      <c r="HW390" s="78"/>
      <c r="HX390" s="78"/>
      <c r="HY390" s="78"/>
      <c r="HZ390" s="78"/>
      <c r="IA390" s="78"/>
      <c r="IB390" s="78"/>
      <c r="IC390" s="78"/>
      <c r="ID390" s="78"/>
      <c r="IE390" s="78"/>
      <c r="IF390" s="78"/>
      <c r="IG390" s="78"/>
      <c r="IH390" s="78"/>
      <c r="II390" s="78"/>
      <c r="IJ390" s="78"/>
      <c r="IK390" s="78"/>
      <c r="IL390" s="78"/>
      <c r="IM390" s="78"/>
      <c r="IN390" s="78"/>
      <c r="IO390" s="78"/>
      <c r="IP390" s="78"/>
      <c r="IQ390" s="78"/>
    </row>
    <row r="391" spans="1:251" s="153" customFormat="1" x14ac:dyDescent="0.3">
      <c r="A391" s="57"/>
      <c r="B391" s="151"/>
      <c r="C391" s="152"/>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S391" s="78"/>
      <c r="BT391" s="78"/>
      <c r="BU391" s="78"/>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c r="EO391" s="78"/>
      <c r="EP391" s="78"/>
      <c r="EQ391" s="78"/>
      <c r="ER391" s="78"/>
      <c r="ES391" s="78"/>
      <c r="ET391" s="78"/>
      <c r="EU391" s="78"/>
      <c r="EV391" s="78"/>
      <c r="EW391" s="78"/>
      <c r="EX391" s="78"/>
      <c r="EY391" s="78"/>
      <c r="EZ391" s="78"/>
      <c r="FA391" s="78"/>
      <c r="FB391" s="78"/>
      <c r="FC391" s="78"/>
      <c r="FD391" s="78"/>
      <c r="FE391" s="78"/>
      <c r="FF391" s="78"/>
      <c r="FG391" s="78"/>
      <c r="FH391" s="78"/>
      <c r="FI391" s="78"/>
      <c r="FJ391" s="78"/>
      <c r="FK391" s="78"/>
      <c r="FL391" s="78"/>
      <c r="FM391" s="78"/>
      <c r="FN391" s="78"/>
      <c r="FO391" s="78"/>
      <c r="FP391" s="78"/>
      <c r="FQ391" s="78"/>
      <c r="FR391" s="78"/>
      <c r="FS391" s="78"/>
      <c r="FT391" s="78"/>
      <c r="FU391" s="78"/>
      <c r="FV391" s="78"/>
      <c r="FW391" s="78"/>
      <c r="FX391" s="78"/>
      <c r="FY391" s="78"/>
      <c r="FZ391" s="78"/>
      <c r="GA391" s="78"/>
      <c r="GB391" s="78"/>
      <c r="GC391" s="78"/>
      <c r="GD391" s="78"/>
      <c r="GE391" s="78"/>
      <c r="GF391" s="78"/>
      <c r="GG391" s="78"/>
      <c r="GH391" s="78"/>
      <c r="GI391" s="78"/>
      <c r="GJ391" s="78"/>
      <c r="GK391" s="78"/>
      <c r="GL391" s="78"/>
      <c r="GM391" s="78"/>
      <c r="GN391" s="78"/>
      <c r="GO391" s="78"/>
      <c r="GP391" s="78"/>
      <c r="GQ391" s="78"/>
      <c r="GR391" s="78"/>
      <c r="GS391" s="78"/>
      <c r="GT391" s="78"/>
      <c r="GU391" s="78"/>
      <c r="GV391" s="78"/>
      <c r="GW391" s="78"/>
      <c r="GX391" s="78"/>
      <c r="GY391" s="78"/>
      <c r="GZ391" s="78"/>
      <c r="HA391" s="78"/>
      <c r="HB391" s="78"/>
      <c r="HC391" s="78"/>
      <c r="HD391" s="78"/>
      <c r="HE391" s="78"/>
      <c r="HF391" s="78"/>
      <c r="HG391" s="78"/>
      <c r="HH391" s="78"/>
      <c r="HI391" s="78"/>
      <c r="HJ391" s="78"/>
      <c r="HK391" s="78"/>
      <c r="HL391" s="78"/>
      <c r="HM391" s="78"/>
      <c r="HN391" s="78"/>
      <c r="HO391" s="78"/>
      <c r="HP391" s="78"/>
      <c r="HQ391" s="78"/>
      <c r="HR391" s="78"/>
      <c r="HS391" s="78"/>
      <c r="HT391" s="78"/>
      <c r="HU391" s="78"/>
      <c r="HV391" s="78"/>
      <c r="HW391" s="78"/>
      <c r="HX391" s="78"/>
      <c r="HY391" s="78"/>
      <c r="HZ391" s="78"/>
      <c r="IA391" s="78"/>
      <c r="IB391" s="78"/>
      <c r="IC391" s="78"/>
      <c r="ID391" s="78"/>
      <c r="IE391" s="78"/>
      <c r="IF391" s="78"/>
      <c r="IG391" s="78"/>
      <c r="IH391" s="78"/>
      <c r="II391" s="78"/>
      <c r="IJ391" s="78"/>
      <c r="IK391" s="78"/>
      <c r="IL391" s="78"/>
      <c r="IM391" s="78"/>
      <c r="IN391" s="78"/>
      <c r="IO391" s="78"/>
      <c r="IP391" s="78"/>
      <c r="IQ391" s="78"/>
    </row>
    <row r="392" spans="1:251" s="153" customFormat="1" x14ac:dyDescent="0.3">
      <c r="A392" s="57"/>
      <c r="B392" s="151"/>
      <c r="C392" s="152"/>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S392" s="78"/>
      <c r="BT392" s="78"/>
      <c r="BU392" s="78"/>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c r="EO392" s="78"/>
      <c r="EP392" s="78"/>
      <c r="EQ392" s="78"/>
      <c r="ER392" s="78"/>
      <c r="ES392" s="78"/>
      <c r="ET392" s="78"/>
      <c r="EU392" s="78"/>
      <c r="EV392" s="78"/>
      <c r="EW392" s="78"/>
      <c r="EX392" s="78"/>
      <c r="EY392" s="78"/>
      <c r="EZ392" s="78"/>
      <c r="FA392" s="78"/>
      <c r="FB392" s="78"/>
      <c r="FC392" s="78"/>
      <c r="FD392" s="78"/>
      <c r="FE392" s="78"/>
      <c r="FF392" s="78"/>
      <c r="FG392" s="78"/>
      <c r="FH392" s="78"/>
      <c r="FI392" s="78"/>
      <c r="FJ392" s="78"/>
      <c r="FK392" s="78"/>
      <c r="FL392" s="78"/>
      <c r="FM392" s="78"/>
      <c r="FN392" s="78"/>
      <c r="FO392" s="78"/>
      <c r="FP392" s="78"/>
      <c r="FQ392" s="78"/>
      <c r="FR392" s="78"/>
      <c r="FS392" s="78"/>
      <c r="FT392" s="78"/>
      <c r="FU392" s="78"/>
      <c r="FV392" s="78"/>
      <c r="FW392" s="78"/>
      <c r="FX392" s="78"/>
      <c r="FY392" s="78"/>
      <c r="FZ392" s="78"/>
      <c r="GA392" s="78"/>
      <c r="GB392" s="78"/>
      <c r="GC392" s="78"/>
      <c r="GD392" s="78"/>
      <c r="GE392" s="78"/>
      <c r="GF392" s="78"/>
      <c r="GG392" s="78"/>
      <c r="GH392" s="78"/>
      <c r="GI392" s="78"/>
      <c r="GJ392" s="78"/>
      <c r="GK392" s="78"/>
      <c r="GL392" s="78"/>
      <c r="GM392" s="78"/>
      <c r="GN392" s="78"/>
      <c r="GO392" s="78"/>
      <c r="GP392" s="78"/>
      <c r="GQ392" s="78"/>
      <c r="GR392" s="78"/>
      <c r="GS392" s="78"/>
      <c r="GT392" s="78"/>
      <c r="GU392" s="78"/>
      <c r="GV392" s="78"/>
      <c r="GW392" s="78"/>
      <c r="GX392" s="78"/>
      <c r="GY392" s="78"/>
      <c r="GZ392" s="78"/>
      <c r="HA392" s="78"/>
      <c r="HB392" s="78"/>
      <c r="HC392" s="78"/>
      <c r="HD392" s="78"/>
      <c r="HE392" s="78"/>
      <c r="HF392" s="78"/>
      <c r="HG392" s="78"/>
      <c r="HH392" s="78"/>
      <c r="HI392" s="78"/>
      <c r="HJ392" s="78"/>
      <c r="HK392" s="78"/>
      <c r="HL392" s="78"/>
      <c r="HM392" s="78"/>
      <c r="HN392" s="78"/>
      <c r="HO392" s="78"/>
      <c r="HP392" s="78"/>
      <c r="HQ392" s="78"/>
      <c r="HR392" s="78"/>
      <c r="HS392" s="78"/>
      <c r="HT392" s="78"/>
      <c r="HU392" s="78"/>
      <c r="HV392" s="78"/>
      <c r="HW392" s="78"/>
      <c r="HX392" s="78"/>
      <c r="HY392" s="78"/>
      <c r="HZ392" s="78"/>
      <c r="IA392" s="78"/>
      <c r="IB392" s="78"/>
      <c r="IC392" s="78"/>
      <c r="ID392" s="78"/>
      <c r="IE392" s="78"/>
      <c r="IF392" s="78"/>
      <c r="IG392" s="78"/>
      <c r="IH392" s="78"/>
      <c r="II392" s="78"/>
      <c r="IJ392" s="78"/>
      <c r="IK392" s="78"/>
      <c r="IL392" s="78"/>
      <c r="IM392" s="78"/>
      <c r="IN392" s="78"/>
      <c r="IO392" s="78"/>
      <c r="IP392" s="78"/>
      <c r="IQ392" s="78"/>
    </row>
    <row r="393" spans="1:251" s="153" customFormat="1" x14ac:dyDescent="0.3">
      <c r="A393" s="57"/>
      <c r="B393" s="151"/>
      <c r="C393" s="152"/>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S393" s="78"/>
      <c r="BT393" s="78"/>
      <c r="BU393" s="78"/>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c r="EO393" s="78"/>
      <c r="EP393" s="78"/>
      <c r="EQ393" s="78"/>
      <c r="ER393" s="78"/>
      <c r="ES393" s="78"/>
      <c r="ET393" s="78"/>
      <c r="EU393" s="78"/>
      <c r="EV393" s="78"/>
      <c r="EW393" s="78"/>
      <c r="EX393" s="78"/>
      <c r="EY393" s="78"/>
      <c r="EZ393" s="78"/>
      <c r="FA393" s="78"/>
      <c r="FB393" s="78"/>
      <c r="FC393" s="78"/>
      <c r="FD393" s="78"/>
      <c r="FE393" s="78"/>
      <c r="FF393" s="78"/>
      <c r="FG393" s="78"/>
      <c r="FH393" s="78"/>
      <c r="FI393" s="78"/>
      <c r="FJ393" s="78"/>
      <c r="FK393" s="78"/>
      <c r="FL393" s="78"/>
      <c r="FM393" s="78"/>
      <c r="FN393" s="78"/>
      <c r="FO393" s="78"/>
      <c r="FP393" s="78"/>
      <c r="FQ393" s="78"/>
      <c r="FR393" s="78"/>
      <c r="FS393" s="78"/>
      <c r="FT393" s="78"/>
      <c r="FU393" s="78"/>
      <c r="FV393" s="78"/>
      <c r="FW393" s="78"/>
      <c r="FX393" s="78"/>
      <c r="FY393" s="78"/>
      <c r="FZ393" s="78"/>
      <c r="GA393" s="78"/>
      <c r="GB393" s="78"/>
      <c r="GC393" s="78"/>
      <c r="GD393" s="78"/>
      <c r="GE393" s="78"/>
      <c r="GF393" s="78"/>
      <c r="GG393" s="78"/>
      <c r="GH393" s="78"/>
      <c r="GI393" s="78"/>
      <c r="GJ393" s="78"/>
      <c r="GK393" s="78"/>
      <c r="GL393" s="78"/>
      <c r="GM393" s="78"/>
      <c r="GN393" s="78"/>
      <c r="GO393" s="78"/>
      <c r="GP393" s="78"/>
      <c r="GQ393" s="78"/>
      <c r="GR393" s="78"/>
      <c r="GS393" s="78"/>
      <c r="GT393" s="78"/>
      <c r="GU393" s="78"/>
      <c r="GV393" s="78"/>
      <c r="GW393" s="78"/>
      <c r="GX393" s="78"/>
      <c r="GY393" s="78"/>
      <c r="GZ393" s="78"/>
      <c r="HA393" s="78"/>
      <c r="HB393" s="78"/>
      <c r="HC393" s="78"/>
      <c r="HD393" s="78"/>
      <c r="HE393" s="78"/>
      <c r="HF393" s="78"/>
      <c r="HG393" s="78"/>
      <c r="HH393" s="78"/>
      <c r="HI393" s="78"/>
      <c r="HJ393" s="78"/>
      <c r="HK393" s="78"/>
      <c r="HL393" s="78"/>
      <c r="HM393" s="78"/>
      <c r="HN393" s="78"/>
      <c r="HO393" s="78"/>
      <c r="HP393" s="78"/>
      <c r="HQ393" s="78"/>
      <c r="HR393" s="78"/>
      <c r="HS393" s="78"/>
      <c r="HT393" s="78"/>
      <c r="HU393" s="78"/>
      <c r="HV393" s="78"/>
      <c r="HW393" s="78"/>
      <c r="HX393" s="78"/>
      <c r="HY393" s="78"/>
      <c r="HZ393" s="78"/>
      <c r="IA393" s="78"/>
      <c r="IB393" s="78"/>
      <c r="IC393" s="78"/>
      <c r="ID393" s="78"/>
      <c r="IE393" s="78"/>
      <c r="IF393" s="78"/>
      <c r="IG393" s="78"/>
      <c r="IH393" s="78"/>
      <c r="II393" s="78"/>
      <c r="IJ393" s="78"/>
      <c r="IK393" s="78"/>
      <c r="IL393" s="78"/>
      <c r="IM393" s="78"/>
      <c r="IN393" s="78"/>
      <c r="IO393" s="78"/>
      <c r="IP393" s="78"/>
      <c r="IQ393" s="78"/>
    </row>
    <row r="394" spans="1:251" x14ac:dyDescent="0.3">
      <c r="B394" s="151"/>
    </row>
    <row r="395" spans="1:251" x14ac:dyDescent="0.3">
      <c r="B395" s="151"/>
    </row>
    <row r="396" spans="1:251" x14ac:dyDescent="0.3">
      <c r="B396" s="151"/>
    </row>
    <row r="397" spans="1:251" x14ac:dyDescent="0.3">
      <c r="B397" s="151"/>
    </row>
    <row r="398" spans="1:251" x14ac:dyDescent="0.3">
      <c r="B398" s="151"/>
    </row>
    <row r="399" spans="1:251" x14ac:dyDescent="0.3">
      <c r="B399" s="151"/>
    </row>
    <row r="400" spans="1:251" x14ac:dyDescent="0.3">
      <c r="B400" s="151"/>
    </row>
    <row r="401" spans="2:2" x14ac:dyDescent="0.3">
      <c r="B401" s="151"/>
    </row>
    <row r="402" spans="2:2" x14ac:dyDescent="0.3">
      <c r="B402" s="151"/>
    </row>
    <row r="403" spans="2:2" x14ac:dyDescent="0.3">
      <c r="B403" s="151"/>
    </row>
    <row r="404" spans="2:2" x14ac:dyDescent="0.3">
      <c r="B404" s="151"/>
    </row>
    <row r="405" spans="2:2" x14ac:dyDescent="0.3">
      <c r="B405" s="151"/>
    </row>
    <row r="406" spans="2:2" x14ac:dyDescent="0.3">
      <c r="B406" s="151"/>
    </row>
    <row r="407" spans="2:2" x14ac:dyDescent="0.3">
      <c r="B407" s="151"/>
    </row>
    <row r="408" spans="2:2" x14ac:dyDescent="0.3">
      <c r="B408" s="151"/>
    </row>
    <row r="409" spans="2:2" x14ac:dyDescent="0.3">
      <c r="B409" s="151"/>
    </row>
    <row r="410" spans="2:2" x14ac:dyDescent="0.3">
      <c r="B410" s="151"/>
    </row>
    <row r="411" spans="2:2" x14ac:dyDescent="0.3">
      <c r="B411" s="151"/>
    </row>
    <row r="412" spans="2:2" x14ac:dyDescent="0.3">
      <c r="B412" s="151"/>
    </row>
    <row r="413" spans="2:2" x14ac:dyDescent="0.3">
      <c r="B413" s="151"/>
    </row>
    <row r="414" spans="2:2" x14ac:dyDescent="0.3">
      <c r="B414" s="151"/>
    </row>
    <row r="415" spans="2:2" x14ac:dyDescent="0.3">
      <c r="B415" s="151"/>
    </row>
    <row r="416" spans="2:2" x14ac:dyDescent="0.3">
      <c r="B416" s="151"/>
    </row>
    <row r="417" spans="2:2" x14ac:dyDescent="0.3">
      <c r="B417" s="151"/>
    </row>
    <row r="418" spans="2:2" x14ac:dyDescent="0.3">
      <c r="B418" s="151"/>
    </row>
    <row r="419" spans="2:2" x14ac:dyDescent="0.3">
      <c r="B419" s="151"/>
    </row>
    <row r="420" spans="2:2" x14ac:dyDescent="0.3">
      <c r="B420" s="151"/>
    </row>
    <row r="421" spans="2:2" x14ac:dyDescent="0.3">
      <c r="B421" s="151"/>
    </row>
    <row r="422" spans="2:2" x14ac:dyDescent="0.3">
      <c r="B422" s="151"/>
    </row>
    <row r="423" spans="2:2" x14ac:dyDescent="0.3">
      <c r="B423" s="151"/>
    </row>
    <row r="424" spans="2:2" x14ac:dyDescent="0.3">
      <c r="B424" s="151"/>
    </row>
    <row r="425" spans="2:2" x14ac:dyDescent="0.3">
      <c r="B425" s="151"/>
    </row>
    <row r="426" spans="2:2" x14ac:dyDescent="0.3">
      <c r="B426" s="151"/>
    </row>
    <row r="427" spans="2:2" x14ac:dyDescent="0.3">
      <c r="B427" s="151"/>
    </row>
    <row r="428" spans="2:2" x14ac:dyDescent="0.3">
      <c r="B428" s="151"/>
    </row>
    <row r="429" spans="2:2" x14ac:dyDescent="0.3">
      <c r="B429" s="151"/>
    </row>
    <row r="430" spans="2:2" x14ac:dyDescent="0.3">
      <c r="B430" s="151"/>
    </row>
    <row r="431" spans="2:2" x14ac:dyDescent="0.3">
      <c r="B431" s="151"/>
    </row>
    <row r="432" spans="2:2" x14ac:dyDescent="0.3">
      <c r="B432" s="151"/>
    </row>
    <row r="433" spans="2:2" x14ac:dyDescent="0.3">
      <c r="B433" s="151"/>
    </row>
    <row r="434" spans="2:2" x14ac:dyDescent="0.3">
      <c r="B434" s="151"/>
    </row>
    <row r="435" spans="2:2" x14ac:dyDescent="0.3">
      <c r="B435" s="151"/>
    </row>
    <row r="436" spans="2:2" x14ac:dyDescent="0.3">
      <c r="B436" s="151"/>
    </row>
    <row r="437" spans="2:2" x14ac:dyDescent="0.3">
      <c r="B437" s="151"/>
    </row>
    <row r="438" spans="2:2" x14ac:dyDescent="0.3">
      <c r="B438" s="151"/>
    </row>
    <row r="439" spans="2:2" x14ac:dyDescent="0.3">
      <c r="B439" s="151"/>
    </row>
    <row r="440" spans="2:2" x14ac:dyDescent="0.3">
      <c r="B440" s="151"/>
    </row>
    <row r="441" spans="2:2" x14ac:dyDescent="0.3">
      <c r="B441" s="151"/>
    </row>
    <row r="442" spans="2:2" x14ac:dyDescent="0.3">
      <c r="B442" s="151"/>
    </row>
    <row r="443" spans="2:2" x14ac:dyDescent="0.3">
      <c r="B443" s="151"/>
    </row>
    <row r="444" spans="2:2" x14ac:dyDescent="0.3">
      <c r="B444" s="151"/>
    </row>
    <row r="445" spans="2:2" x14ac:dyDescent="0.3">
      <c r="B445" s="151"/>
    </row>
    <row r="446" spans="2:2" x14ac:dyDescent="0.3">
      <c r="B446" s="151"/>
    </row>
    <row r="447" spans="2:2" x14ac:dyDescent="0.3">
      <c r="B447" s="151"/>
    </row>
    <row r="448" spans="2:2" x14ac:dyDescent="0.3">
      <c r="B448" s="151"/>
    </row>
    <row r="449" spans="2:2" x14ac:dyDescent="0.3">
      <c r="B449" s="151"/>
    </row>
    <row r="450" spans="2:2" x14ac:dyDescent="0.3">
      <c r="B450" s="151"/>
    </row>
    <row r="451" spans="2:2" x14ac:dyDescent="0.3">
      <c r="B451" s="151"/>
    </row>
    <row r="452" spans="2:2" x14ac:dyDescent="0.3">
      <c r="B452" s="151"/>
    </row>
    <row r="453" spans="2:2" x14ac:dyDescent="0.3">
      <c r="B453" s="151"/>
    </row>
    <row r="454" spans="2:2" x14ac:dyDescent="0.3">
      <c r="B454" s="151"/>
    </row>
    <row r="455" spans="2:2" x14ac:dyDescent="0.3">
      <c r="B455" s="151"/>
    </row>
    <row r="456" spans="2:2" x14ac:dyDescent="0.3">
      <c r="B456" s="151"/>
    </row>
    <row r="457" spans="2:2" x14ac:dyDescent="0.3">
      <c r="B457" s="151"/>
    </row>
    <row r="458" spans="2:2" x14ac:dyDescent="0.3">
      <c r="B458" s="151"/>
    </row>
    <row r="459" spans="2:2" x14ac:dyDescent="0.3">
      <c r="B459" s="151"/>
    </row>
    <row r="460" spans="2:2" x14ac:dyDescent="0.3">
      <c r="B460" s="151"/>
    </row>
    <row r="461" spans="2:2" x14ac:dyDescent="0.3">
      <c r="B461" s="151"/>
    </row>
    <row r="462" spans="2:2" x14ac:dyDescent="0.3">
      <c r="B462" s="151"/>
    </row>
    <row r="463" spans="2:2" x14ac:dyDescent="0.3">
      <c r="B463" s="151"/>
    </row>
    <row r="464" spans="2:2" x14ac:dyDescent="0.3">
      <c r="B464" s="151"/>
    </row>
    <row r="465" spans="2:2" x14ac:dyDescent="0.3">
      <c r="B465" s="151"/>
    </row>
    <row r="466" spans="2:2" x14ac:dyDescent="0.3">
      <c r="B466" s="151"/>
    </row>
    <row r="467" spans="2:2" x14ac:dyDescent="0.3">
      <c r="B467" s="151"/>
    </row>
    <row r="468" spans="2:2" x14ac:dyDescent="0.3">
      <c r="B468" s="151"/>
    </row>
    <row r="469" spans="2:2" x14ac:dyDescent="0.3">
      <c r="B469" s="151"/>
    </row>
    <row r="470" spans="2:2" x14ac:dyDescent="0.3">
      <c r="B470" s="151"/>
    </row>
    <row r="471" spans="2:2" x14ac:dyDescent="0.3">
      <c r="B471" s="151"/>
    </row>
    <row r="472" spans="2:2" x14ac:dyDescent="0.3">
      <c r="B472" s="151"/>
    </row>
    <row r="473" spans="2:2" x14ac:dyDescent="0.3">
      <c r="B473" s="151"/>
    </row>
    <row r="474" spans="2:2" x14ac:dyDescent="0.3">
      <c r="B474" s="151"/>
    </row>
    <row r="475" spans="2:2" x14ac:dyDescent="0.3">
      <c r="B475" s="151"/>
    </row>
    <row r="476" spans="2:2" x14ac:dyDescent="0.3">
      <c r="B476" s="151"/>
    </row>
    <row r="477" spans="2:2" x14ac:dyDescent="0.3">
      <c r="B477" s="151"/>
    </row>
    <row r="478" spans="2:2" x14ac:dyDescent="0.3">
      <c r="B478" s="151"/>
    </row>
    <row r="479" spans="2:2" x14ac:dyDescent="0.3">
      <c r="B479" s="151"/>
    </row>
    <row r="480" spans="2:2" x14ac:dyDescent="0.3">
      <c r="B480" s="151"/>
    </row>
    <row r="481" spans="2:2" x14ac:dyDescent="0.3">
      <c r="B481" s="151"/>
    </row>
    <row r="482" spans="2:2" x14ac:dyDescent="0.3">
      <c r="B482" s="151"/>
    </row>
    <row r="483" spans="2:2" x14ac:dyDescent="0.3">
      <c r="B483" s="151"/>
    </row>
    <row r="484" spans="2:2" x14ac:dyDescent="0.3">
      <c r="B484" s="151"/>
    </row>
    <row r="485" spans="2:2" x14ac:dyDescent="0.3">
      <c r="B485" s="151"/>
    </row>
    <row r="486" spans="2:2" x14ac:dyDescent="0.3">
      <c r="B486" s="151"/>
    </row>
    <row r="487" spans="2:2" x14ac:dyDescent="0.3">
      <c r="B487" s="151"/>
    </row>
    <row r="488" spans="2:2" x14ac:dyDescent="0.3">
      <c r="B488" s="151"/>
    </row>
    <row r="489" spans="2:2" x14ac:dyDescent="0.3">
      <c r="B489" s="151"/>
    </row>
    <row r="490" spans="2:2" x14ac:dyDescent="0.3">
      <c r="B490" s="151"/>
    </row>
    <row r="491" spans="2:2" x14ac:dyDescent="0.3">
      <c r="B491" s="151"/>
    </row>
    <row r="492" spans="2:2" x14ac:dyDescent="0.3">
      <c r="B492" s="151"/>
    </row>
    <row r="493" spans="2:2" x14ac:dyDescent="0.3">
      <c r="B493" s="151"/>
    </row>
    <row r="494" spans="2:2" x14ac:dyDescent="0.3">
      <c r="B494" s="151"/>
    </row>
    <row r="495" spans="2:2" x14ac:dyDescent="0.3">
      <c r="B495" s="151"/>
    </row>
    <row r="496" spans="2:2" x14ac:dyDescent="0.3">
      <c r="B496" s="151"/>
    </row>
    <row r="497" spans="2:2" x14ac:dyDescent="0.3">
      <c r="B497" s="151"/>
    </row>
    <row r="498" spans="2:2" x14ac:dyDescent="0.3">
      <c r="B498" s="151"/>
    </row>
    <row r="499" spans="2:2" x14ac:dyDescent="0.3">
      <c r="B499" s="151"/>
    </row>
    <row r="500" spans="2:2" x14ac:dyDescent="0.3">
      <c r="B500" s="151"/>
    </row>
    <row r="501" spans="2:2" x14ac:dyDescent="0.3">
      <c r="B501" s="151"/>
    </row>
    <row r="502" spans="2:2" x14ac:dyDescent="0.3">
      <c r="B502" s="151"/>
    </row>
    <row r="503" spans="2:2" x14ac:dyDescent="0.3">
      <c r="B503" s="151"/>
    </row>
    <row r="504" spans="2:2" x14ac:dyDescent="0.3">
      <c r="B504" s="151"/>
    </row>
    <row r="505" spans="2:2" x14ac:dyDescent="0.3">
      <c r="B505" s="151"/>
    </row>
    <row r="506" spans="2:2" x14ac:dyDescent="0.3">
      <c r="B506" s="151"/>
    </row>
    <row r="507" spans="2:2" x14ac:dyDescent="0.3">
      <c r="B507" s="151"/>
    </row>
    <row r="508" spans="2:2" x14ac:dyDescent="0.3">
      <c r="B508" s="151"/>
    </row>
    <row r="509" spans="2:2" x14ac:dyDescent="0.3">
      <c r="B509" s="151"/>
    </row>
    <row r="510" spans="2:2" x14ac:dyDescent="0.3">
      <c r="B510" s="151"/>
    </row>
    <row r="511" spans="2:2" x14ac:dyDescent="0.3">
      <c r="B511" s="151"/>
    </row>
    <row r="512" spans="2:2" x14ac:dyDescent="0.3">
      <c r="B512" s="151"/>
    </row>
    <row r="513" spans="2:2" x14ac:dyDescent="0.3">
      <c r="B513" s="151"/>
    </row>
    <row r="514" spans="2:2" x14ac:dyDescent="0.3">
      <c r="B514" s="151"/>
    </row>
    <row r="515" spans="2:2" x14ac:dyDescent="0.3">
      <c r="B515" s="151"/>
    </row>
    <row r="516" spans="2:2" x14ac:dyDescent="0.3">
      <c r="B516" s="151"/>
    </row>
    <row r="517" spans="2:2" x14ac:dyDescent="0.3">
      <c r="B517" s="151"/>
    </row>
    <row r="518" spans="2:2" x14ac:dyDescent="0.3">
      <c r="B518" s="151"/>
    </row>
    <row r="519" spans="2:2" x14ac:dyDescent="0.3">
      <c r="B519" s="151"/>
    </row>
    <row r="520" spans="2:2" x14ac:dyDescent="0.3">
      <c r="B520" s="151"/>
    </row>
    <row r="521" spans="2:2" x14ac:dyDescent="0.3">
      <c r="B521" s="151"/>
    </row>
    <row r="522" spans="2:2" x14ac:dyDescent="0.3">
      <c r="B522" s="151"/>
    </row>
    <row r="523" spans="2:2" x14ac:dyDescent="0.3">
      <c r="B523" s="151"/>
    </row>
    <row r="524" spans="2:2" x14ac:dyDescent="0.3">
      <c r="B524" s="151"/>
    </row>
    <row r="525" spans="2:2" x14ac:dyDescent="0.3">
      <c r="B525" s="151"/>
    </row>
    <row r="526" spans="2:2" x14ac:dyDescent="0.3">
      <c r="B526" s="151"/>
    </row>
    <row r="527" spans="2:2" x14ac:dyDescent="0.3">
      <c r="B527" s="151"/>
    </row>
    <row r="528" spans="2:2" x14ac:dyDescent="0.3">
      <c r="B528" s="151"/>
    </row>
    <row r="529" spans="2:2" x14ac:dyDescent="0.3">
      <c r="B529" s="151"/>
    </row>
    <row r="530" spans="2:2" x14ac:dyDescent="0.3">
      <c r="B530" s="151"/>
    </row>
    <row r="531" spans="2:2" x14ac:dyDescent="0.3">
      <c r="B531" s="151"/>
    </row>
    <row r="532" spans="2:2" x14ac:dyDescent="0.3">
      <c r="B532" s="151"/>
    </row>
    <row r="533" spans="2:2" x14ac:dyDescent="0.3">
      <c r="B533" s="151"/>
    </row>
    <row r="534" spans="2:2" x14ac:dyDescent="0.3">
      <c r="B534" s="151"/>
    </row>
    <row r="535" spans="2:2" x14ac:dyDescent="0.3">
      <c r="B535" s="151"/>
    </row>
    <row r="536" spans="2:2" x14ac:dyDescent="0.3">
      <c r="B536" s="151"/>
    </row>
    <row r="537" spans="2:2" x14ac:dyDescent="0.3">
      <c r="B537" s="151"/>
    </row>
    <row r="538" spans="2:2" x14ac:dyDescent="0.3">
      <c r="B538" s="151"/>
    </row>
    <row r="539" spans="2:2" x14ac:dyDescent="0.3">
      <c r="B539" s="151"/>
    </row>
    <row r="540" spans="2:2" x14ac:dyDescent="0.3">
      <c r="B540" s="151"/>
    </row>
    <row r="541" spans="2:2" x14ac:dyDescent="0.3">
      <c r="B541" s="151"/>
    </row>
    <row r="542" spans="2:2" x14ac:dyDescent="0.3">
      <c r="B542" s="151"/>
    </row>
    <row r="543" spans="2:2" x14ac:dyDescent="0.3">
      <c r="B543" s="151"/>
    </row>
    <row r="544" spans="2:2" x14ac:dyDescent="0.3">
      <c r="B544" s="151"/>
    </row>
    <row r="545" spans="2:2" x14ac:dyDescent="0.3">
      <c r="B545" s="151"/>
    </row>
    <row r="546" spans="2:2" x14ac:dyDescent="0.3">
      <c r="B546" s="151"/>
    </row>
    <row r="547" spans="2:2" x14ac:dyDescent="0.3">
      <c r="B547" s="151"/>
    </row>
    <row r="548" spans="2:2" x14ac:dyDescent="0.3">
      <c r="B548" s="151"/>
    </row>
    <row r="549" spans="2:2" x14ac:dyDescent="0.3">
      <c r="B549" s="151"/>
    </row>
    <row r="550" spans="2:2" x14ac:dyDescent="0.3">
      <c r="B550" s="151"/>
    </row>
    <row r="551" spans="2:2" x14ac:dyDescent="0.3">
      <c r="B551" s="151"/>
    </row>
    <row r="552" spans="2:2" x14ac:dyDescent="0.3">
      <c r="B552" s="151"/>
    </row>
    <row r="553" spans="2:2" x14ac:dyDescent="0.3">
      <c r="B553" s="151"/>
    </row>
    <row r="554" spans="2:2" x14ac:dyDescent="0.3">
      <c r="B554" s="151"/>
    </row>
    <row r="555" spans="2:2" x14ac:dyDescent="0.3">
      <c r="B555" s="151"/>
    </row>
    <row r="556" spans="2:2" x14ac:dyDescent="0.3">
      <c r="B556" s="151"/>
    </row>
    <row r="557" spans="2:2" x14ac:dyDescent="0.3">
      <c r="B557" s="151"/>
    </row>
    <row r="558" spans="2:2" x14ac:dyDescent="0.3">
      <c r="B558" s="151"/>
    </row>
    <row r="559" spans="2:2" x14ac:dyDescent="0.3">
      <c r="B559" s="151"/>
    </row>
    <row r="560" spans="2:2" x14ac:dyDescent="0.3">
      <c r="B560" s="151"/>
    </row>
    <row r="561" spans="2:2" x14ac:dyDescent="0.3">
      <c r="B561" s="151"/>
    </row>
    <row r="562" spans="2:2" x14ac:dyDescent="0.3">
      <c r="B562" s="151"/>
    </row>
    <row r="563" spans="2:2" x14ac:dyDescent="0.3">
      <c r="B563" s="151"/>
    </row>
    <row r="564" spans="2:2" x14ac:dyDescent="0.3">
      <c r="B564" s="151"/>
    </row>
    <row r="565" spans="2:2" x14ac:dyDescent="0.3">
      <c r="B565" s="151"/>
    </row>
    <row r="566" spans="2:2" x14ac:dyDescent="0.3">
      <c r="B566" s="151"/>
    </row>
    <row r="567" spans="2:2" x14ac:dyDescent="0.3">
      <c r="B567" s="151"/>
    </row>
    <row r="568" spans="2:2" x14ac:dyDescent="0.3">
      <c r="B568" s="151"/>
    </row>
    <row r="569" spans="2:2" x14ac:dyDescent="0.3">
      <c r="B569" s="151"/>
    </row>
    <row r="570" spans="2:2" x14ac:dyDescent="0.3">
      <c r="B570" s="151"/>
    </row>
    <row r="571" spans="2:2" x14ac:dyDescent="0.3">
      <c r="B571" s="151"/>
    </row>
    <row r="572" spans="2:2" x14ac:dyDescent="0.3">
      <c r="B572" s="151"/>
    </row>
    <row r="573" spans="2:2" x14ac:dyDescent="0.3">
      <c r="B573" s="151"/>
    </row>
    <row r="574" spans="2:2" x14ac:dyDescent="0.3">
      <c r="B574" s="151"/>
    </row>
    <row r="575" spans="2:2" x14ac:dyDescent="0.3">
      <c r="B575" s="151"/>
    </row>
    <row r="576" spans="2:2" x14ac:dyDescent="0.3">
      <c r="B576" s="151"/>
    </row>
    <row r="577" spans="2:2" x14ac:dyDescent="0.3">
      <c r="B577" s="151"/>
    </row>
    <row r="578" spans="2:2" x14ac:dyDescent="0.3">
      <c r="B578" s="151"/>
    </row>
    <row r="579" spans="2:2" x14ac:dyDescent="0.3">
      <c r="B579" s="151"/>
    </row>
    <row r="580" spans="2:2" x14ac:dyDescent="0.3">
      <c r="B580" s="151"/>
    </row>
    <row r="581" spans="2:2" x14ac:dyDescent="0.3">
      <c r="B581" s="151"/>
    </row>
    <row r="582" spans="2:2" x14ac:dyDescent="0.3">
      <c r="B582" s="151"/>
    </row>
    <row r="583" spans="2:2" x14ac:dyDescent="0.3">
      <c r="B583" s="151"/>
    </row>
    <row r="584" spans="2:2" x14ac:dyDescent="0.3">
      <c r="B584" s="151"/>
    </row>
    <row r="585" spans="2:2" x14ac:dyDescent="0.3">
      <c r="B585" s="151"/>
    </row>
    <row r="586" spans="2:2" x14ac:dyDescent="0.3">
      <c r="B586" s="151"/>
    </row>
    <row r="587" spans="2:2" x14ac:dyDescent="0.3">
      <c r="B587" s="151"/>
    </row>
    <row r="588" spans="2:2" x14ac:dyDescent="0.3">
      <c r="B588" s="151"/>
    </row>
    <row r="589" spans="2:2" x14ac:dyDescent="0.3">
      <c r="B589" s="151"/>
    </row>
    <row r="590" spans="2:2" x14ac:dyDescent="0.3">
      <c r="B590" s="151"/>
    </row>
    <row r="591" spans="2:2" x14ac:dyDescent="0.3">
      <c r="B591" s="151"/>
    </row>
    <row r="592" spans="2:2" x14ac:dyDescent="0.3">
      <c r="B592" s="151"/>
    </row>
    <row r="593" spans="2:2" x14ac:dyDescent="0.3">
      <c r="B593" s="151"/>
    </row>
    <row r="594" spans="2:2" x14ac:dyDescent="0.3">
      <c r="B594" s="151"/>
    </row>
    <row r="595" spans="2:2" x14ac:dyDescent="0.3">
      <c r="B595" s="151"/>
    </row>
    <row r="596" spans="2:2" x14ac:dyDescent="0.3">
      <c r="B596" s="151"/>
    </row>
    <row r="597" spans="2:2" x14ac:dyDescent="0.3">
      <c r="B597" s="151"/>
    </row>
    <row r="598" spans="2:2" x14ac:dyDescent="0.3">
      <c r="B598" s="151"/>
    </row>
    <row r="599" spans="2:2" x14ac:dyDescent="0.3">
      <c r="B599" s="151"/>
    </row>
    <row r="600" spans="2:2" x14ac:dyDescent="0.3">
      <c r="B600" s="151"/>
    </row>
    <row r="601" spans="2:2" x14ac:dyDescent="0.3">
      <c r="B601" s="151"/>
    </row>
    <row r="602" spans="2:2" x14ac:dyDescent="0.3">
      <c r="B602" s="151"/>
    </row>
    <row r="603" spans="2:2" x14ac:dyDescent="0.3">
      <c r="B603" s="151"/>
    </row>
    <row r="604" spans="2:2" x14ac:dyDescent="0.3">
      <c r="B604" s="151"/>
    </row>
    <row r="605" spans="2:2" x14ac:dyDescent="0.3">
      <c r="B605" s="151"/>
    </row>
    <row r="606" spans="2:2" x14ac:dyDescent="0.3">
      <c r="B606" s="151"/>
    </row>
    <row r="607" spans="2:2" x14ac:dyDescent="0.3">
      <c r="B607" s="151"/>
    </row>
    <row r="608" spans="2:2" x14ac:dyDescent="0.3">
      <c r="B608" s="151"/>
    </row>
    <row r="609" spans="2:2" x14ac:dyDescent="0.3">
      <c r="B609" s="151"/>
    </row>
    <row r="610" spans="2:2" x14ac:dyDescent="0.3">
      <c r="B610" s="151"/>
    </row>
    <row r="611" spans="2:2" x14ac:dyDescent="0.3">
      <c r="B611" s="151"/>
    </row>
    <row r="612" spans="2:2" x14ac:dyDescent="0.3">
      <c r="B612" s="151"/>
    </row>
    <row r="613" spans="2:2" x14ac:dyDescent="0.3">
      <c r="B613" s="151"/>
    </row>
    <row r="614" spans="2:2" x14ac:dyDescent="0.3">
      <c r="B614" s="151"/>
    </row>
    <row r="615" spans="2:2" x14ac:dyDescent="0.3">
      <c r="B615" s="151"/>
    </row>
    <row r="616" spans="2:2" x14ac:dyDescent="0.3">
      <c r="B616" s="151"/>
    </row>
    <row r="617" spans="2:2" x14ac:dyDescent="0.3">
      <c r="B617" s="151"/>
    </row>
    <row r="618" spans="2:2" x14ac:dyDescent="0.3">
      <c r="B618" s="151"/>
    </row>
    <row r="619" spans="2:2" x14ac:dyDescent="0.3">
      <c r="B619" s="151"/>
    </row>
    <row r="620" spans="2:2" x14ac:dyDescent="0.3">
      <c r="B620" s="151"/>
    </row>
    <row r="621" spans="2:2" x14ac:dyDescent="0.3">
      <c r="B621" s="151"/>
    </row>
    <row r="622" spans="2:2" x14ac:dyDescent="0.3">
      <c r="B622" s="151"/>
    </row>
    <row r="623" spans="2:2" x14ac:dyDescent="0.3">
      <c r="B623" s="151"/>
    </row>
    <row r="624" spans="2:2" x14ac:dyDescent="0.3">
      <c r="B624" s="151"/>
    </row>
    <row r="625" spans="2:2" x14ac:dyDescent="0.3">
      <c r="B625" s="151"/>
    </row>
    <row r="626" spans="2:2" x14ac:dyDescent="0.3">
      <c r="B626" s="151"/>
    </row>
    <row r="627" spans="2:2" x14ac:dyDescent="0.3">
      <c r="B627" s="151"/>
    </row>
    <row r="628" spans="2:2" x14ac:dyDescent="0.3">
      <c r="B628" s="151"/>
    </row>
    <row r="629" spans="2:2" x14ac:dyDescent="0.3">
      <c r="B629" s="151"/>
    </row>
    <row r="630" spans="2:2" x14ac:dyDescent="0.3">
      <c r="B630" s="151"/>
    </row>
    <row r="631" spans="2:2" x14ac:dyDescent="0.3">
      <c r="B631" s="151"/>
    </row>
    <row r="632" spans="2:2" x14ac:dyDescent="0.3">
      <c r="B632" s="151"/>
    </row>
    <row r="633" spans="2:2" x14ac:dyDescent="0.3">
      <c r="B633" s="151"/>
    </row>
    <row r="634" spans="2:2" x14ac:dyDescent="0.3">
      <c r="B634" s="151"/>
    </row>
    <row r="635" spans="2:2" x14ac:dyDescent="0.3">
      <c r="B635" s="151"/>
    </row>
    <row r="636" spans="2:2" x14ac:dyDescent="0.3">
      <c r="B636" s="151"/>
    </row>
    <row r="637" spans="2:2" x14ac:dyDescent="0.3">
      <c r="B637" s="151"/>
    </row>
    <row r="638" spans="2:2" x14ac:dyDescent="0.3">
      <c r="B638" s="151"/>
    </row>
    <row r="639" spans="2:2" x14ac:dyDescent="0.3">
      <c r="B639" s="151"/>
    </row>
    <row r="640" spans="2:2" x14ac:dyDescent="0.3">
      <c r="B640" s="151"/>
    </row>
    <row r="641" spans="2:2" x14ac:dyDescent="0.3">
      <c r="B641" s="151"/>
    </row>
    <row r="642" spans="2:2" x14ac:dyDescent="0.3">
      <c r="B642" s="151"/>
    </row>
    <row r="643" spans="2:2" x14ac:dyDescent="0.3">
      <c r="B643" s="151"/>
    </row>
    <row r="644" spans="2:2" x14ac:dyDescent="0.3">
      <c r="B644" s="151"/>
    </row>
    <row r="645" spans="2:2" x14ac:dyDescent="0.3">
      <c r="B645" s="151"/>
    </row>
    <row r="646" spans="2:2" x14ac:dyDescent="0.3">
      <c r="B646" s="151"/>
    </row>
    <row r="647" spans="2:2" x14ac:dyDescent="0.3">
      <c r="B647" s="151"/>
    </row>
    <row r="648" spans="2:2" x14ac:dyDescent="0.3">
      <c r="B648" s="151"/>
    </row>
    <row r="649" spans="2:2" x14ac:dyDescent="0.3">
      <c r="B649" s="151"/>
    </row>
    <row r="650" spans="2:2" x14ac:dyDescent="0.3">
      <c r="B650" s="151"/>
    </row>
    <row r="651" spans="2:2" x14ac:dyDescent="0.3">
      <c r="B651" s="151"/>
    </row>
    <row r="652" spans="2:2" x14ac:dyDescent="0.3">
      <c r="B652" s="151"/>
    </row>
    <row r="653" spans="2:2" x14ac:dyDescent="0.3">
      <c r="B653" s="151"/>
    </row>
    <row r="654" spans="2:2" x14ac:dyDescent="0.3">
      <c r="B654" s="151"/>
    </row>
    <row r="655" spans="2:2" x14ac:dyDescent="0.3">
      <c r="B655" s="151"/>
    </row>
    <row r="656" spans="2:2" x14ac:dyDescent="0.3">
      <c r="B656" s="151"/>
    </row>
    <row r="657" spans="2:2" x14ac:dyDescent="0.3">
      <c r="B657" s="151"/>
    </row>
    <row r="658" spans="2:2" x14ac:dyDescent="0.3">
      <c r="B658" s="151"/>
    </row>
    <row r="659" spans="2:2" x14ac:dyDescent="0.3">
      <c r="B659" s="151"/>
    </row>
    <row r="660" spans="2:2" x14ac:dyDescent="0.3">
      <c r="B660" s="151"/>
    </row>
    <row r="661" spans="2:2" x14ac:dyDescent="0.3">
      <c r="B661" s="151"/>
    </row>
    <row r="662" spans="2:2" x14ac:dyDescent="0.3">
      <c r="B662" s="151"/>
    </row>
    <row r="663" spans="2:2" x14ac:dyDescent="0.3">
      <c r="B663" s="151"/>
    </row>
    <row r="664" spans="2:2" x14ac:dyDescent="0.3">
      <c r="B664" s="151"/>
    </row>
    <row r="665" spans="2:2" x14ac:dyDescent="0.3">
      <c r="B665" s="151"/>
    </row>
    <row r="666" spans="2:2" x14ac:dyDescent="0.3">
      <c r="B666" s="151"/>
    </row>
    <row r="667" spans="2:2" x14ac:dyDescent="0.3">
      <c r="B667" s="151"/>
    </row>
    <row r="668" spans="2:2" x14ac:dyDescent="0.3">
      <c r="B668" s="151"/>
    </row>
    <row r="669" spans="2:2" x14ac:dyDescent="0.3">
      <c r="B669" s="151"/>
    </row>
    <row r="670" spans="2:2" x14ac:dyDescent="0.3">
      <c r="B670" s="151"/>
    </row>
    <row r="671" spans="2:2" x14ac:dyDescent="0.3">
      <c r="B671" s="151"/>
    </row>
    <row r="672" spans="2:2" x14ac:dyDescent="0.3">
      <c r="B672" s="151"/>
    </row>
    <row r="673" spans="2:2" x14ac:dyDescent="0.3">
      <c r="B673" s="151"/>
    </row>
    <row r="674" spans="2:2" x14ac:dyDescent="0.3">
      <c r="B674" s="151"/>
    </row>
    <row r="675" spans="2:2" x14ac:dyDescent="0.3">
      <c r="B675" s="151"/>
    </row>
    <row r="676" spans="2:2" x14ac:dyDescent="0.3">
      <c r="B676" s="151"/>
    </row>
    <row r="677" spans="2:2" x14ac:dyDescent="0.3">
      <c r="B677" s="151"/>
    </row>
    <row r="678" spans="2:2" x14ac:dyDescent="0.3">
      <c r="B678" s="151"/>
    </row>
    <row r="679" spans="2:2" x14ac:dyDescent="0.3">
      <c r="B679" s="151"/>
    </row>
    <row r="680" spans="2:2" x14ac:dyDescent="0.3">
      <c r="B680" s="151"/>
    </row>
    <row r="681" spans="2:2" x14ac:dyDescent="0.3">
      <c r="B681" s="151"/>
    </row>
    <row r="682" spans="2:2" x14ac:dyDescent="0.3">
      <c r="B682" s="151"/>
    </row>
    <row r="683" spans="2:2" x14ac:dyDescent="0.3">
      <c r="B683" s="151"/>
    </row>
    <row r="684" spans="2:2" x14ac:dyDescent="0.3">
      <c r="B684" s="151"/>
    </row>
    <row r="685" spans="2:2" x14ac:dyDescent="0.3">
      <c r="B685" s="151"/>
    </row>
    <row r="686" spans="2:2" x14ac:dyDescent="0.3">
      <c r="B686" s="151"/>
    </row>
    <row r="687" spans="2:2" x14ac:dyDescent="0.3">
      <c r="B687" s="151"/>
    </row>
    <row r="688" spans="2:2" x14ac:dyDescent="0.3">
      <c r="B688" s="151"/>
    </row>
    <row r="689" spans="2:2" x14ac:dyDescent="0.3">
      <c r="B689" s="151"/>
    </row>
    <row r="690" spans="2:2" x14ac:dyDescent="0.3">
      <c r="B690" s="151"/>
    </row>
    <row r="691" spans="2:2" x14ac:dyDescent="0.3">
      <c r="B691" s="151"/>
    </row>
    <row r="692" spans="2:2" x14ac:dyDescent="0.3">
      <c r="B692" s="151"/>
    </row>
    <row r="693" spans="2:2" x14ac:dyDescent="0.3">
      <c r="B693" s="151"/>
    </row>
    <row r="694" spans="2:2" x14ac:dyDescent="0.3">
      <c r="B694" s="151"/>
    </row>
    <row r="695" spans="2:2" x14ac:dyDescent="0.3">
      <c r="B695" s="151"/>
    </row>
    <row r="696" spans="2:2" x14ac:dyDescent="0.3">
      <c r="B696" s="151"/>
    </row>
    <row r="697" spans="2:2" x14ac:dyDescent="0.3">
      <c r="B697" s="151"/>
    </row>
    <row r="698" spans="2:2" x14ac:dyDescent="0.3">
      <c r="B698" s="151"/>
    </row>
    <row r="699" spans="2:2" x14ac:dyDescent="0.3">
      <c r="B699" s="151"/>
    </row>
    <row r="700" spans="2:2" x14ac:dyDescent="0.3">
      <c r="B700" s="151"/>
    </row>
    <row r="701" spans="2:2" x14ac:dyDescent="0.3">
      <c r="B701" s="151"/>
    </row>
    <row r="702" spans="2:2" x14ac:dyDescent="0.3">
      <c r="B702" s="151"/>
    </row>
    <row r="703" spans="2:2" x14ac:dyDescent="0.3">
      <c r="B703" s="151"/>
    </row>
    <row r="704" spans="2:2" x14ac:dyDescent="0.3">
      <c r="B704" s="151"/>
    </row>
    <row r="705" spans="2:2" x14ac:dyDescent="0.3">
      <c r="B705" s="151"/>
    </row>
    <row r="706" spans="2:2" x14ac:dyDescent="0.3">
      <c r="B706" s="151"/>
    </row>
    <row r="707" spans="2:2" x14ac:dyDescent="0.3">
      <c r="B707" s="151"/>
    </row>
    <row r="708" spans="2:2" x14ac:dyDescent="0.3">
      <c r="B708" s="151"/>
    </row>
    <row r="709" spans="2:2" x14ac:dyDescent="0.3">
      <c r="B709" s="151"/>
    </row>
    <row r="710" spans="2:2" x14ac:dyDescent="0.3">
      <c r="B710" s="151"/>
    </row>
    <row r="711" spans="2:2" x14ac:dyDescent="0.3">
      <c r="B711" s="151"/>
    </row>
    <row r="712" spans="2:2" x14ac:dyDescent="0.3">
      <c r="B712" s="151"/>
    </row>
    <row r="713" spans="2:2" x14ac:dyDescent="0.3">
      <c r="B713" s="151"/>
    </row>
    <row r="714" spans="2:2" x14ac:dyDescent="0.3">
      <c r="B714" s="151"/>
    </row>
    <row r="715" spans="2:2" x14ac:dyDescent="0.3">
      <c r="B715" s="151"/>
    </row>
    <row r="716" spans="2:2" x14ac:dyDescent="0.3">
      <c r="B716" s="151"/>
    </row>
    <row r="717" spans="2:2" x14ac:dyDescent="0.3">
      <c r="B717" s="151"/>
    </row>
    <row r="718" spans="2:2" x14ac:dyDescent="0.3">
      <c r="B718" s="151"/>
    </row>
    <row r="719" spans="2:2" x14ac:dyDescent="0.3">
      <c r="B719" s="151"/>
    </row>
    <row r="720" spans="2:2" x14ac:dyDescent="0.3">
      <c r="B720" s="151"/>
    </row>
    <row r="721" spans="2:2" x14ac:dyDescent="0.3">
      <c r="B721" s="151"/>
    </row>
    <row r="722" spans="2:2" x14ac:dyDescent="0.3">
      <c r="B722" s="151"/>
    </row>
    <row r="723" spans="2:2" x14ac:dyDescent="0.3">
      <c r="B723" s="151"/>
    </row>
    <row r="724" spans="2:2" x14ac:dyDescent="0.3">
      <c r="B724" s="151"/>
    </row>
    <row r="725" spans="2:2" x14ac:dyDescent="0.3">
      <c r="B725" s="151"/>
    </row>
    <row r="726" spans="2:2" x14ac:dyDescent="0.3">
      <c r="B726" s="151"/>
    </row>
    <row r="727" spans="2:2" x14ac:dyDescent="0.3">
      <c r="B727" s="151"/>
    </row>
    <row r="728" spans="2:2" x14ac:dyDescent="0.3">
      <c r="B728" s="151"/>
    </row>
    <row r="729" spans="2:2" x14ac:dyDescent="0.3">
      <c r="B729" s="151"/>
    </row>
    <row r="730" spans="2:2" x14ac:dyDescent="0.3">
      <c r="B730" s="151"/>
    </row>
    <row r="731" spans="2:2" x14ac:dyDescent="0.3">
      <c r="B731" s="151"/>
    </row>
    <row r="732" spans="2:2" x14ac:dyDescent="0.3">
      <c r="B732" s="151"/>
    </row>
    <row r="733" spans="2:2" x14ac:dyDescent="0.3">
      <c r="B733" s="151"/>
    </row>
    <row r="734" spans="2:2" x14ac:dyDescent="0.3">
      <c r="B734" s="151"/>
    </row>
    <row r="735" spans="2:2" x14ac:dyDescent="0.3">
      <c r="B735" s="151"/>
    </row>
    <row r="736" spans="2:2" x14ac:dyDescent="0.3">
      <c r="B736" s="151"/>
    </row>
    <row r="737" spans="2:2" x14ac:dyDescent="0.3">
      <c r="B737" s="151"/>
    </row>
    <row r="738" spans="2:2" x14ac:dyDescent="0.3">
      <c r="B738" s="151"/>
    </row>
    <row r="739" spans="2:2" x14ac:dyDescent="0.3">
      <c r="B739" s="151"/>
    </row>
    <row r="740" spans="2:2" x14ac:dyDescent="0.3">
      <c r="B740" s="151"/>
    </row>
    <row r="741" spans="2:2" x14ac:dyDescent="0.3">
      <c r="B741" s="151"/>
    </row>
    <row r="742" spans="2:2" x14ac:dyDescent="0.3">
      <c r="B742" s="151"/>
    </row>
    <row r="743" spans="2:2" x14ac:dyDescent="0.3">
      <c r="B743" s="151"/>
    </row>
    <row r="744" spans="2:2" x14ac:dyDescent="0.3">
      <c r="B744" s="151"/>
    </row>
    <row r="745" spans="2:2" x14ac:dyDescent="0.3">
      <c r="B745" s="151"/>
    </row>
    <row r="746" spans="2:2" x14ac:dyDescent="0.3">
      <c r="B746" s="151"/>
    </row>
    <row r="747" spans="2:2" x14ac:dyDescent="0.3">
      <c r="B747" s="151"/>
    </row>
    <row r="748" spans="2:2" x14ac:dyDescent="0.3">
      <c r="B748" s="151"/>
    </row>
    <row r="749" spans="2:2" x14ac:dyDescent="0.3">
      <c r="B749" s="151"/>
    </row>
    <row r="750" spans="2:2" x14ac:dyDescent="0.3">
      <c r="B750" s="151"/>
    </row>
    <row r="751" spans="2:2" x14ac:dyDescent="0.3">
      <c r="B751" s="151"/>
    </row>
    <row r="752" spans="2:2" x14ac:dyDescent="0.3">
      <c r="B752" s="151"/>
    </row>
    <row r="753" spans="2:2" x14ac:dyDescent="0.3">
      <c r="B753" s="151"/>
    </row>
    <row r="754" spans="2:2" x14ac:dyDescent="0.3">
      <c r="B754" s="151"/>
    </row>
    <row r="755" spans="2:2" x14ac:dyDescent="0.3">
      <c r="B755" s="151"/>
    </row>
    <row r="756" spans="2:2" x14ac:dyDescent="0.3">
      <c r="B756" s="151"/>
    </row>
    <row r="757" spans="2:2" x14ac:dyDescent="0.3">
      <c r="B757" s="151"/>
    </row>
    <row r="758" spans="2:2" x14ac:dyDescent="0.3">
      <c r="B758" s="151"/>
    </row>
    <row r="759" spans="2:2" x14ac:dyDescent="0.3">
      <c r="B759" s="151"/>
    </row>
    <row r="760" spans="2:2" x14ac:dyDescent="0.3">
      <c r="B760" s="151"/>
    </row>
    <row r="761" spans="2:2" x14ac:dyDescent="0.3">
      <c r="B761" s="151"/>
    </row>
    <row r="762" spans="2:2" x14ac:dyDescent="0.3">
      <c r="B762" s="151"/>
    </row>
    <row r="763" spans="2:2" x14ac:dyDescent="0.3">
      <c r="B763" s="151"/>
    </row>
    <row r="764" spans="2:2" x14ac:dyDescent="0.3">
      <c r="B764" s="151"/>
    </row>
    <row r="765" spans="2:2" x14ac:dyDescent="0.3">
      <c r="B765" s="151"/>
    </row>
    <row r="766" spans="2:2" x14ac:dyDescent="0.3">
      <c r="B766" s="151"/>
    </row>
    <row r="767" spans="2:2" x14ac:dyDescent="0.3">
      <c r="B767" s="151"/>
    </row>
    <row r="768" spans="2:2" x14ac:dyDescent="0.3">
      <c r="B768" s="151"/>
    </row>
    <row r="769" spans="2:2" x14ac:dyDescent="0.3">
      <c r="B769" s="151"/>
    </row>
    <row r="770" spans="2:2" x14ac:dyDescent="0.3">
      <c r="B770" s="151"/>
    </row>
    <row r="771" spans="2:2" x14ac:dyDescent="0.3">
      <c r="B771" s="151"/>
    </row>
    <row r="772" spans="2:2" x14ac:dyDescent="0.3">
      <c r="B772" s="151"/>
    </row>
    <row r="773" spans="2:2" x14ac:dyDescent="0.3">
      <c r="B773" s="151"/>
    </row>
    <row r="774" spans="2:2" x14ac:dyDescent="0.3">
      <c r="B774" s="151"/>
    </row>
    <row r="775" spans="2:2" x14ac:dyDescent="0.3">
      <c r="B775" s="151"/>
    </row>
    <row r="776" spans="2:2" x14ac:dyDescent="0.3">
      <c r="B776" s="151"/>
    </row>
    <row r="777" spans="2:2" x14ac:dyDescent="0.3">
      <c r="B777" s="151"/>
    </row>
    <row r="778" spans="2:2" x14ac:dyDescent="0.3">
      <c r="B778" s="151"/>
    </row>
    <row r="779" spans="2:2" x14ac:dyDescent="0.3">
      <c r="B779" s="151"/>
    </row>
    <row r="780" spans="2:2" x14ac:dyDescent="0.3">
      <c r="B780" s="151"/>
    </row>
    <row r="781" spans="2:2" x14ac:dyDescent="0.3">
      <c r="B781" s="151"/>
    </row>
    <row r="782" spans="2:2" x14ac:dyDescent="0.3">
      <c r="B782" s="151"/>
    </row>
    <row r="783" spans="2:2" x14ac:dyDescent="0.3">
      <c r="B783" s="151"/>
    </row>
    <row r="784" spans="2:2" x14ac:dyDescent="0.3">
      <c r="B784" s="151"/>
    </row>
    <row r="785" spans="2:2" x14ac:dyDescent="0.3">
      <c r="B785" s="151"/>
    </row>
    <row r="786" spans="2:2" x14ac:dyDescent="0.3">
      <c r="B786" s="151"/>
    </row>
    <row r="787" spans="2:2" x14ac:dyDescent="0.3">
      <c r="B787" s="151"/>
    </row>
    <row r="788" spans="2:2" x14ac:dyDescent="0.3">
      <c r="B788" s="151"/>
    </row>
    <row r="789" spans="2:2" x14ac:dyDescent="0.3">
      <c r="B789" s="151"/>
    </row>
    <row r="790" spans="2:2" x14ac:dyDescent="0.3">
      <c r="B790" s="151"/>
    </row>
    <row r="791" spans="2:2" x14ac:dyDescent="0.3">
      <c r="B791" s="151"/>
    </row>
    <row r="792" spans="2:2" x14ac:dyDescent="0.3">
      <c r="B792" s="151"/>
    </row>
    <row r="793" spans="2:2" x14ac:dyDescent="0.3">
      <c r="B793" s="151"/>
    </row>
    <row r="794" spans="2:2" x14ac:dyDescent="0.3">
      <c r="B794" s="151"/>
    </row>
    <row r="795" spans="2:2" x14ac:dyDescent="0.3">
      <c r="B795" s="151"/>
    </row>
    <row r="796" spans="2:2" x14ac:dyDescent="0.3">
      <c r="B796" s="151"/>
    </row>
    <row r="797" spans="2:2" x14ac:dyDescent="0.3">
      <c r="B797" s="151"/>
    </row>
    <row r="798" spans="2:2" x14ac:dyDescent="0.3">
      <c r="B798" s="151"/>
    </row>
    <row r="799" spans="2:2" x14ac:dyDescent="0.3">
      <c r="B799" s="151"/>
    </row>
    <row r="800" spans="2:2" x14ac:dyDescent="0.3">
      <c r="B800" s="151"/>
    </row>
    <row r="801" spans="2:2" x14ac:dyDescent="0.3">
      <c r="B801" s="151"/>
    </row>
    <row r="802" spans="2:2" x14ac:dyDescent="0.3">
      <c r="B802" s="151"/>
    </row>
    <row r="803" spans="2:2" x14ac:dyDescent="0.3">
      <c r="B803" s="151"/>
    </row>
    <row r="804" spans="2:2" x14ac:dyDescent="0.3">
      <c r="B804" s="151"/>
    </row>
    <row r="805" spans="2:2" x14ac:dyDescent="0.3">
      <c r="B805" s="151"/>
    </row>
    <row r="806" spans="2:2" x14ac:dyDescent="0.3">
      <c r="B806" s="151"/>
    </row>
    <row r="807" spans="2:2" x14ac:dyDescent="0.3">
      <c r="B807" s="151"/>
    </row>
    <row r="808" spans="2:2" x14ac:dyDescent="0.3">
      <c r="B808" s="151"/>
    </row>
    <row r="809" spans="2:2" x14ac:dyDescent="0.3">
      <c r="B809" s="151"/>
    </row>
    <row r="810" spans="2:2" x14ac:dyDescent="0.3">
      <c r="B810" s="151"/>
    </row>
    <row r="811" spans="2:2" x14ac:dyDescent="0.3">
      <c r="B811" s="151"/>
    </row>
    <row r="812" spans="2:2" x14ac:dyDescent="0.3">
      <c r="B812" s="151"/>
    </row>
    <row r="813" spans="2:2" x14ac:dyDescent="0.3">
      <c r="B813" s="151"/>
    </row>
    <row r="814" spans="2:2" x14ac:dyDescent="0.3">
      <c r="B814" s="151"/>
    </row>
    <row r="815" spans="2:2" x14ac:dyDescent="0.3">
      <c r="B815" s="151"/>
    </row>
    <row r="816" spans="2:2" x14ac:dyDescent="0.3">
      <c r="B816" s="151"/>
    </row>
    <row r="817" spans="2:2" x14ac:dyDescent="0.3">
      <c r="B817" s="151"/>
    </row>
    <row r="818" spans="2:2" x14ac:dyDescent="0.3">
      <c r="B818" s="151"/>
    </row>
    <row r="819" spans="2:2" x14ac:dyDescent="0.3">
      <c r="B819" s="151"/>
    </row>
    <row r="820" spans="2:2" x14ac:dyDescent="0.3">
      <c r="B820" s="151"/>
    </row>
    <row r="821" spans="2:2" x14ac:dyDescent="0.3">
      <c r="B821" s="151"/>
    </row>
    <row r="822" spans="2:2" x14ac:dyDescent="0.3">
      <c r="B822" s="151"/>
    </row>
    <row r="823" spans="2:2" x14ac:dyDescent="0.3">
      <c r="B823" s="151"/>
    </row>
    <row r="824" spans="2:2" x14ac:dyDescent="0.3">
      <c r="B824" s="151"/>
    </row>
    <row r="825" spans="2:2" x14ac:dyDescent="0.3">
      <c r="B825" s="151"/>
    </row>
    <row r="826" spans="2:2" x14ac:dyDescent="0.3">
      <c r="B826" s="151"/>
    </row>
    <row r="827" spans="2:2" x14ac:dyDescent="0.3">
      <c r="B827" s="151"/>
    </row>
    <row r="828" spans="2:2" x14ac:dyDescent="0.3">
      <c r="B828" s="151"/>
    </row>
    <row r="829" spans="2:2" x14ac:dyDescent="0.3">
      <c r="B829" s="151"/>
    </row>
    <row r="830" spans="2:2" x14ac:dyDescent="0.3">
      <c r="B830" s="151"/>
    </row>
    <row r="831" spans="2:2" x14ac:dyDescent="0.3">
      <c r="B831" s="151"/>
    </row>
    <row r="832" spans="2:2" x14ac:dyDescent="0.3">
      <c r="B832" s="151"/>
    </row>
    <row r="833" spans="2:2" x14ac:dyDescent="0.3">
      <c r="B833" s="151"/>
    </row>
    <row r="834" spans="2:2" x14ac:dyDescent="0.3">
      <c r="B834" s="151"/>
    </row>
    <row r="835" spans="2:2" x14ac:dyDescent="0.3">
      <c r="B835" s="151"/>
    </row>
    <row r="836" spans="2:2" x14ac:dyDescent="0.3">
      <c r="B836" s="151"/>
    </row>
    <row r="837" spans="2:2" x14ac:dyDescent="0.3">
      <c r="B837" s="151"/>
    </row>
    <row r="838" spans="2:2" x14ac:dyDescent="0.3">
      <c r="B838" s="151"/>
    </row>
    <row r="839" spans="2:2" x14ac:dyDescent="0.3">
      <c r="B839" s="151"/>
    </row>
    <row r="840" spans="2:2" x14ac:dyDescent="0.3">
      <c r="B840" s="151"/>
    </row>
    <row r="841" spans="2:2" x14ac:dyDescent="0.3">
      <c r="B841" s="151"/>
    </row>
    <row r="842" spans="2:2" x14ac:dyDescent="0.3">
      <c r="B842" s="151"/>
    </row>
    <row r="843" spans="2:2" x14ac:dyDescent="0.3">
      <c r="B843" s="151"/>
    </row>
    <row r="844" spans="2:2" x14ac:dyDescent="0.3">
      <c r="B844" s="151"/>
    </row>
    <row r="845" spans="2:2" x14ac:dyDescent="0.3">
      <c r="B845" s="151"/>
    </row>
    <row r="846" spans="2:2" x14ac:dyDescent="0.3">
      <c r="B846" s="151"/>
    </row>
    <row r="847" spans="2:2" x14ac:dyDescent="0.3">
      <c r="B847" s="151"/>
    </row>
    <row r="848" spans="2:2" x14ac:dyDescent="0.3">
      <c r="B848" s="151"/>
    </row>
    <row r="849" spans="2:2" x14ac:dyDescent="0.3">
      <c r="B849" s="151"/>
    </row>
    <row r="850" spans="2:2" x14ac:dyDescent="0.3">
      <c r="B850" s="151"/>
    </row>
    <row r="851" spans="2:2" x14ac:dyDescent="0.3">
      <c r="B851" s="151"/>
    </row>
    <row r="852" spans="2:2" x14ac:dyDescent="0.3">
      <c r="B852" s="151"/>
    </row>
    <row r="853" spans="2:2" x14ac:dyDescent="0.3">
      <c r="B853" s="151"/>
    </row>
    <row r="854" spans="2:2" x14ac:dyDescent="0.3">
      <c r="B854" s="151"/>
    </row>
    <row r="855" spans="2:2" x14ac:dyDescent="0.3">
      <c r="B855" s="151"/>
    </row>
    <row r="856" spans="2:2" x14ac:dyDescent="0.3">
      <c r="B856" s="151"/>
    </row>
    <row r="857" spans="2:2" x14ac:dyDescent="0.3">
      <c r="B857" s="151"/>
    </row>
    <row r="858" spans="2:2" x14ac:dyDescent="0.3">
      <c r="B858" s="151"/>
    </row>
    <row r="859" spans="2:2" x14ac:dyDescent="0.3">
      <c r="B859" s="151"/>
    </row>
    <row r="860" spans="2:2" x14ac:dyDescent="0.3">
      <c r="B860" s="151"/>
    </row>
    <row r="861" spans="2:2" x14ac:dyDescent="0.3">
      <c r="B861" s="151"/>
    </row>
    <row r="862" spans="2:2" x14ac:dyDescent="0.3">
      <c r="B862" s="151"/>
    </row>
    <row r="863" spans="2:2" x14ac:dyDescent="0.3">
      <c r="B863" s="151"/>
    </row>
    <row r="864" spans="2:2" x14ac:dyDescent="0.3">
      <c r="B864" s="151"/>
    </row>
    <row r="865" spans="2:2" x14ac:dyDescent="0.3">
      <c r="B865" s="151"/>
    </row>
    <row r="866" spans="2:2" x14ac:dyDescent="0.3">
      <c r="B866" s="151"/>
    </row>
    <row r="867" spans="2:2" x14ac:dyDescent="0.3">
      <c r="B867" s="151"/>
    </row>
    <row r="868" spans="2:2" x14ac:dyDescent="0.3">
      <c r="B868" s="151"/>
    </row>
    <row r="869" spans="2:2" x14ac:dyDescent="0.3">
      <c r="B869" s="151"/>
    </row>
    <row r="870" spans="2:2" x14ac:dyDescent="0.3">
      <c r="B870" s="151"/>
    </row>
    <row r="871" spans="2:2" x14ac:dyDescent="0.3">
      <c r="B871" s="151"/>
    </row>
    <row r="872" spans="2:2" x14ac:dyDescent="0.3">
      <c r="B872" s="151"/>
    </row>
    <row r="873" spans="2:2" x14ac:dyDescent="0.3">
      <c r="B873" s="151"/>
    </row>
    <row r="874" spans="2:2" x14ac:dyDescent="0.3">
      <c r="B874" s="151"/>
    </row>
    <row r="875" spans="2:2" x14ac:dyDescent="0.3">
      <c r="B875" s="151"/>
    </row>
    <row r="876" spans="2:2" x14ac:dyDescent="0.3">
      <c r="B876" s="151"/>
    </row>
    <row r="877" spans="2:2" x14ac:dyDescent="0.3">
      <c r="B877" s="151"/>
    </row>
    <row r="878" spans="2:2" x14ac:dyDescent="0.3">
      <c r="B878" s="151"/>
    </row>
    <row r="879" spans="2:2" x14ac:dyDescent="0.3">
      <c r="B879" s="151"/>
    </row>
    <row r="880" spans="2:2" x14ac:dyDescent="0.3">
      <c r="B880" s="151"/>
    </row>
    <row r="881" spans="2:2" x14ac:dyDescent="0.3">
      <c r="B881" s="151"/>
    </row>
    <row r="882" spans="2:2" x14ac:dyDescent="0.3">
      <c r="B882" s="151"/>
    </row>
    <row r="883" spans="2:2" x14ac:dyDescent="0.3">
      <c r="B883" s="151"/>
    </row>
    <row r="884" spans="2:2" x14ac:dyDescent="0.3">
      <c r="B884" s="151"/>
    </row>
    <row r="885" spans="2:2" x14ac:dyDescent="0.3">
      <c r="B885" s="151"/>
    </row>
    <row r="886" spans="2:2" x14ac:dyDescent="0.3">
      <c r="B886" s="151"/>
    </row>
    <row r="887" spans="2:2" x14ac:dyDescent="0.3">
      <c r="B887" s="151"/>
    </row>
    <row r="888" spans="2:2" x14ac:dyDescent="0.3">
      <c r="B888" s="151"/>
    </row>
    <row r="889" spans="2:2" x14ac:dyDescent="0.3">
      <c r="B889" s="151"/>
    </row>
    <row r="890" spans="2:2" x14ac:dyDescent="0.3">
      <c r="B890" s="151"/>
    </row>
    <row r="891" spans="2:2" x14ac:dyDescent="0.3">
      <c r="B891" s="151"/>
    </row>
    <row r="892" spans="2:2" x14ac:dyDescent="0.3">
      <c r="B892" s="151"/>
    </row>
    <row r="893" spans="2:2" x14ac:dyDescent="0.3">
      <c r="B893" s="151"/>
    </row>
    <row r="894" spans="2:2" x14ac:dyDescent="0.3">
      <c r="B894" s="151"/>
    </row>
    <row r="895" spans="2:2" x14ac:dyDescent="0.3">
      <c r="B895" s="151"/>
    </row>
    <row r="896" spans="2:2" x14ac:dyDescent="0.3">
      <c r="B896" s="151"/>
    </row>
    <row r="897" spans="2:2" x14ac:dyDescent="0.3">
      <c r="B897" s="151"/>
    </row>
    <row r="898" spans="2:2" x14ac:dyDescent="0.3">
      <c r="B898" s="151"/>
    </row>
    <row r="899" spans="2:2" x14ac:dyDescent="0.3">
      <c r="B899" s="151"/>
    </row>
    <row r="900" spans="2:2" x14ac:dyDescent="0.3">
      <c r="B900" s="151"/>
    </row>
    <row r="901" spans="2:2" x14ac:dyDescent="0.3">
      <c r="B901" s="151"/>
    </row>
    <row r="902" spans="2:2" x14ac:dyDescent="0.3">
      <c r="B902" s="151"/>
    </row>
    <row r="903" spans="2:2" x14ac:dyDescent="0.3">
      <c r="B903" s="151"/>
    </row>
    <row r="904" spans="2:2" x14ac:dyDescent="0.3">
      <c r="B904" s="151"/>
    </row>
    <row r="905" spans="2:2" x14ac:dyDescent="0.3">
      <c r="B905" s="151"/>
    </row>
    <row r="906" spans="2:2" x14ac:dyDescent="0.3">
      <c r="B906" s="151"/>
    </row>
    <row r="907" spans="2:2" x14ac:dyDescent="0.3">
      <c r="B907" s="151"/>
    </row>
    <row r="908" spans="2:2" x14ac:dyDescent="0.3">
      <c r="B908" s="151"/>
    </row>
    <row r="909" spans="2:2" x14ac:dyDescent="0.3">
      <c r="B909" s="151"/>
    </row>
    <row r="910" spans="2:2" x14ac:dyDescent="0.3">
      <c r="B910" s="151"/>
    </row>
    <row r="911" spans="2:2" x14ac:dyDescent="0.3">
      <c r="B911" s="151"/>
    </row>
    <row r="912" spans="2:2" x14ac:dyDescent="0.3">
      <c r="B912" s="151"/>
    </row>
    <row r="913" spans="2:2" x14ac:dyDescent="0.3">
      <c r="B913" s="151"/>
    </row>
    <row r="914" spans="2:2" x14ac:dyDescent="0.3">
      <c r="B914" s="151"/>
    </row>
    <row r="915" spans="2:2" x14ac:dyDescent="0.3">
      <c r="B915" s="151"/>
    </row>
    <row r="916" spans="2:2" x14ac:dyDescent="0.3">
      <c r="B916" s="151"/>
    </row>
    <row r="917" spans="2:2" x14ac:dyDescent="0.3">
      <c r="B917" s="151"/>
    </row>
    <row r="918" spans="2:2" x14ac:dyDescent="0.3">
      <c r="B918" s="151"/>
    </row>
    <row r="919" spans="2:2" x14ac:dyDescent="0.3">
      <c r="B919" s="151"/>
    </row>
    <row r="920" spans="2:2" x14ac:dyDescent="0.3">
      <c r="B920" s="151"/>
    </row>
    <row r="921" spans="2:2" x14ac:dyDescent="0.3">
      <c r="B921" s="151"/>
    </row>
    <row r="922" spans="2:2" x14ac:dyDescent="0.3">
      <c r="B922" s="151"/>
    </row>
    <row r="923" spans="2:2" x14ac:dyDescent="0.3">
      <c r="B923" s="151"/>
    </row>
    <row r="924" spans="2:2" x14ac:dyDescent="0.3">
      <c r="B924" s="151"/>
    </row>
    <row r="925" spans="2:2" x14ac:dyDescent="0.3">
      <c r="B925" s="151"/>
    </row>
    <row r="926" spans="2:2" x14ac:dyDescent="0.3">
      <c r="B926" s="151"/>
    </row>
    <row r="927" spans="2:2" x14ac:dyDescent="0.3">
      <c r="B927" s="151"/>
    </row>
    <row r="928" spans="2:2" x14ac:dyDescent="0.3">
      <c r="B928" s="151"/>
    </row>
    <row r="929" spans="2:2" x14ac:dyDescent="0.3">
      <c r="B929" s="151"/>
    </row>
    <row r="930" spans="2:2" x14ac:dyDescent="0.3">
      <c r="B930" s="151"/>
    </row>
    <row r="931" spans="2:2" x14ac:dyDescent="0.3">
      <c r="B931" s="151"/>
    </row>
    <row r="932" spans="2:2" x14ac:dyDescent="0.3">
      <c r="B932" s="151"/>
    </row>
    <row r="933" spans="2:2" x14ac:dyDescent="0.3">
      <c r="B933" s="151"/>
    </row>
    <row r="934" spans="2:2" x14ac:dyDescent="0.3">
      <c r="B934" s="151"/>
    </row>
    <row r="935" spans="2:2" x14ac:dyDescent="0.3">
      <c r="B935" s="151"/>
    </row>
    <row r="936" spans="2:2" x14ac:dyDescent="0.3">
      <c r="B936" s="151"/>
    </row>
    <row r="937" spans="2:2" x14ac:dyDescent="0.3">
      <c r="B937" s="151"/>
    </row>
    <row r="938" spans="2:2" x14ac:dyDescent="0.3">
      <c r="B938" s="151"/>
    </row>
    <row r="939" spans="2:2" x14ac:dyDescent="0.3">
      <c r="B939" s="151"/>
    </row>
    <row r="940" spans="2:2" x14ac:dyDescent="0.3">
      <c r="B940" s="151"/>
    </row>
    <row r="941" spans="2:2" x14ac:dyDescent="0.3">
      <c r="B941" s="151"/>
    </row>
    <row r="942" spans="2:2" x14ac:dyDescent="0.3">
      <c r="B942" s="151"/>
    </row>
    <row r="943" spans="2:2" x14ac:dyDescent="0.3">
      <c r="B943" s="151"/>
    </row>
    <row r="944" spans="2:2" x14ac:dyDescent="0.3">
      <c r="B944" s="151"/>
    </row>
    <row r="945" spans="2:2" x14ac:dyDescent="0.3">
      <c r="B945" s="151"/>
    </row>
    <row r="946" spans="2:2" x14ac:dyDescent="0.3">
      <c r="B946" s="151"/>
    </row>
    <row r="947" spans="2:2" x14ac:dyDescent="0.3">
      <c r="B947" s="151"/>
    </row>
    <row r="948" spans="2:2" x14ac:dyDescent="0.3">
      <c r="B948" s="151"/>
    </row>
    <row r="949" spans="2:2" x14ac:dyDescent="0.3">
      <c r="B949" s="151"/>
    </row>
    <row r="950" spans="2:2" x14ac:dyDescent="0.3">
      <c r="B950" s="151"/>
    </row>
    <row r="951" spans="2:2" x14ac:dyDescent="0.3">
      <c r="B951" s="151"/>
    </row>
    <row r="952" spans="2:2" x14ac:dyDescent="0.3">
      <c r="B952" s="151"/>
    </row>
    <row r="953" spans="2:2" x14ac:dyDescent="0.3">
      <c r="B953" s="151"/>
    </row>
    <row r="954" spans="2:2" x14ac:dyDescent="0.3">
      <c r="B954" s="151"/>
    </row>
    <row r="955" spans="2:2" x14ac:dyDescent="0.3">
      <c r="B955" s="151"/>
    </row>
    <row r="956" spans="2:2" x14ac:dyDescent="0.3">
      <c r="B956" s="151"/>
    </row>
    <row r="957" spans="2:2" x14ac:dyDescent="0.3">
      <c r="B957" s="151"/>
    </row>
    <row r="958" spans="2:2" x14ac:dyDescent="0.3">
      <c r="B958" s="151"/>
    </row>
    <row r="959" spans="2:2" x14ac:dyDescent="0.3">
      <c r="B959" s="151"/>
    </row>
    <row r="960" spans="2:2" x14ac:dyDescent="0.3">
      <c r="B960" s="151"/>
    </row>
    <row r="961" spans="2:2" x14ac:dyDescent="0.3">
      <c r="B961" s="151"/>
    </row>
    <row r="962" spans="2:2" x14ac:dyDescent="0.3">
      <c r="B962" s="151"/>
    </row>
    <row r="963" spans="2:2" x14ac:dyDescent="0.3">
      <c r="B963" s="151"/>
    </row>
    <row r="964" spans="2:2" x14ac:dyDescent="0.3">
      <c r="B964" s="151"/>
    </row>
    <row r="965" spans="2:2" x14ac:dyDescent="0.3">
      <c r="B965" s="151"/>
    </row>
    <row r="966" spans="2:2" x14ac:dyDescent="0.3">
      <c r="B966" s="151"/>
    </row>
    <row r="967" spans="2:2" x14ac:dyDescent="0.3">
      <c r="B967" s="151"/>
    </row>
    <row r="968" spans="2:2" x14ac:dyDescent="0.3">
      <c r="B968" s="151"/>
    </row>
    <row r="969" spans="2:2" x14ac:dyDescent="0.3">
      <c r="B969" s="151"/>
    </row>
    <row r="970" spans="2:2" x14ac:dyDescent="0.3">
      <c r="B970" s="151"/>
    </row>
    <row r="971" spans="2:2" x14ac:dyDescent="0.3">
      <c r="B971" s="151"/>
    </row>
    <row r="972" spans="2:2" x14ac:dyDescent="0.3">
      <c r="B972" s="151"/>
    </row>
    <row r="973" spans="2:2" x14ac:dyDescent="0.3">
      <c r="B973" s="151"/>
    </row>
    <row r="974" spans="2:2" x14ac:dyDescent="0.3">
      <c r="B974" s="151"/>
    </row>
    <row r="975" spans="2:2" x14ac:dyDescent="0.3">
      <c r="B975" s="151"/>
    </row>
    <row r="976" spans="2:2" x14ac:dyDescent="0.3">
      <c r="B976" s="151"/>
    </row>
    <row r="977" spans="2:2" x14ac:dyDescent="0.3">
      <c r="B977" s="151"/>
    </row>
    <row r="978" spans="2:2" x14ac:dyDescent="0.3">
      <c r="B978" s="151"/>
    </row>
    <row r="979" spans="2:2" x14ac:dyDescent="0.3">
      <c r="B979" s="151"/>
    </row>
    <row r="980" spans="2:2" x14ac:dyDescent="0.3">
      <c r="B980" s="151"/>
    </row>
    <row r="981" spans="2:2" x14ac:dyDescent="0.3">
      <c r="B981" s="151"/>
    </row>
    <row r="982" spans="2:2" x14ac:dyDescent="0.3">
      <c r="B982" s="151"/>
    </row>
    <row r="983" spans="2:2" x14ac:dyDescent="0.3">
      <c r="B983" s="151"/>
    </row>
    <row r="984" spans="2:2" x14ac:dyDescent="0.3">
      <c r="B984" s="151"/>
    </row>
    <row r="985" spans="2:2" x14ac:dyDescent="0.3">
      <c r="B985" s="151"/>
    </row>
    <row r="986" spans="2:2" x14ac:dyDescent="0.3">
      <c r="B986" s="151"/>
    </row>
    <row r="987" spans="2:2" x14ac:dyDescent="0.3">
      <c r="B987" s="151"/>
    </row>
    <row r="988" spans="2:2" x14ac:dyDescent="0.3">
      <c r="B988" s="151"/>
    </row>
    <row r="989" spans="2:2" x14ac:dyDescent="0.3">
      <c r="B989" s="151"/>
    </row>
    <row r="990" spans="2:2" x14ac:dyDescent="0.3">
      <c r="B990" s="151"/>
    </row>
    <row r="991" spans="2:2" x14ac:dyDescent="0.3">
      <c r="B991" s="151"/>
    </row>
    <row r="992" spans="2:2" x14ac:dyDescent="0.3">
      <c r="B992" s="151"/>
    </row>
    <row r="993" spans="2:2" x14ac:dyDescent="0.3">
      <c r="B993" s="151"/>
    </row>
    <row r="994" spans="2:2" x14ac:dyDescent="0.3">
      <c r="B994" s="151"/>
    </row>
    <row r="995" spans="2:2" x14ac:dyDescent="0.3">
      <c r="B995" s="151"/>
    </row>
    <row r="996" spans="2:2" x14ac:dyDescent="0.3">
      <c r="B996" s="151"/>
    </row>
    <row r="997" spans="2:2" x14ac:dyDescent="0.3">
      <c r="B997" s="151"/>
    </row>
    <row r="998" spans="2:2" x14ac:dyDescent="0.3">
      <c r="B998" s="151"/>
    </row>
    <row r="999" spans="2:2" x14ac:dyDescent="0.3">
      <c r="B999" s="151"/>
    </row>
    <row r="1000" spans="2:2" x14ac:dyDescent="0.3">
      <c r="B1000" s="151"/>
    </row>
    <row r="1001" spans="2:2" x14ac:dyDescent="0.3">
      <c r="B1001" s="151"/>
    </row>
    <row r="1002" spans="2:2" x14ac:dyDescent="0.3">
      <c r="B1002" s="151"/>
    </row>
    <row r="1003" spans="2:2" x14ac:dyDescent="0.3">
      <c r="B1003" s="151"/>
    </row>
    <row r="1004" spans="2:2" x14ac:dyDescent="0.3">
      <c r="B1004" s="151"/>
    </row>
    <row r="1005" spans="2:2" x14ac:dyDescent="0.3">
      <c r="B1005" s="151"/>
    </row>
    <row r="1006" spans="2:2" x14ac:dyDescent="0.3">
      <c r="B1006" s="151"/>
    </row>
    <row r="1007" spans="2:2" x14ac:dyDescent="0.3">
      <c r="B1007" s="151"/>
    </row>
    <row r="1008" spans="2:2" x14ac:dyDescent="0.3">
      <c r="B1008" s="151"/>
    </row>
    <row r="1009" spans="2:2" x14ac:dyDescent="0.3">
      <c r="B1009" s="151"/>
    </row>
    <row r="1010" spans="2:2" x14ac:dyDescent="0.3">
      <c r="B1010" s="151"/>
    </row>
    <row r="1011" spans="2:2" x14ac:dyDescent="0.3">
      <c r="B1011" s="151"/>
    </row>
    <row r="1012" spans="2:2" x14ac:dyDescent="0.3">
      <c r="B1012" s="151"/>
    </row>
    <row r="1013" spans="2:2" x14ac:dyDescent="0.3">
      <c r="B1013" s="151"/>
    </row>
    <row r="1014" spans="2:2" x14ac:dyDescent="0.3">
      <c r="B1014" s="151"/>
    </row>
    <row r="1015" spans="2:2" x14ac:dyDescent="0.3">
      <c r="B1015" s="151"/>
    </row>
    <row r="1016" spans="2:2" x14ac:dyDescent="0.3">
      <c r="B1016" s="151"/>
    </row>
    <row r="1017" spans="2:2" x14ac:dyDescent="0.3">
      <c r="B1017" s="151"/>
    </row>
    <row r="1018" spans="2:2" x14ac:dyDescent="0.3">
      <c r="B1018" s="151"/>
    </row>
    <row r="1019" spans="2:2" x14ac:dyDescent="0.3">
      <c r="B1019" s="151"/>
    </row>
    <row r="1020" spans="2:2" x14ac:dyDescent="0.3">
      <c r="B1020" s="151"/>
    </row>
    <row r="1021" spans="2:2" x14ac:dyDescent="0.3">
      <c r="B1021" s="151"/>
    </row>
    <row r="1022" spans="2:2" x14ac:dyDescent="0.3">
      <c r="B1022" s="151"/>
    </row>
    <row r="1023" spans="2:2" x14ac:dyDescent="0.3">
      <c r="B1023" s="151"/>
    </row>
    <row r="1024" spans="2:2" x14ac:dyDescent="0.3">
      <c r="B1024" s="151"/>
    </row>
    <row r="1025" spans="2:2" x14ac:dyDescent="0.3">
      <c r="B1025" s="151"/>
    </row>
    <row r="1026" spans="2:2" x14ac:dyDescent="0.3">
      <c r="B1026" s="151"/>
    </row>
    <row r="1027" spans="2:2" x14ac:dyDescent="0.3">
      <c r="B1027" s="151"/>
    </row>
    <row r="1028" spans="2:2" x14ac:dyDescent="0.3">
      <c r="B1028" s="151"/>
    </row>
    <row r="1029" spans="2:2" x14ac:dyDescent="0.3">
      <c r="B1029" s="151"/>
    </row>
    <row r="1030" spans="2:2" x14ac:dyDescent="0.3">
      <c r="B1030" s="151"/>
    </row>
    <row r="1031" spans="2:2" x14ac:dyDescent="0.3">
      <c r="B1031" s="151"/>
    </row>
    <row r="1032" spans="2:2" x14ac:dyDescent="0.3">
      <c r="B1032" s="151"/>
    </row>
    <row r="1033" spans="2:2" x14ac:dyDescent="0.3">
      <c r="B1033" s="151"/>
    </row>
    <row r="1034" spans="2:2" x14ac:dyDescent="0.3">
      <c r="B1034" s="151"/>
    </row>
    <row r="1035" spans="2:2" x14ac:dyDescent="0.3">
      <c r="B1035" s="151"/>
    </row>
    <row r="1036" spans="2:2" x14ac:dyDescent="0.3">
      <c r="B1036" s="151"/>
    </row>
    <row r="1037" spans="2:2" x14ac:dyDescent="0.3">
      <c r="B1037" s="151"/>
    </row>
    <row r="1038" spans="2:2" x14ac:dyDescent="0.3">
      <c r="B1038" s="151"/>
    </row>
    <row r="1039" spans="2:2" x14ac:dyDescent="0.3">
      <c r="B1039" s="151"/>
    </row>
    <row r="1040" spans="2:2" x14ac:dyDescent="0.3">
      <c r="B1040" s="151"/>
    </row>
    <row r="1041" spans="2:2" x14ac:dyDescent="0.3">
      <c r="B1041" s="151"/>
    </row>
    <row r="1042" spans="2:2" x14ac:dyDescent="0.3">
      <c r="B1042" s="151"/>
    </row>
    <row r="1043" spans="2:2" x14ac:dyDescent="0.3">
      <c r="B1043" s="151"/>
    </row>
    <row r="1044" spans="2:2" x14ac:dyDescent="0.3">
      <c r="B1044" s="151"/>
    </row>
    <row r="1045" spans="2:2" x14ac:dyDescent="0.3">
      <c r="B1045" s="151"/>
    </row>
    <row r="1046" spans="2:2" x14ac:dyDescent="0.3">
      <c r="B1046" s="151"/>
    </row>
    <row r="1047" spans="2:2" x14ac:dyDescent="0.3">
      <c r="B1047" s="151"/>
    </row>
    <row r="1048" spans="2:2" x14ac:dyDescent="0.3">
      <c r="B1048" s="151"/>
    </row>
    <row r="1049" spans="2:2" x14ac:dyDescent="0.3">
      <c r="B1049" s="151"/>
    </row>
    <row r="1050" spans="2:2" x14ac:dyDescent="0.3">
      <c r="B1050" s="151"/>
    </row>
    <row r="1051" spans="2:2" x14ac:dyDescent="0.3">
      <c r="B1051" s="151"/>
    </row>
    <row r="1052" spans="2:2" x14ac:dyDescent="0.3">
      <c r="B1052" s="151"/>
    </row>
    <row r="1053" spans="2:2" x14ac:dyDescent="0.3">
      <c r="B1053" s="151"/>
    </row>
    <row r="1054" spans="2:2" x14ac:dyDescent="0.3">
      <c r="B1054" s="151"/>
    </row>
    <row r="1055" spans="2:2" x14ac:dyDescent="0.3">
      <c r="B1055" s="151"/>
    </row>
    <row r="1056" spans="2:2" x14ac:dyDescent="0.3">
      <c r="B1056" s="151"/>
    </row>
    <row r="1057" spans="2:2" x14ac:dyDescent="0.3">
      <c r="B1057" s="151"/>
    </row>
    <row r="1058" spans="2:2" x14ac:dyDescent="0.3">
      <c r="B1058" s="151"/>
    </row>
    <row r="1059" spans="2:2" x14ac:dyDescent="0.3">
      <c r="B1059" s="151"/>
    </row>
    <row r="1060" spans="2:2" x14ac:dyDescent="0.3">
      <c r="B1060" s="151"/>
    </row>
    <row r="1061" spans="2:2" x14ac:dyDescent="0.3">
      <c r="B1061" s="151"/>
    </row>
    <row r="1062" spans="2:2" x14ac:dyDescent="0.3">
      <c r="B1062" s="151"/>
    </row>
    <row r="1063" spans="2:2" x14ac:dyDescent="0.3">
      <c r="B1063" s="151"/>
    </row>
    <row r="1064" spans="2:2" x14ac:dyDescent="0.3">
      <c r="B1064" s="151"/>
    </row>
    <row r="1065" spans="2:2" x14ac:dyDescent="0.3">
      <c r="B1065" s="151"/>
    </row>
    <row r="1066" spans="2:2" x14ac:dyDescent="0.3">
      <c r="B1066" s="151"/>
    </row>
    <row r="1067" spans="2:2" x14ac:dyDescent="0.3">
      <c r="B1067" s="151"/>
    </row>
    <row r="1068" spans="2:2" x14ac:dyDescent="0.3">
      <c r="B1068" s="151"/>
    </row>
    <row r="1069" spans="2:2" x14ac:dyDescent="0.3">
      <c r="B1069" s="151"/>
    </row>
    <row r="1070" spans="2:2" x14ac:dyDescent="0.3">
      <c r="B1070" s="151"/>
    </row>
    <row r="1071" spans="2:2" x14ac:dyDescent="0.3">
      <c r="B1071" s="151"/>
    </row>
    <row r="1072" spans="2:2" x14ac:dyDescent="0.3">
      <c r="B1072" s="151"/>
    </row>
    <row r="1073" spans="2:2" x14ac:dyDescent="0.3">
      <c r="B1073" s="151"/>
    </row>
    <row r="1074" spans="2:2" x14ac:dyDescent="0.3">
      <c r="B1074" s="151"/>
    </row>
    <row r="1075" spans="2:2" x14ac:dyDescent="0.3">
      <c r="B1075" s="151"/>
    </row>
    <row r="1076" spans="2:2" x14ac:dyDescent="0.3">
      <c r="B1076" s="151"/>
    </row>
    <row r="1077" spans="2:2" x14ac:dyDescent="0.3">
      <c r="B1077" s="151"/>
    </row>
    <row r="1078" spans="2:2" x14ac:dyDescent="0.3">
      <c r="B1078" s="151"/>
    </row>
    <row r="1079" spans="2:2" x14ac:dyDescent="0.3">
      <c r="B1079" s="151"/>
    </row>
    <row r="1080" spans="2:2" x14ac:dyDescent="0.3">
      <c r="B1080" s="151"/>
    </row>
    <row r="1081" spans="2:2" x14ac:dyDescent="0.3">
      <c r="B1081" s="151"/>
    </row>
    <row r="1082" spans="2:2" x14ac:dyDescent="0.3">
      <c r="B1082" s="151"/>
    </row>
    <row r="1083" spans="2:2" x14ac:dyDescent="0.3">
      <c r="B1083" s="151"/>
    </row>
    <row r="1084" spans="2:2" x14ac:dyDescent="0.3">
      <c r="B1084" s="151"/>
    </row>
    <row r="1085" spans="2:2" x14ac:dyDescent="0.3">
      <c r="B1085" s="151"/>
    </row>
    <row r="1086" spans="2:2" x14ac:dyDescent="0.3">
      <c r="B1086" s="151"/>
    </row>
    <row r="1087" spans="2:2" x14ac:dyDescent="0.3">
      <c r="B1087" s="151"/>
    </row>
    <row r="1088" spans="2:2" x14ac:dyDescent="0.3">
      <c r="B1088" s="151"/>
    </row>
    <row r="1089" spans="2:2" x14ac:dyDescent="0.3">
      <c r="B1089" s="151"/>
    </row>
    <row r="1090" spans="2:2" x14ac:dyDescent="0.3">
      <c r="B1090" s="151"/>
    </row>
    <row r="1091" spans="2:2" x14ac:dyDescent="0.3">
      <c r="B1091" s="151"/>
    </row>
    <row r="1092" spans="2:2" x14ac:dyDescent="0.3">
      <c r="B1092" s="151"/>
    </row>
    <row r="1093" spans="2:2" x14ac:dyDescent="0.3">
      <c r="B1093" s="151"/>
    </row>
    <row r="1094" spans="2:2" x14ac:dyDescent="0.3">
      <c r="B1094" s="151"/>
    </row>
    <row r="1095" spans="2:2" x14ac:dyDescent="0.3">
      <c r="B1095" s="151"/>
    </row>
    <row r="1096" spans="2:2" x14ac:dyDescent="0.3">
      <c r="B1096" s="151"/>
    </row>
    <row r="1097" spans="2:2" x14ac:dyDescent="0.3">
      <c r="B1097" s="151"/>
    </row>
    <row r="1098" spans="2:2" x14ac:dyDescent="0.3">
      <c r="B1098" s="151"/>
    </row>
    <row r="1099" spans="2:2" x14ac:dyDescent="0.3">
      <c r="B1099" s="151"/>
    </row>
    <row r="1100" spans="2:2" x14ac:dyDescent="0.3">
      <c r="B1100" s="151"/>
    </row>
    <row r="1101" spans="2:2" x14ac:dyDescent="0.3">
      <c r="B1101" s="151"/>
    </row>
    <row r="1102" spans="2:2" x14ac:dyDescent="0.3">
      <c r="B1102" s="151"/>
    </row>
    <row r="1103" spans="2:2" x14ac:dyDescent="0.3">
      <c r="B1103" s="151"/>
    </row>
    <row r="1104" spans="2:2" x14ac:dyDescent="0.3">
      <c r="B1104" s="151"/>
    </row>
    <row r="1105" spans="2:2" x14ac:dyDescent="0.3">
      <c r="B1105" s="151"/>
    </row>
    <row r="1106" spans="2:2" x14ac:dyDescent="0.3">
      <c r="B1106" s="151"/>
    </row>
    <row r="1107" spans="2:2" x14ac:dyDescent="0.3">
      <c r="B1107" s="151"/>
    </row>
    <row r="1108" spans="2:2" x14ac:dyDescent="0.3">
      <c r="B1108" s="151"/>
    </row>
    <row r="1109" spans="2:2" x14ac:dyDescent="0.3">
      <c r="B1109" s="151"/>
    </row>
    <row r="1110" spans="2:2" x14ac:dyDescent="0.3">
      <c r="B1110" s="151"/>
    </row>
    <row r="1111" spans="2:2" x14ac:dyDescent="0.3">
      <c r="B1111" s="151"/>
    </row>
    <row r="1112" spans="2:2" x14ac:dyDescent="0.3">
      <c r="B1112" s="151"/>
    </row>
    <row r="1113" spans="2:2" x14ac:dyDescent="0.3">
      <c r="B1113" s="151"/>
    </row>
    <row r="1114" spans="2:2" x14ac:dyDescent="0.3">
      <c r="B1114" s="151"/>
    </row>
    <row r="1115" spans="2:2" x14ac:dyDescent="0.3">
      <c r="B1115" s="151"/>
    </row>
    <row r="1116" spans="2:2" x14ac:dyDescent="0.3">
      <c r="B1116" s="151"/>
    </row>
    <row r="1117" spans="2:2" x14ac:dyDescent="0.3">
      <c r="B1117" s="151"/>
    </row>
    <row r="1118" spans="2:2" x14ac:dyDescent="0.3">
      <c r="B1118" s="151"/>
    </row>
    <row r="1119" spans="2:2" x14ac:dyDescent="0.3">
      <c r="B1119" s="151"/>
    </row>
    <row r="1120" spans="2:2" x14ac:dyDescent="0.3">
      <c r="B1120" s="151"/>
    </row>
    <row r="1121" spans="2:2" x14ac:dyDescent="0.3">
      <c r="B1121" s="151"/>
    </row>
    <row r="1122" spans="2:2" x14ac:dyDescent="0.3">
      <c r="B1122" s="151"/>
    </row>
    <row r="1123" spans="2:2" x14ac:dyDescent="0.3">
      <c r="B1123" s="151"/>
    </row>
    <row r="1124" spans="2:2" x14ac:dyDescent="0.3">
      <c r="B1124" s="151"/>
    </row>
    <row r="1125" spans="2:2" x14ac:dyDescent="0.3">
      <c r="B1125" s="151"/>
    </row>
    <row r="1126" spans="2:2" x14ac:dyDescent="0.3">
      <c r="B1126" s="151"/>
    </row>
    <row r="1127" spans="2:2" x14ac:dyDescent="0.3">
      <c r="B1127" s="151"/>
    </row>
    <row r="1128" spans="2:2" x14ac:dyDescent="0.3">
      <c r="B1128" s="151"/>
    </row>
    <row r="1129" spans="2:2" x14ac:dyDescent="0.3">
      <c r="B1129" s="151"/>
    </row>
    <row r="1130" spans="2:2" x14ac:dyDescent="0.3">
      <c r="B1130" s="151"/>
    </row>
    <row r="1131" spans="2:2" x14ac:dyDescent="0.3">
      <c r="B1131" s="151"/>
    </row>
    <row r="1132" spans="2:2" x14ac:dyDescent="0.3">
      <c r="B1132" s="151"/>
    </row>
    <row r="1133" spans="2:2" x14ac:dyDescent="0.3">
      <c r="B1133" s="151"/>
    </row>
    <row r="1134" spans="2:2" x14ac:dyDescent="0.3">
      <c r="B1134" s="151"/>
    </row>
    <row r="1135" spans="2:2" x14ac:dyDescent="0.3">
      <c r="B1135" s="151"/>
    </row>
    <row r="1136" spans="2:2" x14ac:dyDescent="0.3">
      <c r="B1136" s="151"/>
    </row>
    <row r="1137" spans="2:2" x14ac:dyDescent="0.3">
      <c r="B1137" s="151"/>
    </row>
    <row r="1138" spans="2:2" x14ac:dyDescent="0.3">
      <c r="B1138" s="151"/>
    </row>
    <row r="1139" spans="2:2" x14ac:dyDescent="0.3">
      <c r="B1139" s="151"/>
    </row>
    <row r="1140" spans="2:2" x14ac:dyDescent="0.3">
      <c r="B1140" s="151"/>
    </row>
    <row r="1141" spans="2:2" x14ac:dyDescent="0.3">
      <c r="B1141" s="151"/>
    </row>
    <row r="1142" spans="2:2" x14ac:dyDescent="0.3">
      <c r="B1142" s="151"/>
    </row>
    <row r="1143" spans="2:2" x14ac:dyDescent="0.3">
      <c r="B1143" s="151"/>
    </row>
    <row r="1144" spans="2:2" x14ac:dyDescent="0.3">
      <c r="B1144" s="151"/>
    </row>
    <row r="1145" spans="2:2" x14ac:dyDescent="0.3">
      <c r="B1145" s="151"/>
    </row>
    <row r="1146" spans="2:2" x14ac:dyDescent="0.3">
      <c r="B1146" s="151"/>
    </row>
    <row r="1147" spans="2:2" x14ac:dyDescent="0.3">
      <c r="B1147" s="151"/>
    </row>
    <row r="1148" spans="2:2" x14ac:dyDescent="0.3">
      <c r="B1148" s="151"/>
    </row>
    <row r="1149" spans="2:2" x14ac:dyDescent="0.3">
      <c r="B1149" s="151"/>
    </row>
    <row r="1150" spans="2:2" x14ac:dyDescent="0.3">
      <c r="B1150" s="151"/>
    </row>
    <row r="1151" spans="2:2" x14ac:dyDescent="0.3">
      <c r="B1151" s="151"/>
    </row>
    <row r="1152" spans="2:2" x14ac:dyDescent="0.3">
      <c r="B1152" s="151"/>
    </row>
    <row r="1153" spans="2:2" x14ac:dyDescent="0.3">
      <c r="B1153" s="151"/>
    </row>
    <row r="1154" spans="2:2" x14ac:dyDescent="0.3">
      <c r="B1154" s="151"/>
    </row>
    <row r="1155" spans="2:2" x14ac:dyDescent="0.3">
      <c r="B1155" s="151"/>
    </row>
    <row r="1156" spans="2:2" x14ac:dyDescent="0.3">
      <c r="B1156" s="151"/>
    </row>
    <row r="1157" spans="2:2" x14ac:dyDescent="0.3">
      <c r="B1157" s="151"/>
    </row>
    <row r="1158" spans="2:2" x14ac:dyDescent="0.3">
      <c r="B1158" s="151"/>
    </row>
    <row r="1159" spans="2:2" x14ac:dyDescent="0.3">
      <c r="B1159" s="151"/>
    </row>
    <row r="1160" spans="2:2" x14ac:dyDescent="0.3">
      <c r="B1160" s="151"/>
    </row>
    <row r="1161" spans="2:2" x14ac:dyDescent="0.3">
      <c r="B1161" s="151"/>
    </row>
    <row r="1162" spans="2:2" x14ac:dyDescent="0.3">
      <c r="B1162" s="151"/>
    </row>
    <row r="1163" spans="2:2" x14ac:dyDescent="0.3">
      <c r="B1163" s="151"/>
    </row>
    <row r="1164" spans="2:2" x14ac:dyDescent="0.3">
      <c r="B1164" s="151"/>
    </row>
    <row r="1165" spans="2:2" x14ac:dyDescent="0.3">
      <c r="B1165" s="151"/>
    </row>
    <row r="1166" spans="2:2" x14ac:dyDescent="0.3">
      <c r="B1166" s="151"/>
    </row>
    <row r="1167" spans="2:2" x14ac:dyDescent="0.3">
      <c r="B1167" s="151"/>
    </row>
    <row r="1168" spans="2:2" x14ac:dyDescent="0.3">
      <c r="B1168" s="151"/>
    </row>
    <row r="1169" spans="2:2" x14ac:dyDescent="0.3">
      <c r="B1169" s="151"/>
    </row>
    <row r="1170" spans="2:2" x14ac:dyDescent="0.3">
      <c r="B1170" s="151"/>
    </row>
    <row r="1171" spans="2:2" x14ac:dyDescent="0.3">
      <c r="B1171" s="151"/>
    </row>
    <row r="1172" spans="2:2" x14ac:dyDescent="0.3">
      <c r="B1172" s="151"/>
    </row>
    <row r="1173" spans="2:2" x14ac:dyDescent="0.3">
      <c r="B1173" s="151"/>
    </row>
    <row r="1174" spans="2:2" x14ac:dyDescent="0.3">
      <c r="B1174" s="151"/>
    </row>
    <row r="1175" spans="2:2" x14ac:dyDescent="0.3">
      <c r="B1175" s="151"/>
    </row>
    <row r="1176" spans="2:2" x14ac:dyDescent="0.3">
      <c r="B1176" s="151"/>
    </row>
    <row r="1177" spans="2:2" x14ac:dyDescent="0.3">
      <c r="B1177" s="151"/>
    </row>
    <row r="1178" spans="2:2" x14ac:dyDescent="0.3">
      <c r="B1178" s="151"/>
    </row>
    <row r="1179" spans="2:2" x14ac:dyDescent="0.3">
      <c r="B1179" s="151"/>
    </row>
    <row r="1180" spans="2:2" x14ac:dyDescent="0.3">
      <c r="B1180" s="151"/>
    </row>
    <row r="1181" spans="2:2" x14ac:dyDescent="0.3">
      <c r="B1181" s="151"/>
    </row>
    <row r="1182" spans="2:2" x14ac:dyDescent="0.3">
      <c r="B1182" s="151"/>
    </row>
    <row r="1183" spans="2:2" x14ac:dyDescent="0.3">
      <c r="B1183" s="151"/>
    </row>
    <row r="1184" spans="2:2" x14ac:dyDescent="0.3">
      <c r="B1184" s="151"/>
    </row>
    <row r="1185" spans="2:2" x14ac:dyDescent="0.3">
      <c r="B1185" s="151"/>
    </row>
    <row r="1186" spans="2:2" x14ac:dyDescent="0.3">
      <c r="B1186" s="151"/>
    </row>
    <row r="1187" spans="2:2" x14ac:dyDescent="0.3">
      <c r="B1187" s="151"/>
    </row>
    <row r="1188" spans="2:2" x14ac:dyDescent="0.3">
      <c r="B1188" s="151"/>
    </row>
    <row r="1189" spans="2:2" x14ac:dyDescent="0.3">
      <c r="B1189" s="151"/>
    </row>
    <row r="1190" spans="2:2" x14ac:dyDescent="0.3">
      <c r="B1190" s="151"/>
    </row>
    <row r="1191" spans="2:2" x14ac:dyDescent="0.3">
      <c r="B1191" s="151"/>
    </row>
    <row r="1192" spans="2:2" x14ac:dyDescent="0.3">
      <c r="B1192" s="151"/>
    </row>
    <row r="1193" spans="2:2" x14ac:dyDescent="0.3">
      <c r="B1193" s="151"/>
    </row>
    <row r="1194" spans="2:2" x14ac:dyDescent="0.3">
      <c r="B1194" s="151"/>
    </row>
    <row r="1195" spans="2:2" x14ac:dyDescent="0.3">
      <c r="B1195" s="151"/>
    </row>
    <row r="1196" spans="2:2" x14ac:dyDescent="0.3">
      <c r="B1196" s="151"/>
    </row>
    <row r="1197" spans="2:2" x14ac:dyDescent="0.3">
      <c r="B1197" s="151"/>
    </row>
    <row r="1198" spans="2:2" x14ac:dyDescent="0.3">
      <c r="B1198" s="151"/>
    </row>
    <row r="1199" spans="2:2" x14ac:dyDescent="0.3">
      <c r="B1199" s="151"/>
    </row>
    <row r="1200" spans="2:2" x14ac:dyDescent="0.3">
      <c r="B1200" s="151"/>
    </row>
    <row r="1201" spans="2:2" x14ac:dyDescent="0.3">
      <c r="B1201" s="151"/>
    </row>
    <row r="1202" spans="2:2" x14ac:dyDescent="0.3">
      <c r="B1202" s="151"/>
    </row>
    <row r="1203" spans="2:2" x14ac:dyDescent="0.3">
      <c r="B1203" s="151"/>
    </row>
    <row r="1204" spans="2:2" x14ac:dyDescent="0.3">
      <c r="B1204" s="151"/>
    </row>
    <row r="1205" spans="2:2" x14ac:dyDescent="0.3">
      <c r="B1205" s="151"/>
    </row>
    <row r="1206" spans="2:2" x14ac:dyDescent="0.3">
      <c r="B1206" s="151"/>
    </row>
    <row r="1207" spans="2:2" x14ac:dyDescent="0.3">
      <c r="B1207" s="151"/>
    </row>
    <row r="1208" spans="2:2" x14ac:dyDescent="0.3">
      <c r="B1208" s="151"/>
    </row>
    <row r="1209" spans="2:2" x14ac:dyDescent="0.3">
      <c r="B1209" s="151"/>
    </row>
    <row r="1210" spans="2:2" x14ac:dyDescent="0.3">
      <c r="B1210" s="151"/>
    </row>
    <row r="1211" spans="2:2" x14ac:dyDescent="0.3">
      <c r="B1211" s="151"/>
    </row>
    <row r="1212" spans="2:2" x14ac:dyDescent="0.3">
      <c r="B1212" s="151"/>
    </row>
    <row r="1213" spans="2:2" x14ac:dyDescent="0.3">
      <c r="B1213" s="151"/>
    </row>
    <row r="1214" spans="2:2" x14ac:dyDescent="0.3">
      <c r="B1214" s="151"/>
    </row>
    <row r="1215" spans="2:2" x14ac:dyDescent="0.3">
      <c r="B1215" s="151"/>
    </row>
    <row r="1216" spans="2:2" x14ac:dyDescent="0.3">
      <c r="B1216" s="151"/>
    </row>
    <row r="1217" spans="2:2" x14ac:dyDescent="0.3">
      <c r="B1217" s="151"/>
    </row>
    <row r="1218" spans="2:2" x14ac:dyDescent="0.3">
      <c r="B1218" s="151"/>
    </row>
    <row r="1219" spans="2:2" x14ac:dyDescent="0.3">
      <c r="B1219" s="151"/>
    </row>
    <row r="1220" spans="2:2" x14ac:dyDescent="0.3">
      <c r="B1220" s="151"/>
    </row>
    <row r="1221" spans="2:2" x14ac:dyDescent="0.3">
      <c r="B1221" s="151"/>
    </row>
    <row r="1222" spans="2:2" x14ac:dyDescent="0.3">
      <c r="B1222" s="151"/>
    </row>
    <row r="1223" spans="2:2" x14ac:dyDescent="0.3">
      <c r="B1223" s="151"/>
    </row>
    <row r="1224" spans="2:2" x14ac:dyDescent="0.3">
      <c r="B1224" s="151"/>
    </row>
    <row r="1225" spans="2:2" x14ac:dyDescent="0.3">
      <c r="B1225" s="151"/>
    </row>
    <row r="1226" spans="2:2" x14ac:dyDescent="0.3">
      <c r="B1226" s="151"/>
    </row>
    <row r="1227" spans="2:2" x14ac:dyDescent="0.3">
      <c r="B1227" s="151"/>
    </row>
    <row r="1228" spans="2:2" x14ac:dyDescent="0.3">
      <c r="B1228" s="151"/>
    </row>
    <row r="1229" spans="2:2" x14ac:dyDescent="0.3">
      <c r="B1229" s="151"/>
    </row>
    <row r="1230" spans="2:2" x14ac:dyDescent="0.3">
      <c r="B1230" s="151"/>
    </row>
    <row r="1231" spans="2:2" x14ac:dyDescent="0.3">
      <c r="B1231" s="151"/>
    </row>
    <row r="1232" spans="2:2" x14ac:dyDescent="0.3">
      <c r="B1232" s="151"/>
    </row>
    <row r="1233" spans="2:2" x14ac:dyDescent="0.3">
      <c r="B1233" s="151"/>
    </row>
    <row r="1234" spans="2:2" x14ac:dyDescent="0.3">
      <c r="B1234" s="151"/>
    </row>
    <row r="1235" spans="2:2" x14ac:dyDescent="0.3">
      <c r="B1235" s="151"/>
    </row>
    <row r="1236" spans="2:2" x14ac:dyDescent="0.3">
      <c r="B1236" s="151"/>
    </row>
    <row r="1237" spans="2:2" x14ac:dyDescent="0.3">
      <c r="B1237" s="151"/>
    </row>
    <row r="1238" spans="2:2" x14ac:dyDescent="0.3">
      <c r="B1238" s="151"/>
    </row>
    <row r="1239" spans="2:2" x14ac:dyDescent="0.3">
      <c r="B1239" s="151"/>
    </row>
    <row r="1240" spans="2:2" x14ac:dyDescent="0.3">
      <c r="B1240" s="151"/>
    </row>
    <row r="1241" spans="2:2" x14ac:dyDescent="0.3">
      <c r="B1241" s="151"/>
    </row>
    <row r="1242" spans="2:2" x14ac:dyDescent="0.3">
      <c r="B1242" s="151"/>
    </row>
    <row r="1243" spans="2:2" x14ac:dyDescent="0.3">
      <c r="B1243" s="151"/>
    </row>
    <row r="1244" spans="2:2" x14ac:dyDescent="0.3">
      <c r="B1244" s="151"/>
    </row>
    <row r="1245" spans="2:2" x14ac:dyDescent="0.3">
      <c r="B1245" s="151"/>
    </row>
    <row r="1246" spans="2:2" x14ac:dyDescent="0.3">
      <c r="B1246" s="151"/>
    </row>
    <row r="1247" spans="2:2" x14ac:dyDescent="0.3">
      <c r="B1247" s="151"/>
    </row>
    <row r="1248" spans="2:2" x14ac:dyDescent="0.3">
      <c r="B1248" s="151"/>
    </row>
    <row r="1249" spans="2:2" x14ac:dyDescent="0.3">
      <c r="B1249" s="151"/>
    </row>
    <row r="1250" spans="2:2" x14ac:dyDescent="0.3">
      <c r="B1250" s="151"/>
    </row>
    <row r="1251" spans="2:2" x14ac:dyDescent="0.3">
      <c r="B1251" s="151"/>
    </row>
    <row r="1252" spans="2:2" x14ac:dyDescent="0.3">
      <c r="B1252" s="151"/>
    </row>
    <row r="1253" spans="2:2" x14ac:dyDescent="0.3">
      <c r="B1253" s="151"/>
    </row>
    <row r="1254" spans="2:2" x14ac:dyDescent="0.3">
      <c r="B1254" s="151"/>
    </row>
    <row r="1255" spans="2:2" x14ac:dyDescent="0.3">
      <c r="B1255" s="151"/>
    </row>
    <row r="1256" spans="2:2" x14ac:dyDescent="0.3">
      <c r="B1256" s="151"/>
    </row>
    <row r="1257" spans="2:2" x14ac:dyDescent="0.3">
      <c r="B1257" s="151"/>
    </row>
    <row r="1258" spans="2:2" x14ac:dyDescent="0.3">
      <c r="B1258" s="151"/>
    </row>
    <row r="1259" spans="2:2" x14ac:dyDescent="0.3">
      <c r="B1259" s="151"/>
    </row>
    <row r="1260" spans="2:2" x14ac:dyDescent="0.3">
      <c r="B1260" s="151"/>
    </row>
    <row r="1261" spans="2:2" x14ac:dyDescent="0.3">
      <c r="B1261" s="151"/>
    </row>
    <row r="1262" spans="2:2" x14ac:dyDescent="0.3">
      <c r="B1262" s="151"/>
    </row>
    <row r="1263" spans="2:2" x14ac:dyDescent="0.3">
      <c r="B1263" s="151"/>
    </row>
    <row r="1264" spans="2:2" x14ac:dyDescent="0.3">
      <c r="B1264" s="151"/>
    </row>
    <row r="1265" spans="2:2" x14ac:dyDescent="0.3">
      <c r="B1265" s="151"/>
    </row>
    <row r="1266" spans="2:2" x14ac:dyDescent="0.3">
      <c r="B1266" s="151"/>
    </row>
    <row r="1267" spans="2:2" x14ac:dyDescent="0.3">
      <c r="B1267" s="151"/>
    </row>
    <row r="1268" spans="2:2" x14ac:dyDescent="0.3">
      <c r="B1268" s="151"/>
    </row>
    <row r="1269" spans="2:2" x14ac:dyDescent="0.3">
      <c r="B1269" s="151"/>
    </row>
    <row r="1270" spans="2:2" x14ac:dyDescent="0.3">
      <c r="B1270" s="151"/>
    </row>
    <row r="1271" spans="2:2" x14ac:dyDescent="0.3">
      <c r="B1271" s="151"/>
    </row>
    <row r="1272" spans="2:2" x14ac:dyDescent="0.3">
      <c r="B1272" s="151"/>
    </row>
    <row r="1273" spans="2:2" x14ac:dyDescent="0.3">
      <c r="B1273" s="151"/>
    </row>
    <row r="1274" spans="2:2" x14ac:dyDescent="0.3">
      <c r="B1274" s="151"/>
    </row>
    <row r="1275" spans="2:2" x14ac:dyDescent="0.3">
      <c r="B1275" s="151"/>
    </row>
    <row r="1276" spans="2:2" x14ac:dyDescent="0.3">
      <c r="B1276" s="151"/>
    </row>
    <row r="1277" spans="2:2" x14ac:dyDescent="0.3">
      <c r="B1277" s="151"/>
    </row>
    <row r="1278" spans="2:2" x14ac:dyDescent="0.3">
      <c r="B1278" s="151"/>
    </row>
    <row r="1279" spans="2:2" x14ac:dyDescent="0.3">
      <c r="B1279" s="151"/>
    </row>
    <row r="1280" spans="2:2" x14ac:dyDescent="0.3">
      <c r="B1280" s="151"/>
    </row>
    <row r="1281" spans="2:2" x14ac:dyDescent="0.3">
      <c r="B1281" s="151"/>
    </row>
    <row r="1282" spans="2:2" x14ac:dyDescent="0.3">
      <c r="B1282" s="151"/>
    </row>
    <row r="1283" spans="2:2" x14ac:dyDescent="0.3">
      <c r="B1283" s="151"/>
    </row>
    <row r="1284" spans="2:2" x14ac:dyDescent="0.3">
      <c r="B1284" s="151"/>
    </row>
    <row r="1285" spans="2:2" x14ac:dyDescent="0.3">
      <c r="B1285" s="151"/>
    </row>
    <row r="1286" spans="2:2" x14ac:dyDescent="0.3">
      <c r="B1286" s="151"/>
    </row>
    <row r="1287" spans="2:2" x14ac:dyDescent="0.3">
      <c r="B1287" s="151"/>
    </row>
    <row r="1288" spans="2:2" x14ac:dyDescent="0.3">
      <c r="B1288" s="151"/>
    </row>
    <row r="1289" spans="2:2" x14ac:dyDescent="0.3">
      <c r="B1289" s="151"/>
    </row>
    <row r="1290" spans="2:2" x14ac:dyDescent="0.3">
      <c r="B1290" s="151"/>
    </row>
    <row r="1291" spans="2:2" x14ac:dyDescent="0.3">
      <c r="B1291" s="151"/>
    </row>
    <row r="1292" spans="2:2" x14ac:dyDescent="0.3">
      <c r="B1292" s="151"/>
    </row>
    <row r="1293" spans="2:2" x14ac:dyDescent="0.3">
      <c r="B1293" s="151"/>
    </row>
    <row r="1294" spans="2:2" x14ac:dyDescent="0.3">
      <c r="B1294" s="151"/>
    </row>
    <row r="1295" spans="2:2" x14ac:dyDescent="0.3">
      <c r="B1295" s="151"/>
    </row>
    <row r="1296" spans="2:2" x14ac:dyDescent="0.3">
      <c r="B1296" s="151"/>
    </row>
    <row r="1297" spans="2:2" x14ac:dyDescent="0.3">
      <c r="B1297" s="151"/>
    </row>
    <row r="1298" spans="2:2" x14ac:dyDescent="0.3">
      <c r="B1298" s="151"/>
    </row>
    <row r="1299" spans="2:2" x14ac:dyDescent="0.3">
      <c r="B1299" s="151"/>
    </row>
    <row r="1300" spans="2:2" x14ac:dyDescent="0.3">
      <c r="B1300" s="151"/>
    </row>
    <row r="1301" spans="2:2" x14ac:dyDescent="0.3">
      <c r="B1301" s="151"/>
    </row>
    <row r="1302" spans="2:2" x14ac:dyDescent="0.3">
      <c r="B1302" s="151"/>
    </row>
    <row r="1303" spans="2:2" x14ac:dyDescent="0.3">
      <c r="B1303" s="151"/>
    </row>
    <row r="1304" spans="2:2" x14ac:dyDescent="0.3">
      <c r="B1304" s="151"/>
    </row>
    <row r="1305" spans="2:2" x14ac:dyDescent="0.3">
      <c r="B1305" s="151"/>
    </row>
    <row r="1306" spans="2:2" x14ac:dyDescent="0.3">
      <c r="B1306" s="151"/>
    </row>
    <row r="1307" spans="2:2" x14ac:dyDescent="0.3">
      <c r="B1307" s="151"/>
    </row>
    <row r="1308" spans="2:2" x14ac:dyDescent="0.3">
      <c r="B1308" s="151"/>
    </row>
    <row r="1309" spans="2:2" x14ac:dyDescent="0.3">
      <c r="B1309" s="151"/>
    </row>
    <row r="1310" spans="2:2" x14ac:dyDescent="0.3">
      <c r="B1310" s="151"/>
    </row>
    <row r="1311" spans="2:2" x14ac:dyDescent="0.3">
      <c r="B1311" s="151"/>
    </row>
    <row r="1312" spans="2:2" x14ac:dyDescent="0.3">
      <c r="B1312" s="151"/>
    </row>
    <row r="1313" spans="2:2" x14ac:dyDescent="0.3">
      <c r="B1313" s="151"/>
    </row>
    <row r="1314" spans="2:2" x14ac:dyDescent="0.3">
      <c r="B1314" s="151"/>
    </row>
    <row r="1315" spans="2:2" x14ac:dyDescent="0.3">
      <c r="B1315" s="151"/>
    </row>
    <row r="1316" spans="2:2" x14ac:dyDescent="0.3">
      <c r="B1316" s="151"/>
    </row>
    <row r="1317" spans="2:2" x14ac:dyDescent="0.3">
      <c r="B1317" s="151"/>
    </row>
    <row r="1318" spans="2:2" x14ac:dyDescent="0.3">
      <c r="B1318" s="151"/>
    </row>
    <row r="1319" spans="2:2" x14ac:dyDescent="0.3">
      <c r="B1319" s="151"/>
    </row>
    <row r="1320" spans="2:2" x14ac:dyDescent="0.3">
      <c r="B1320" s="151"/>
    </row>
    <row r="1321" spans="2:2" x14ac:dyDescent="0.3">
      <c r="B1321" s="151"/>
    </row>
    <row r="1322" spans="2:2" x14ac:dyDescent="0.3">
      <c r="B1322" s="151"/>
    </row>
    <row r="1323" spans="2:2" x14ac:dyDescent="0.3">
      <c r="B1323" s="151"/>
    </row>
    <row r="1324" spans="2:2" x14ac:dyDescent="0.3">
      <c r="B1324" s="151"/>
    </row>
    <row r="1325" spans="2:2" x14ac:dyDescent="0.3">
      <c r="B1325" s="151"/>
    </row>
    <row r="1326" spans="2:2" x14ac:dyDescent="0.3">
      <c r="B1326" s="151"/>
    </row>
    <row r="1327" spans="2:2" x14ac:dyDescent="0.3">
      <c r="B1327" s="151"/>
    </row>
    <row r="1328" spans="2:2" x14ac:dyDescent="0.3">
      <c r="B1328" s="151"/>
    </row>
    <row r="1329" spans="2:2" x14ac:dyDescent="0.3">
      <c r="B1329" s="151"/>
    </row>
    <row r="1330" spans="2:2" x14ac:dyDescent="0.3">
      <c r="B1330" s="151"/>
    </row>
    <row r="1331" spans="2:2" x14ac:dyDescent="0.3">
      <c r="B1331" s="151"/>
    </row>
    <row r="1332" spans="2:2" x14ac:dyDescent="0.3">
      <c r="B1332" s="151"/>
    </row>
    <row r="1333" spans="2:2" x14ac:dyDescent="0.3">
      <c r="B1333" s="151"/>
    </row>
    <row r="1334" spans="2:2" x14ac:dyDescent="0.3">
      <c r="B1334" s="151"/>
    </row>
    <row r="1335" spans="2:2" x14ac:dyDescent="0.3">
      <c r="B1335" s="151"/>
    </row>
    <row r="1336" spans="2:2" x14ac:dyDescent="0.3">
      <c r="B1336" s="151"/>
    </row>
    <row r="1337" spans="2:2" x14ac:dyDescent="0.3">
      <c r="B1337" s="151"/>
    </row>
    <row r="1338" spans="2:2" x14ac:dyDescent="0.3">
      <c r="B1338" s="151"/>
    </row>
    <row r="1339" spans="2:2" x14ac:dyDescent="0.3">
      <c r="B1339" s="151"/>
    </row>
    <row r="1340" spans="2:2" x14ac:dyDescent="0.3">
      <c r="B1340" s="151"/>
    </row>
    <row r="1341" spans="2:2" x14ac:dyDescent="0.3">
      <c r="B1341" s="151"/>
    </row>
    <row r="1342" spans="2:2" x14ac:dyDescent="0.3">
      <c r="B1342" s="151"/>
    </row>
    <row r="1343" spans="2:2" x14ac:dyDescent="0.3">
      <c r="B1343" s="151"/>
    </row>
    <row r="1344" spans="2:2" x14ac:dyDescent="0.3">
      <c r="B1344" s="151"/>
    </row>
    <row r="1345" spans="2:2" x14ac:dyDescent="0.3">
      <c r="B1345" s="151"/>
    </row>
    <row r="1346" spans="2:2" x14ac:dyDescent="0.3">
      <c r="B1346" s="151"/>
    </row>
    <row r="1347" spans="2:2" x14ac:dyDescent="0.3">
      <c r="B1347" s="151"/>
    </row>
    <row r="1348" spans="2:2" x14ac:dyDescent="0.3">
      <c r="B1348" s="151"/>
    </row>
    <row r="1349" spans="2:2" x14ac:dyDescent="0.3">
      <c r="B1349" s="151"/>
    </row>
    <row r="1350" spans="2:2" x14ac:dyDescent="0.3">
      <c r="B1350" s="151"/>
    </row>
    <row r="1351" spans="2:2" x14ac:dyDescent="0.3">
      <c r="B1351" s="151"/>
    </row>
    <row r="1352" spans="2:2" x14ac:dyDescent="0.3">
      <c r="B1352" s="151"/>
    </row>
    <row r="1353" spans="2:2" x14ac:dyDescent="0.3">
      <c r="B1353" s="151"/>
    </row>
    <row r="1354" spans="2:2" x14ac:dyDescent="0.3">
      <c r="B1354" s="151"/>
    </row>
    <row r="1355" spans="2:2" x14ac:dyDescent="0.3">
      <c r="B1355" s="151"/>
    </row>
    <row r="1356" spans="2:2" x14ac:dyDescent="0.3">
      <c r="B1356" s="151"/>
    </row>
    <row r="1357" spans="2:2" x14ac:dyDescent="0.3">
      <c r="B1357" s="151"/>
    </row>
    <row r="1358" spans="2:2" x14ac:dyDescent="0.3">
      <c r="B1358" s="151"/>
    </row>
    <row r="1359" spans="2:2" x14ac:dyDescent="0.3">
      <c r="B1359" s="151"/>
    </row>
    <row r="1360" spans="2:2" x14ac:dyDescent="0.3">
      <c r="B1360" s="151"/>
    </row>
    <row r="1361" spans="2:2" x14ac:dyDescent="0.3">
      <c r="B1361" s="151"/>
    </row>
    <row r="1362" spans="2:2" x14ac:dyDescent="0.3">
      <c r="B1362" s="151"/>
    </row>
    <row r="1363" spans="2:2" x14ac:dyDescent="0.3">
      <c r="B1363" s="151"/>
    </row>
    <row r="1364" spans="2:2" x14ac:dyDescent="0.3">
      <c r="B1364" s="151"/>
    </row>
    <row r="1365" spans="2:2" x14ac:dyDescent="0.3">
      <c r="B1365" s="151"/>
    </row>
    <row r="1366" spans="2:2" x14ac:dyDescent="0.3">
      <c r="B1366" s="151"/>
    </row>
    <row r="1367" spans="2:2" x14ac:dyDescent="0.3">
      <c r="B1367" s="151"/>
    </row>
    <row r="1368" spans="2:2" x14ac:dyDescent="0.3">
      <c r="B1368" s="151"/>
    </row>
    <row r="1369" spans="2:2" x14ac:dyDescent="0.3">
      <c r="B1369" s="151"/>
    </row>
    <row r="1370" spans="2:2" x14ac:dyDescent="0.3">
      <c r="B1370" s="151"/>
    </row>
    <row r="1371" spans="2:2" x14ac:dyDescent="0.3">
      <c r="B1371" s="151"/>
    </row>
    <row r="1372" spans="2:2" x14ac:dyDescent="0.3">
      <c r="B1372" s="151"/>
    </row>
    <row r="1373" spans="2:2" x14ac:dyDescent="0.3">
      <c r="B1373" s="151"/>
    </row>
    <row r="1374" spans="2:2" x14ac:dyDescent="0.3">
      <c r="B1374" s="151"/>
    </row>
    <row r="1375" spans="2:2" x14ac:dyDescent="0.3">
      <c r="B1375" s="151"/>
    </row>
    <row r="1376" spans="2:2" x14ac:dyDescent="0.3">
      <c r="B1376" s="151"/>
    </row>
    <row r="1377" spans="2:2" x14ac:dyDescent="0.3">
      <c r="B1377" s="151"/>
    </row>
    <row r="1378" spans="2:2" x14ac:dyDescent="0.3">
      <c r="B1378" s="151"/>
    </row>
    <row r="1379" spans="2:2" x14ac:dyDescent="0.3">
      <c r="B1379" s="151"/>
    </row>
    <row r="1380" spans="2:2" x14ac:dyDescent="0.3">
      <c r="B1380" s="151"/>
    </row>
    <row r="1381" spans="2:2" x14ac:dyDescent="0.3">
      <c r="B1381" s="151"/>
    </row>
    <row r="1382" spans="2:2" x14ac:dyDescent="0.3">
      <c r="B1382" s="151"/>
    </row>
    <row r="1383" spans="2:2" x14ac:dyDescent="0.3">
      <c r="B1383" s="151"/>
    </row>
    <row r="1384" spans="2:2" x14ac:dyDescent="0.3">
      <c r="B1384" s="151"/>
    </row>
    <row r="1385" spans="2:2" x14ac:dyDescent="0.3">
      <c r="B1385" s="151"/>
    </row>
    <row r="1386" spans="2:2" x14ac:dyDescent="0.3">
      <c r="B1386" s="151"/>
    </row>
    <row r="1387" spans="2:2" x14ac:dyDescent="0.3">
      <c r="B1387" s="151"/>
    </row>
    <row r="1388" spans="2:2" x14ac:dyDescent="0.3">
      <c r="B1388" s="151"/>
    </row>
    <row r="1389" spans="2:2" x14ac:dyDescent="0.3">
      <c r="B1389" s="151"/>
    </row>
    <row r="1390" spans="2:2" x14ac:dyDescent="0.3">
      <c r="B1390" s="151"/>
    </row>
    <row r="1391" spans="2:2" x14ac:dyDescent="0.3">
      <c r="B1391" s="151"/>
    </row>
    <row r="1392" spans="2:2" x14ac:dyDescent="0.3">
      <c r="B1392" s="151"/>
    </row>
    <row r="1393" spans="2:2" x14ac:dyDescent="0.3">
      <c r="B1393" s="151"/>
    </row>
    <row r="1394" spans="2:2" x14ac:dyDescent="0.3">
      <c r="B1394" s="151"/>
    </row>
    <row r="1395" spans="2:2" x14ac:dyDescent="0.3">
      <c r="B1395" s="151"/>
    </row>
    <row r="1396" spans="2:2" x14ac:dyDescent="0.3">
      <c r="B1396" s="151"/>
    </row>
    <row r="1397" spans="2:2" x14ac:dyDescent="0.3">
      <c r="B1397" s="151"/>
    </row>
    <row r="1398" spans="2:2" x14ac:dyDescent="0.3">
      <c r="B1398" s="151"/>
    </row>
    <row r="1399" spans="2:2" x14ac:dyDescent="0.3">
      <c r="B1399" s="151"/>
    </row>
    <row r="1400" spans="2:2" x14ac:dyDescent="0.3">
      <c r="B1400" s="151"/>
    </row>
    <row r="1401" spans="2:2" x14ac:dyDescent="0.3">
      <c r="B1401" s="151"/>
    </row>
    <row r="1402" spans="2:2" x14ac:dyDescent="0.3">
      <c r="B1402" s="151"/>
    </row>
    <row r="1403" spans="2:2" x14ac:dyDescent="0.3">
      <c r="B1403" s="151"/>
    </row>
    <row r="1404" spans="2:2" x14ac:dyDescent="0.3">
      <c r="B1404" s="151"/>
    </row>
    <row r="1405" spans="2:2" x14ac:dyDescent="0.3">
      <c r="B1405" s="151"/>
    </row>
    <row r="1406" spans="2:2" x14ac:dyDescent="0.3">
      <c r="B1406" s="151"/>
    </row>
    <row r="1407" spans="2:2" x14ac:dyDescent="0.3">
      <c r="B1407" s="151"/>
    </row>
    <row r="1408" spans="2:2" x14ac:dyDescent="0.3">
      <c r="B1408" s="151"/>
    </row>
    <row r="1409" spans="2:2" x14ac:dyDescent="0.3">
      <c r="B1409" s="151"/>
    </row>
    <row r="1410" spans="2:2" x14ac:dyDescent="0.3">
      <c r="B1410" s="151"/>
    </row>
    <row r="1411" spans="2:2" x14ac:dyDescent="0.3">
      <c r="B1411" s="151"/>
    </row>
    <row r="1412" spans="2:2" x14ac:dyDescent="0.3">
      <c r="B1412" s="151"/>
    </row>
    <row r="1413" spans="2:2" x14ac:dyDescent="0.3">
      <c r="B1413" s="151"/>
    </row>
    <row r="1414" spans="2:2" x14ac:dyDescent="0.3">
      <c r="B1414" s="151"/>
    </row>
    <row r="1415" spans="2:2" x14ac:dyDescent="0.3">
      <c r="B1415" s="151"/>
    </row>
    <row r="1416" spans="2:2" x14ac:dyDescent="0.3">
      <c r="B1416" s="151"/>
    </row>
    <row r="1417" spans="2:2" x14ac:dyDescent="0.3">
      <c r="B1417" s="151"/>
    </row>
    <row r="1418" spans="2:2" x14ac:dyDescent="0.3">
      <c r="B1418" s="151"/>
    </row>
    <row r="1419" spans="2:2" x14ac:dyDescent="0.3">
      <c r="B1419" s="151"/>
    </row>
    <row r="1420" spans="2:2" x14ac:dyDescent="0.3">
      <c r="B1420" s="151"/>
    </row>
    <row r="1421" spans="2:2" x14ac:dyDescent="0.3">
      <c r="B1421" s="151"/>
    </row>
    <row r="1422" spans="2:2" x14ac:dyDescent="0.3">
      <c r="B1422" s="151"/>
    </row>
    <row r="1423" spans="2:2" x14ac:dyDescent="0.3">
      <c r="B1423" s="151"/>
    </row>
    <row r="1424" spans="2:2" x14ac:dyDescent="0.3">
      <c r="B1424" s="151"/>
    </row>
    <row r="1425" spans="2:2" x14ac:dyDescent="0.3">
      <c r="B1425" s="151"/>
    </row>
    <row r="1426" spans="2:2" x14ac:dyDescent="0.3">
      <c r="B1426" s="151"/>
    </row>
    <row r="1427" spans="2:2" x14ac:dyDescent="0.3">
      <c r="B1427" s="151"/>
    </row>
    <row r="1428" spans="2:2" x14ac:dyDescent="0.3">
      <c r="B1428" s="151"/>
    </row>
    <row r="1429" spans="2:2" x14ac:dyDescent="0.3">
      <c r="B1429" s="151"/>
    </row>
    <row r="1430" spans="2:2" x14ac:dyDescent="0.3">
      <c r="B1430" s="151"/>
    </row>
    <row r="1431" spans="2:2" x14ac:dyDescent="0.3">
      <c r="B1431" s="151"/>
    </row>
    <row r="1432" spans="2:2" x14ac:dyDescent="0.3">
      <c r="B1432" s="151"/>
    </row>
    <row r="1433" spans="2:2" x14ac:dyDescent="0.3">
      <c r="B1433" s="151"/>
    </row>
    <row r="1434" spans="2:2" x14ac:dyDescent="0.3">
      <c r="B1434" s="151"/>
    </row>
    <row r="1435" spans="2:2" x14ac:dyDescent="0.3">
      <c r="B1435" s="151"/>
    </row>
    <row r="1436" spans="2:2" x14ac:dyDescent="0.3">
      <c r="B1436" s="151"/>
    </row>
    <row r="1437" spans="2:2" x14ac:dyDescent="0.3">
      <c r="B1437" s="151"/>
    </row>
    <row r="1438" spans="2:2" x14ac:dyDescent="0.3">
      <c r="B1438" s="151"/>
    </row>
    <row r="1439" spans="2:2" x14ac:dyDescent="0.3">
      <c r="B1439" s="151"/>
    </row>
    <row r="1440" spans="2:2" x14ac:dyDescent="0.3">
      <c r="B1440" s="151"/>
    </row>
    <row r="1441" spans="2:2" x14ac:dyDescent="0.3">
      <c r="B1441" s="151"/>
    </row>
    <row r="1442" spans="2:2" x14ac:dyDescent="0.3">
      <c r="B1442" s="151"/>
    </row>
    <row r="1443" spans="2:2" x14ac:dyDescent="0.3">
      <c r="B1443" s="151"/>
    </row>
    <row r="1444" spans="2:2" x14ac:dyDescent="0.3">
      <c r="B1444" s="151"/>
    </row>
    <row r="1445" spans="2:2" x14ac:dyDescent="0.3">
      <c r="B1445" s="151"/>
    </row>
    <row r="1446" spans="2:2" x14ac:dyDescent="0.3">
      <c r="B1446" s="151"/>
    </row>
    <row r="1447" spans="2:2" x14ac:dyDescent="0.3">
      <c r="B1447" s="151"/>
    </row>
    <row r="1448" spans="2:2" x14ac:dyDescent="0.3">
      <c r="B1448" s="151"/>
    </row>
    <row r="1449" spans="2:2" x14ac:dyDescent="0.3">
      <c r="B1449" s="151"/>
    </row>
    <row r="1450" spans="2:2" x14ac:dyDescent="0.3">
      <c r="B1450" s="151"/>
    </row>
    <row r="1451" spans="2:2" x14ac:dyDescent="0.3">
      <c r="B1451" s="151"/>
    </row>
    <row r="1452" spans="2:2" x14ac:dyDescent="0.3">
      <c r="B1452" s="151"/>
    </row>
    <row r="1453" spans="2:2" x14ac:dyDescent="0.3">
      <c r="B1453" s="151"/>
    </row>
    <row r="1454" spans="2:2" x14ac:dyDescent="0.3">
      <c r="B1454" s="151"/>
    </row>
    <row r="1455" spans="2:2" x14ac:dyDescent="0.3">
      <c r="B1455" s="151"/>
    </row>
    <row r="1456" spans="2:2" x14ac:dyDescent="0.3">
      <c r="B1456" s="151"/>
    </row>
    <row r="1457" spans="2:2" x14ac:dyDescent="0.3">
      <c r="B1457" s="151"/>
    </row>
    <row r="1458" spans="2:2" x14ac:dyDescent="0.3">
      <c r="B1458" s="151"/>
    </row>
    <row r="1459" spans="2:2" x14ac:dyDescent="0.3">
      <c r="B1459" s="151"/>
    </row>
    <row r="1460" spans="2:2" x14ac:dyDescent="0.3">
      <c r="B1460" s="151"/>
    </row>
    <row r="1461" spans="2:2" x14ac:dyDescent="0.3">
      <c r="B1461" s="151"/>
    </row>
    <row r="1462" spans="2:2" x14ac:dyDescent="0.3">
      <c r="B1462" s="151"/>
    </row>
    <row r="1463" spans="2:2" x14ac:dyDescent="0.3">
      <c r="B1463" s="151"/>
    </row>
    <row r="1464" spans="2:2" x14ac:dyDescent="0.3">
      <c r="B1464" s="151"/>
    </row>
    <row r="1465" spans="2:2" x14ac:dyDescent="0.3">
      <c r="B1465" s="151"/>
    </row>
    <row r="1466" spans="2:2" x14ac:dyDescent="0.3">
      <c r="B1466" s="151"/>
    </row>
    <row r="1467" spans="2:2" x14ac:dyDescent="0.3">
      <c r="B1467" s="151"/>
    </row>
    <row r="1468" spans="2:2" x14ac:dyDescent="0.3">
      <c r="B1468" s="151"/>
    </row>
    <row r="1469" spans="2:2" x14ac:dyDescent="0.3">
      <c r="B1469" s="151"/>
    </row>
    <row r="1470" spans="2:2" x14ac:dyDescent="0.3">
      <c r="B1470" s="151"/>
    </row>
    <row r="1471" spans="2:2" x14ac:dyDescent="0.3">
      <c r="B1471" s="151"/>
    </row>
    <row r="1472" spans="2:2" x14ac:dyDescent="0.3">
      <c r="B1472" s="151"/>
    </row>
    <row r="1473" spans="2:2" x14ac:dyDescent="0.3">
      <c r="B1473" s="151"/>
    </row>
    <row r="1474" spans="2:2" x14ac:dyDescent="0.3">
      <c r="B1474" s="151"/>
    </row>
  </sheetData>
  <mergeCells count="228">
    <mergeCell ref="A13:A15"/>
    <mergeCell ref="F13:F15"/>
    <mergeCell ref="G13:G15"/>
    <mergeCell ref="H13:H15"/>
    <mergeCell ref="A17:A19"/>
    <mergeCell ref="F17:F19"/>
    <mergeCell ref="G17:G19"/>
    <mergeCell ref="H17:H19"/>
    <mergeCell ref="A1:H1"/>
    <mergeCell ref="A3:A7"/>
    <mergeCell ref="F3:F7"/>
    <mergeCell ref="G3:G7"/>
    <mergeCell ref="H3:H7"/>
    <mergeCell ref="A10:A12"/>
    <mergeCell ref="F10:F12"/>
    <mergeCell ref="G10:G12"/>
    <mergeCell ref="H10:H12"/>
    <mergeCell ref="A28:A29"/>
    <mergeCell ref="F28:F29"/>
    <mergeCell ref="G28:G29"/>
    <mergeCell ref="H28:H29"/>
    <mergeCell ref="A30:A33"/>
    <mergeCell ref="F30:F33"/>
    <mergeCell ref="G30:G33"/>
    <mergeCell ref="H30:H33"/>
    <mergeCell ref="A21:A22"/>
    <mergeCell ref="F21:F22"/>
    <mergeCell ref="G21:G22"/>
    <mergeCell ref="H21:H22"/>
    <mergeCell ref="A23:A25"/>
    <mergeCell ref="F23:F25"/>
    <mergeCell ref="G23:G25"/>
    <mergeCell ref="H23:H25"/>
    <mergeCell ref="A43:A45"/>
    <mergeCell ref="F43:F45"/>
    <mergeCell ref="G43:G45"/>
    <mergeCell ref="H43:H45"/>
    <mergeCell ref="A46:A48"/>
    <mergeCell ref="F46:F48"/>
    <mergeCell ref="G46:G48"/>
    <mergeCell ref="H46:H48"/>
    <mergeCell ref="A35:A37"/>
    <mergeCell ref="F35:F37"/>
    <mergeCell ref="G35:G37"/>
    <mergeCell ref="H35:H37"/>
    <mergeCell ref="A39:A42"/>
    <mergeCell ref="F39:F42"/>
    <mergeCell ref="G39:G42"/>
    <mergeCell ref="H39:H42"/>
    <mergeCell ref="A55:A57"/>
    <mergeCell ref="F55:F57"/>
    <mergeCell ref="G55:G57"/>
    <mergeCell ref="H55:H57"/>
    <mergeCell ref="A58:A59"/>
    <mergeCell ref="F58:F59"/>
    <mergeCell ref="G58:G59"/>
    <mergeCell ref="H58:H59"/>
    <mergeCell ref="A49:A50"/>
    <mergeCell ref="F49:F50"/>
    <mergeCell ref="G49:G50"/>
    <mergeCell ref="H49:H50"/>
    <mergeCell ref="A52:A53"/>
    <mergeCell ref="F52:F53"/>
    <mergeCell ref="H52:H53"/>
    <mergeCell ref="A65:A66"/>
    <mergeCell ref="F65:F66"/>
    <mergeCell ref="G65:G66"/>
    <mergeCell ref="H65:H66"/>
    <mergeCell ref="A67:A68"/>
    <mergeCell ref="F67:F68"/>
    <mergeCell ref="G67:G68"/>
    <mergeCell ref="H67:H68"/>
    <mergeCell ref="A60:A61"/>
    <mergeCell ref="F60:F61"/>
    <mergeCell ref="G60:G61"/>
    <mergeCell ref="H60:H61"/>
    <mergeCell ref="A62:A64"/>
    <mergeCell ref="F62:F64"/>
    <mergeCell ref="G62:G64"/>
    <mergeCell ref="H62:H64"/>
    <mergeCell ref="A76:A82"/>
    <mergeCell ref="F76:F82"/>
    <mergeCell ref="G76:G82"/>
    <mergeCell ref="H76:H82"/>
    <mergeCell ref="A84:A87"/>
    <mergeCell ref="F84:F87"/>
    <mergeCell ref="G84:G87"/>
    <mergeCell ref="H84:H87"/>
    <mergeCell ref="A69:A71"/>
    <mergeCell ref="F69:F71"/>
    <mergeCell ref="G69:G71"/>
    <mergeCell ref="H69:H71"/>
    <mergeCell ref="A74:A75"/>
    <mergeCell ref="F74:F75"/>
    <mergeCell ref="G74:G75"/>
    <mergeCell ref="H74:H75"/>
    <mergeCell ref="A97:A103"/>
    <mergeCell ref="F97:F103"/>
    <mergeCell ref="G97:G103"/>
    <mergeCell ref="H97:H103"/>
    <mergeCell ref="A106:A108"/>
    <mergeCell ref="F106:F108"/>
    <mergeCell ref="G106:G108"/>
    <mergeCell ref="H106:H108"/>
    <mergeCell ref="F88:F89"/>
    <mergeCell ref="G88:G89"/>
    <mergeCell ref="H88:H89"/>
    <mergeCell ref="A90:A96"/>
    <mergeCell ref="F90:F96"/>
    <mergeCell ref="G90:G96"/>
    <mergeCell ref="H90:H96"/>
    <mergeCell ref="A119:A120"/>
    <mergeCell ref="F119:F120"/>
    <mergeCell ref="G119:G120"/>
    <mergeCell ref="H119:H120"/>
    <mergeCell ref="A122:A130"/>
    <mergeCell ref="F122:F130"/>
    <mergeCell ref="G122:G130"/>
    <mergeCell ref="H122:H130"/>
    <mergeCell ref="A109:A116"/>
    <mergeCell ref="F109:F116"/>
    <mergeCell ref="G109:G116"/>
    <mergeCell ref="H109:H116"/>
    <mergeCell ref="A117:A118"/>
    <mergeCell ref="F117:F118"/>
    <mergeCell ref="G117:G118"/>
    <mergeCell ref="H117:H118"/>
    <mergeCell ref="I137:I144"/>
    <mergeCell ref="A138:A142"/>
    <mergeCell ref="F138:F142"/>
    <mergeCell ref="G138:G142"/>
    <mergeCell ref="H138:H142"/>
    <mergeCell ref="A143:A145"/>
    <mergeCell ref="A131:A132"/>
    <mergeCell ref="F131:F132"/>
    <mergeCell ref="G131:G132"/>
    <mergeCell ref="H131:H132"/>
    <mergeCell ref="A133:A135"/>
    <mergeCell ref="F133:F135"/>
    <mergeCell ref="G133:G135"/>
    <mergeCell ref="H133:H135"/>
    <mergeCell ref="F143:F145"/>
    <mergeCell ref="G143:G145"/>
    <mergeCell ref="H143:H145"/>
    <mergeCell ref="A146:A149"/>
    <mergeCell ref="F146:F149"/>
    <mergeCell ref="G146:G149"/>
    <mergeCell ref="H146:H149"/>
    <mergeCell ref="A136:A137"/>
    <mergeCell ref="F136:F137"/>
    <mergeCell ref="G136:G137"/>
    <mergeCell ref="H136:H137"/>
    <mergeCell ref="A157:A160"/>
    <mergeCell ref="F157:F160"/>
    <mergeCell ref="G157:G160"/>
    <mergeCell ref="H157:H160"/>
    <mergeCell ref="A162:A164"/>
    <mergeCell ref="F162:F164"/>
    <mergeCell ref="G162:G164"/>
    <mergeCell ref="H162:H164"/>
    <mergeCell ref="A152:A153"/>
    <mergeCell ref="F152:F153"/>
    <mergeCell ref="G152:G153"/>
    <mergeCell ref="H152:H153"/>
    <mergeCell ref="A154:A156"/>
    <mergeCell ref="F154:F156"/>
    <mergeCell ref="G154:G156"/>
    <mergeCell ref="H154:H156"/>
    <mergeCell ref="A177:A179"/>
    <mergeCell ref="F177:F179"/>
    <mergeCell ref="G177:G179"/>
    <mergeCell ref="H177:H179"/>
    <mergeCell ref="A180:A185"/>
    <mergeCell ref="F180:F185"/>
    <mergeCell ref="G180:G185"/>
    <mergeCell ref="H180:H185"/>
    <mergeCell ref="A165:A168"/>
    <mergeCell ref="F165:F168"/>
    <mergeCell ref="G165:G168"/>
    <mergeCell ref="H165:H168"/>
    <mergeCell ref="A170:A176"/>
    <mergeCell ref="F170:F176"/>
    <mergeCell ref="G170:G176"/>
    <mergeCell ref="H170:H176"/>
    <mergeCell ref="A196:A197"/>
    <mergeCell ref="F196:F197"/>
    <mergeCell ref="G196:G197"/>
    <mergeCell ref="H196:H197"/>
    <mergeCell ref="A201:A203"/>
    <mergeCell ref="F201:F203"/>
    <mergeCell ref="G201:G203"/>
    <mergeCell ref="H201:H203"/>
    <mergeCell ref="A186:A191"/>
    <mergeCell ref="F186:F191"/>
    <mergeCell ref="G186:G191"/>
    <mergeCell ref="H186:H191"/>
    <mergeCell ref="A192:A194"/>
    <mergeCell ref="F192:F194"/>
    <mergeCell ref="G192:G194"/>
    <mergeCell ref="H192:H194"/>
    <mergeCell ref="G206:G209"/>
    <mergeCell ref="H206:H209"/>
    <mergeCell ref="A211:A213"/>
    <mergeCell ref="F211:F213"/>
    <mergeCell ref="G211:G213"/>
    <mergeCell ref="H211:H213"/>
    <mergeCell ref="A206:A209"/>
    <mergeCell ref="B206:B207"/>
    <mergeCell ref="C206:C207"/>
    <mergeCell ref="D206:D207"/>
    <mergeCell ref="E206:E207"/>
    <mergeCell ref="F206:F209"/>
    <mergeCell ref="A226:A263"/>
    <mergeCell ref="F226:F263"/>
    <mergeCell ref="G226:G263"/>
    <mergeCell ref="H226:H263"/>
    <mergeCell ref="A264:A270"/>
    <mergeCell ref="F264:F270"/>
    <mergeCell ref="G264:G270"/>
    <mergeCell ref="H264:H270"/>
    <mergeCell ref="A214:A216"/>
    <mergeCell ref="F214:F216"/>
    <mergeCell ref="G214:G216"/>
    <mergeCell ref="H214:H216"/>
    <mergeCell ref="A218:A221"/>
    <mergeCell ref="F218:F221"/>
    <mergeCell ref="G218:G221"/>
    <mergeCell ref="H218:H221"/>
  </mergeCells>
  <printOptions horizontalCentered="1"/>
  <pageMargins left="0.51181102362204722" right="0.51181102362204722" top="0.55118110236220474" bottom="0.74803149606299213" header="0.31496062992125984" footer="0.31496062992125984"/>
  <pageSetup paperSize="9" scale="64" fitToHeight="0" orientation="landscape"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3"/>
  <sheetViews>
    <sheetView view="pageBreakPreview" topLeftCell="A106" zoomScale="60" zoomScaleNormal="100" workbookViewId="0">
      <selection activeCell="J224" sqref="J224"/>
    </sheetView>
  </sheetViews>
  <sheetFormatPr defaultRowHeight="18.75" x14ac:dyDescent="0.3"/>
  <cols>
    <col min="1" max="1" width="5.5703125" style="155" bestFit="1" customWidth="1"/>
    <col min="2" max="2" width="38.140625" style="155" customWidth="1"/>
    <col min="3" max="3" width="26.85546875" style="155" customWidth="1"/>
    <col min="4" max="4" width="24.42578125" style="155" bestFit="1" customWidth="1"/>
    <col min="5" max="5" width="12.140625" style="155" customWidth="1"/>
    <col min="6" max="6" width="11.85546875" style="155" customWidth="1"/>
    <col min="7" max="7" width="17.140625" style="155" customWidth="1"/>
    <col min="8" max="8" width="19.5703125" style="155" customWidth="1"/>
    <col min="9" max="9" width="20.140625" style="155" customWidth="1"/>
    <col min="10" max="16384" width="9.140625" style="155"/>
  </cols>
  <sheetData>
    <row r="1" spans="1:8" ht="19.350000000000001" customHeight="1" x14ac:dyDescent="0.3">
      <c r="A1" s="422" t="s">
        <v>2641</v>
      </c>
      <c r="B1" s="422"/>
      <c r="C1" s="422"/>
      <c r="D1" s="422"/>
      <c r="E1" s="422"/>
      <c r="F1" s="422"/>
      <c r="G1" s="422"/>
      <c r="H1" s="422"/>
    </row>
    <row r="2" spans="1:8" ht="19.350000000000001" customHeight="1" x14ac:dyDescent="0.3">
      <c r="A2" s="422" t="s">
        <v>1</v>
      </c>
      <c r="B2" s="422"/>
      <c r="C2" s="422"/>
      <c r="D2" s="422"/>
      <c r="E2" s="422"/>
      <c r="F2" s="422"/>
      <c r="G2" s="422"/>
      <c r="H2" s="422"/>
    </row>
    <row r="3" spans="1:8" ht="13.9" customHeight="1" x14ac:dyDescent="0.3">
      <c r="A3" s="423" t="s">
        <v>2642</v>
      </c>
      <c r="B3" s="423"/>
      <c r="C3" s="423"/>
      <c r="D3" s="423"/>
      <c r="E3" s="423"/>
      <c r="F3" s="423"/>
      <c r="G3" s="423"/>
      <c r="H3" s="423"/>
    </row>
    <row r="4" spans="1:8" ht="64.5" customHeight="1" x14ac:dyDescent="0.3">
      <c r="A4" s="156" t="s">
        <v>2</v>
      </c>
      <c r="B4" s="156" t="s">
        <v>3</v>
      </c>
      <c r="C4" s="156" t="s">
        <v>4</v>
      </c>
      <c r="D4" s="156" t="s">
        <v>5</v>
      </c>
      <c r="E4" s="156" t="s">
        <v>7</v>
      </c>
      <c r="F4" s="156" t="s">
        <v>9</v>
      </c>
      <c r="G4" s="156" t="s">
        <v>10</v>
      </c>
      <c r="H4" s="157" t="s">
        <v>2643</v>
      </c>
    </row>
    <row r="5" spans="1:8" ht="22.5" customHeight="1" x14ac:dyDescent="0.3">
      <c r="A5" s="156"/>
      <c r="B5" s="156"/>
      <c r="C5" s="156"/>
      <c r="D5" s="156"/>
      <c r="E5" s="156"/>
      <c r="F5" s="156"/>
      <c r="G5" s="156"/>
      <c r="H5" s="157"/>
    </row>
    <row r="6" spans="1:8" s="159" customFormat="1" ht="37.5" customHeight="1" x14ac:dyDescent="0.25">
      <c r="A6" s="158">
        <v>1</v>
      </c>
      <c r="B6" s="158" t="s">
        <v>2644</v>
      </c>
      <c r="C6" s="158" t="s">
        <v>2645</v>
      </c>
      <c r="D6" s="158" t="s">
        <v>2646</v>
      </c>
      <c r="E6" s="158">
        <v>1</v>
      </c>
      <c r="F6" s="158">
        <v>1500000</v>
      </c>
      <c r="G6" s="158" t="s">
        <v>16</v>
      </c>
      <c r="H6" s="158" t="s">
        <v>2647</v>
      </c>
    </row>
    <row r="7" spans="1:8" s="159" customFormat="1" ht="37.5" x14ac:dyDescent="0.25">
      <c r="A7" s="417">
        <v>2</v>
      </c>
      <c r="B7" s="417" t="s">
        <v>2648</v>
      </c>
      <c r="C7" s="417" t="s">
        <v>2649</v>
      </c>
      <c r="D7" s="417" t="s">
        <v>2650</v>
      </c>
      <c r="E7" s="158">
        <v>1</v>
      </c>
      <c r="F7" s="158">
        <v>634880</v>
      </c>
      <c r="G7" s="158" t="s">
        <v>22</v>
      </c>
      <c r="H7" s="158" t="s">
        <v>2651</v>
      </c>
    </row>
    <row r="8" spans="1:8" s="159" customFormat="1" ht="75" x14ac:dyDescent="0.25">
      <c r="A8" s="418"/>
      <c r="B8" s="418"/>
      <c r="C8" s="418"/>
      <c r="D8" s="418"/>
      <c r="E8" s="158">
        <v>1</v>
      </c>
      <c r="F8" s="158">
        <v>634880</v>
      </c>
      <c r="G8" s="158" t="s">
        <v>19</v>
      </c>
      <c r="H8" s="158" t="s">
        <v>2652</v>
      </c>
    </row>
    <row r="9" spans="1:8" s="159" customFormat="1" ht="75" x14ac:dyDescent="0.25">
      <c r="A9" s="418"/>
      <c r="B9" s="418"/>
      <c r="C9" s="418"/>
      <c r="D9" s="418"/>
      <c r="E9" s="158">
        <v>1</v>
      </c>
      <c r="F9" s="158">
        <v>634880</v>
      </c>
      <c r="G9" s="158" t="s">
        <v>19</v>
      </c>
      <c r="H9" s="158" t="s">
        <v>2653</v>
      </c>
    </row>
    <row r="10" spans="1:8" s="159" customFormat="1" ht="56.25" x14ac:dyDescent="0.25">
      <c r="A10" s="419"/>
      <c r="B10" s="419"/>
      <c r="C10" s="419"/>
      <c r="D10" s="419"/>
      <c r="E10" s="158">
        <v>1</v>
      </c>
      <c r="F10" s="158">
        <v>317440</v>
      </c>
      <c r="G10" s="158" t="s">
        <v>22</v>
      </c>
      <c r="H10" s="158" t="s">
        <v>2654</v>
      </c>
    </row>
    <row r="11" spans="1:8" s="159" customFormat="1" ht="30" customHeight="1" x14ac:dyDescent="0.25">
      <c r="A11" s="417">
        <v>3</v>
      </c>
      <c r="B11" s="417" t="s">
        <v>2655</v>
      </c>
      <c r="C11" s="417" t="s">
        <v>2656</v>
      </c>
      <c r="D11" s="417" t="s">
        <v>2657</v>
      </c>
      <c r="E11" s="158">
        <v>1</v>
      </c>
      <c r="F11" s="158">
        <v>750000</v>
      </c>
      <c r="G11" s="158" t="s">
        <v>16</v>
      </c>
      <c r="H11" s="158" t="s">
        <v>2658</v>
      </c>
    </row>
    <row r="12" spans="1:8" s="159" customFormat="1" ht="30" customHeight="1" x14ac:dyDescent="0.25">
      <c r="A12" s="418"/>
      <c r="B12" s="418"/>
      <c r="C12" s="418"/>
      <c r="D12" s="418"/>
      <c r="E12" s="158">
        <v>1</v>
      </c>
      <c r="F12" s="158">
        <v>350000</v>
      </c>
      <c r="G12" s="158" t="s">
        <v>16</v>
      </c>
      <c r="H12" s="158" t="s">
        <v>1320</v>
      </c>
    </row>
    <row r="13" spans="1:8" s="159" customFormat="1" ht="30" customHeight="1" x14ac:dyDescent="0.25">
      <c r="A13" s="419"/>
      <c r="B13" s="419"/>
      <c r="C13" s="419"/>
      <c r="D13" s="419"/>
      <c r="E13" s="158">
        <v>1</v>
      </c>
      <c r="F13" s="158">
        <v>250000</v>
      </c>
      <c r="G13" s="158" t="s">
        <v>16</v>
      </c>
      <c r="H13" s="158" t="s">
        <v>2659</v>
      </c>
    </row>
    <row r="14" spans="1:8" s="159" customFormat="1" ht="75" x14ac:dyDescent="0.25">
      <c r="A14" s="158">
        <v>4</v>
      </c>
      <c r="B14" s="158" t="s">
        <v>2660</v>
      </c>
      <c r="C14" s="158" t="s">
        <v>2661</v>
      </c>
      <c r="D14" s="158" t="s">
        <v>2662</v>
      </c>
      <c r="E14" s="158">
        <v>1</v>
      </c>
      <c r="F14" s="158">
        <v>430000</v>
      </c>
      <c r="G14" s="158" t="s">
        <v>16</v>
      </c>
      <c r="H14" s="158" t="s">
        <v>2663</v>
      </c>
    </row>
    <row r="15" spans="1:8" s="159" customFormat="1" ht="56.25" x14ac:dyDescent="0.25">
      <c r="A15" s="158">
        <v>5</v>
      </c>
      <c r="B15" s="158" t="s">
        <v>2664</v>
      </c>
      <c r="C15" s="158" t="s">
        <v>2665</v>
      </c>
      <c r="D15" s="158" t="s">
        <v>2666</v>
      </c>
      <c r="E15" s="158">
        <v>1</v>
      </c>
      <c r="F15" s="158">
        <v>747300</v>
      </c>
      <c r="G15" s="158" t="s">
        <v>162</v>
      </c>
      <c r="H15" s="158" t="s">
        <v>543</v>
      </c>
    </row>
    <row r="16" spans="1:8" s="159" customFormat="1" ht="37.5" x14ac:dyDescent="0.25">
      <c r="A16" s="158">
        <v>6</v>
      </c>
      <c r="B16" s="158" t="s">
        <v>2667</v>
      </c>
      <c r="C16" s="158" t="s">
        <v>2668</v>
      </c>
      <c r="D16" s="158" t="s">
        <v>2669</v>
      </c>
      <c r="E16" s="158">
        <v>1</v>
      </c>
      <c r="F16" s="158">
        <v>1000000</v>
      </c>
      <c r="G16" s="158" t="s">
        <v>19</v>
      </c>
      <c r="H16" s="158" t="s">
        <v>2670</v>
      </c>
    </row>
    <row r="17" spans="1:8" s="159" customFormat="1" ht="37.5" x14ac:dyDescent="0.25">
      <c r="A17" s="158">
        <v>7</v>
      </c>
      <c r="B17" s="158" t="s">
        <v>2671</v>
      </c>
      <c r="C17" s="158" t="s">
        <v>2672</v>
      </c>
      <c r="D17" s="158" t="s">
        <v>2673</v>
      </c>
      <c r="E17" s="158">
        <v>1</v>
      </c>
      <c r="F17" s="158">
        <v>747300</v>
      </c>
      <c r="G17" s="158" t="s">
        <v>162</v>
      </c>
      <c r="H17" s="158" t="s">
        <v>543</v>
      </c>
    </row>
    <row r="18" spans="1:8" s="159" customFormat="1" ht="30" customHeight="1" x14ac:dyDescent="0.25">
      <c r="A18" s="417">
        <v>8</v>
      </c>
      <c r="B18" s="417" t="s">
        <v>2674</v>
      </c>
      <c r="C18" s="417" t="s">
        <v>2675</v>
      </c>
      <c r="D18" s="417" t="s">
        <v>2676</v>
      </c>
      <c r="E18" s="158">
        <v>1</v>
      </c>
      <c r="F18" s="158">
        <v>900000</v>
      </c>
      <c r="G18" s="158" t="s">
        <v>16</v>
      </c>
      <c r="H18" s="158" t="s">
        <v>2677</v>
      </c>
    </row>
    <row r="19" spans="1:8" s="159" customFormat="1" ht="30" customHeight="1" x14ac:dyDescent="0.25">
      <c r="A19" s="418"/>
      <c r="B19" s="418"/>
      <c r="C19" s="418"/>
      <c r="D19" s="418"/>
      <c r="E19" s="158">
        <v>1</v>
      </c>
      <c r="F19" s="158">
        <v>300000</v>
      </c>
      <c r="G19" s="158" t="s">
        <v>16</v>
      </c>
      <c r="H19" s="158" t="s">
        <v>2678</v>
      </c>
    </row>
    <row r="20" spans="1:8" s="159" customFormat="1" ht="30" customHeight="1" x14ac:dyDescent="0.25">
      <c r="A20" s="418"/>
      <c r="B20" s="418"/>
      <c r="C20" s="418"/>
      <c r="D20" s="418"/>
      <c r="E20" s="158">
        <v>1</v>
      </c>
      <c r="F20" s="158">
        <v>600000</v>
      </c>
      <c r="G20" s="158" t="s">
        <v>16</v>
      </c>
      <c r="H20" s="158" t="s">
        <v>2679</v>
      </c>
    </row>
    <row r="21" spans="1:8" s="159" customFormat="1" ht="30" customHeight="1" x14ac:dyDescent="0.25">
      <c r="A21" s="419"/>
      <c r="B21" s="419"/>
      <c r="C21" s="419"/>
      <c r="D21" s="419"/>
      <c r="E21" s="158">
        <v>1</v>
      </c>
      <c r="F21" s="158">
        <v>150000</v>
      </c>
      <c r="G21" s="158" t="s">
        <v>16</v>
      </c>
      <c r="H21" s="158" t="s">
        <v>2680</v>
      </c>
    </row>
    <row r="22" spans="1:8" s="159" customFormat="1" ht="30" customHeight="1" x14ac:dyDescent="0.25">
      <c r="A22" s="417">
        <v>9</v>
      </c>
      <c r="B22" s="417" t="s">
        <v>2681</v>
      </c>
      <c r="C22" s="417" t="s">
        <v>2656</v>
      </c>
      <c r="D22" s="417" t="s">
        <v>2682</v>
      </c>
      <c r="E22" s="158">
        <v>1</v>
      </c>
      <c r="F22" s="158">
        <v>600000</v>
      </c>
      <c r="G22" s="158" t="s">
        <v>16</v>
      </c>
      <c r="H22" s="158" t="s">
        <v>2683</v>
      </c>
    </row>
    <row r="23" spans="1:8" s="159" customFormat="1" ht="30" customHeight="1" x14ac:dyDescent="0.25">
      <c r="A23" s="419"/>
      <c r="B23" s="419"/>
      <c r="C23" s="419"/>
      <c r="D23" s="419"/>
      <c r="E23" s="158">
        <v>1</v>
      </c>
      <c r="F23" s="158">
        <v>800000</v>
      </c>
      <c r="G23" s="158" t="s">
        <v>16</v>
      </c>
      <c r="H23" s="158" t="s">
        <v>2684</v>
      </c>
    </row>
    <row r="24" spans="1:8" s="159" customFormat="1" ht="30" customHeight="1" x14ac:dyDescent="0.25">
      <c r="A24" s="417">
        <v>10</v>
      </c>
      <c r="B24" s="417" t="s">
        <v>2685</v>
      </c>
      <c r="C24" s="417" t="s">
        <v>2686</v>
      </c>
      <c r="D24" s="417" t="s">
        <v>2687</v>
      </c>
      <c r="E24" s="158">
        <v>1</v>
      </c>
      <c r="F24" s="158">
        <v>700000</v>
      </c>
      <c r="G24" s="158" t="s">
        <v>16</v>
      </c>
      <c r="H24" s="158" t="s">
        <v>2688</v>
      </c>
    </row>
    <row r="25" spans="1:8" s="159" customFormat="1" ht="30" customHeight="1" x14ac:dyDescent="0.25">
      <c r="A25" s="419"/>
      <c r="B25" s="419"/>
      <c r="C25" s="419"/>
      <c r="D25" s="419"/>
      <c r="E25" s="158">
        <v>1</v>
      </c>
      <c r="F25" s="158">
        <v>1400000</v>
      </c>
      <c r="G25" s="158" t="s">
        <v>16</v>
      </c>
      <c r="H25" s="158" t="s">
        <v>2689</v>
      </c>
    </row>
    <row r="26" spans="1:8" s="159" customFormat="1" ht="30" customHeight="1" x14ac:dyDescent="0.25">
      <c r="A26" s="417">
        <v>11</v>
      </c>
      <c r="B26" s="417" t="s">
        <v>2690</v>
      </c>
      <c r="C26" s="417" t="s">
        <v>2691</v>
      </c>
      <c r="D26" s="417" t="s">
        <v>2692</v>
      </c>
      <c r="E26" s="158">
        <v>1</v>
      </c>
      <c r="F26" s="158">
        <v>200000</v>
      </c>
      <c r="G26" s="158" t="s">
        <v>16</v>
      </c>
      <c r="H26" s="158" t="s">
        <v>2693</v>
      </c>
    </row>
    <row r="27" spans="1:8" s="159" customFormat="1" ht="30" customHeight="1" x14ac:dyDescent="0.25">
      <c r="A27" s="418"/>
      <c r="B27" s="418"/>
      <c r="C27" s="418"/>
      <c r="D27" s="418"/>
      <c r="E27" s="158">
        <v>1</v>
      </c>
      <c r="F27" s="158">
        <v>600000</v>
      </c>
      <c r="G27" s="158" t="s">
        <v>16</v>
      </c>
      <c r="H27" s="158" t="s">
        <v>2694</v>
      </c>
    </row>
    <row r="28" spans="1:8" s="159" customFormat="1" ht="30" customHeight="1" x14ac:dyDescent="0.25">
      <c r="A28" s="418"/>
      <c r="B28" s="418"/>
      <c r="C28" s="418"/>
      <c r="D28" s="418"/>
      <c r="E28" s="158">
        <v>1</v>
      </c>
      <c r="F28" s="158">
        <v>2090000</v>
      </c>
      <c r="G28" s="158" t="s">
        <v>16</v>
      </c>
      <c r="H28" s="158" t="s">
        <v>2695</v>
      </c>
    </row>
    <row r="29" spans="1:8" s="159" customFormat="1" ht="30" customHeight="1" x14ac:dyDescent="0.25">
      <c r="A29" s="419"/>
      <c r="B29" s="419"/>
      <c r="C29" s="419"/>
      <c r="D29" s="419"/>
      <c r="E29" s="158">
        <v>1</v>
      </c>
      <c r="F29" s="158">
        <v>900000</v>
      </c>
      <c r="G29" s="158" t="s">
        <v>16</v>
      </c>
      <c r="H29" s="158" t="s">
        <v>2696</v>
      </c>
    </row>
    <row r="30" spans="1:8" s="159" customFormat="1" ht="30" customHeight="1" x14ac:dyDescent="0.25">
      <c r="A30" s="417">
        <v>12</v>
      </c>
      <c r="B30" s="417" t="s">
        <v>2697</v>
      </c>
      <c r="C30" s="417" t="s">
        <v>2698</v>
      </c>
      <c r="D30" s="417" t="s">
        <v>2699</v>
      </c>
      <c r="E30" s="158">
        <v>1</v>
      </c>
      <c r="F30" s="158">
        <v>3800000</v>
      </c>
      <c r="G30" s="158" t="s">
        <v>16</v>
      </c>
      <c r="H30" s="158" t="s">
        <v>268</v>
      </c>
    </row>
    <row r="31" spans="1:8" s="159" customFormat="1" ht="30" customHeight="1" x14ac:dyDescent="0.25">
      <c r="A31" s="418"/>
      <c r="B31" s="418"/>
      <c r="C31" s="418"/>
      <c r="D31" s="418"/>
      <c r="E31" s="158">
        <v>1</v>
      </c>
      <c r="F31" s="158">
        <v>270000</v>
      </c>
      <c r="G31" s="158" t="s">
        <v>16</v>
      </c>
      <c r="H31" s="158" t="s">
        <v>2700</v>
      </c>
    </row>
    <row r="32" spans="1:8" s="159" customFormat="1" ht="30" customHeight="1" x14ac:dyDescent="0.25">
      <c r="A32" s="419"/>
      <c r="B32" s="419"/>
      <c r="C32" s="419"/>
      <c r="D32" s="419"/>
      <c r="E32" s="158">
        <v>1</v>
      </c>
      <c r="F32" s="158">
        <v>270000</v>
      </c>
      <c r="G32" s="158" t="s">
        <v>16</v>
      </c>
      <c r="H32" s="158" t="s">
        <v>2701</v>
      </c>
    </row>
    <row r="33" spans="1:8" s="159" customFormat="1" ht="45" customHeight="1" x14ac:dyDescent="0.25">
      <c r="A33" s="417">
        <v>13</v>
      </c>
      <c r="B33" s="417" t="s">
        <v>2702</v>
      </c>
      <c r="C33" s="417" t="s">
        <v>2703</v>
      </c>
      <c r="D33" s="417" t="s">
        <v>2704</v>
      </c>
      <c r="E33" s="158">
        <v>1</v>
      </c>
      <c r="F33" s="158">
        <v>540000</v>
      </c>
      <c r="G33" s="158" t="s">
        <v>16</v>
      </c>
      <c r="H33" s="158" t="s">
        <v>2705</v>
      </c>
    </row>
    <row r="34" spans="1:8" s="159" customFormat="1" ht="45" customHeight="1" x14ac:dyDescent="0.25">
      <c r="A34" s="419"/>
      <c r="B34" s="419"/>
      <c r="C34" s="419"/>
      <c r="D34" s="419"/>
      <c r="E34" s="158">
        <v>1</v>
      </c>
      <c r="F34" s="158">
        <v>350000</v>
      </c>
      <c r="G34" s="158" t="s">
        <v>16</v>
      </c>
      <c r="H34" s="158" t="s">
        <v>2706</v>
      </c>
    </row>
    <row r="35" spans="1:8" s="159" customFormat="1" ht="56.25" x14ac:dyDescent="0.25">
      <c r="A35" s="158">
        <v>14</v>
      </c>
      <c r="B35" s="158" t="s">
        <v>2707</v>
      </c>
      <c r="C35" s="158" t="s">
        <v>2708</v>
      </c>
      <c r="D35" s="158" t="s">
        <v>2709</v>
      </c>
      <c r="E35" s="158">
        <v>1</v>
      </c>
      <c r="F35" s="158">
        <v>850000</v>
      </c>
      <c r="G35" s="158" t="s">
        <v>16</v>
      </c>
      <c r="H35" s="158" t="s">
        <v>2710</v>
      </c>
    </row>
    <row r="36" spans="1:8" s="159" customFormat="1" ht="30" customHeight="1" x14ac:dyDescent="0.25">
      <c r="A36" s="417">
        <v>15</v>
      </c>
      <c r="B36" s="417" t="s">
        <v>2711</v>
      </c>
      <c r="C36" s="417" t="s">
        <v>2712</v>
      </c>
      <c r="D36" s="417" t="s">
        <v>2713</v>
      </c>
      <c r="E36" s="158">
        <v>1</v>
      </c>
      <c r="F36" s="158">
        <v>350000</v>
      </c>
      <c r="G36" s="158" t="s">
        <v>16</v>
      </c>
      <c r="H36" s="158" t="s">
        <v>2714</v>
      </c>
    </row>
    <row r="37" spans="1:8" s="159" customFormat="1" ht="30" customHeight="1" x14ac:dyDescent="0.25">
      <c r="A37" s="418"/>
      <c r="B37" s="418"/>
      <c r="C37" s="418"/>
      <c r="D37" s="418"/>
      <c r="E37" s="158">
        <v>1</v>
      </c>
      <c r="F37" s="158">
        <v>1000000</v>
      </c>
      <c r="G37" s="158" t="s">
        <v>16</v>
      </c>
      <c r="H37" s="158" t="s">
        <v>2715</v>
      </c>
    </row>
    <row r="38" spans="1:8" s="159" customFormat="1" ht="30" customHeight="1" x14ac:dyDescent="0.25">
      <c r="A38" s="419"/>
      <c r="B38" s="419"/>
      <c r="C38" s="419"/>
      <c r="D38" s="419"/>
      <c r="E38" s="158">
        <v>1</v>
      </c>
      <c r="F38" s="158">
        <v>1000000</v>
      </c>
      <c r="G38" s="158" t="s">
        <v>16</v>
      </c>
      <c r="H38" s="158" t="s">
        <v>2716</v>
      </c>
    </row>
    <row r="39" spans="1:8" s="159" customFormat="1" ht="37.5" x14ac:dyDescent="0.25">
      <c r="A39" s="158">
        <v>16</v>
      </c>
      <c r="B39" s="158" t="s">
        <v>2717</v>
      </c>
      <c r="C39" s="158" t="s">
        <v>2718</v>
      </c>
      <c r="D39" s="158" t="s">
        <v>2719</v>
      </c>
      <c r="E39" s="158">
        <v>1</v>
      </c>
      <c r="F39" s="158">
        <v>1200000</v>
      </c>
      <c r="G39" s="158" t="s">
        <v>16</v>
      </c>
      <c r="H39" s="158" t="s">
        <v>2720</v>
      </c>
    </row>
    <row r="40" spans="1:8" s="159" customFormat="1" ht="37.5" x14ac:dyDescent="0.25">
      <c r="A40" s="158">
        <v>17</v>
      </c>
      <c r="B40" s="158" t="s">
        <v>2721</v>
      </c>
      <c r="C40" s="158" t="s">
        <v>2686</v>
      </c>
      <c r="D40" s="158" t="s">
        <v>2722</v>
      </c>
      <c r="E40" s="158">
        <v>1</v>
      </c>
      <c r="F40" s="158">
        <v>1700000</v>
      </c>
      <c r="G40" s="158" t="s">
        <v>16</v>
      </c>
      <c r="H40" s="158" t="s">
        <v>2723</v>
      </c>
    </row>
    <row r="41" spans="1:8" s="159" customFormat="1" ht="75" x14ac:dyDescent="0.25">
      <c r="A41" s="417">
        <v>18</v>
      </c>
      <c r="B41" s="417" t="s">
        <v>2724</v>
      </c>
      <c r="C41" s="417" t="s">
        <v>2649</v>
      </c>
      <c r="D41" s="417" t="s">
        <v>2725</v>
      </c>
      <c r="E41" s="158">
        <v>1</v>
      </c>
      <c r="F41" s="158">
        <v>1000000</v>
      </c>
      <c r="G41" s="158" t="s">
        <v>16</v>
      </c>
      <c r="H41" s="158" t="s">
        <v>2726</v>
      </c>
    </row>
    <row r="42" spans="1:8" s="159" customFormat="1" ht="56.25" x14ac:dyDescent="0.25">
      <c r="A42" s="418"/>
      <c r="B42" s="418"/>
      <c r="C42" s="418"/>
      <c r="D42" s="418"/>
      <c r="E42" s="158">
        <v>1</v>
      </c>
      <c r="F42" s="158">
        <v>1000000</v>
      </c>
      <c r="G42" s="158" t="s">
        <v>16</v>
      </c>
      <c r="H42" s="158" t="s">
        <v>2727</v>
      </c>
    </row>
    <row r="43" spans="1:8" s="159" customFormat="1" ht="93.75" x14ac:dyDescent="0.25">
      <c r="A43" s="418"/>
      <c r="B43" s="418"/>
      <c r="C43" s="418"/>
      <c r="D43" s="418"/>
      <c r="E43" s="158">
        <v>1</v>
      </c>
      <c r="F43" s="158">
        <v>1500000</v>
      </c>
      <c r="G43" s="158" t="s">
        <v>16</v>
      </c>
      <c r="H43" s="158" t="s">
        <v>2728</v>
      </c>
    </row>
    <row r="44" spans="1:8" s="159" customFormat="1" ht="37.5" x14ac:dyDescent="0.25">
      <c r="A44" s="418"/>
      <c r="B44" s="418"/>
      <c r="C44" s="418"/>
      <c r="D44" s="418"/>
      <c r="E44" s="158">
        <v>1</v>
      </c>
      <c r="F44" s="158">
        <v>2000000</v>
      </c>
      <c r="G44" s="158" t="s">
        <v>16</v>
      </c>
      <c r="H44" s="158" t="s">
        <v>2729</v>
      </c>
    </row>
    <row r="45" spans="1:8" s="159" customFormat="1" ht="56.25" x14ac:dyDescent="0.25">
      <c r="A45" s="418"/>
      <c r="B45" s="418"/>
      <c r="C45" s="418"/>
      <c r="D45" s="418"/>
      <c r="E45" s="158">
        <v>1</v>
      </c>
      <c r="F45" s="158">
        <v>500000</v>
      </c>
      <c r="G45" s="158" t="s">
        <v>16</v>
      </c>
      <c r="H45" s="158" t="s">
        <v>2730</v>
      </c>
    </row>
    <row r="46" spans="1:8" s="159" customFormat="1" x14ac:dyDescent="0.25">
      <c r="A46" s="419"/>
      <c r="B46" s="419"/>
      <c r="C46" s="419"/>
      <c r="D46" s="419"/>
      <c r="E46" s="158">
        <v>1</v>
      </c>
      <c r="F46" s="158">
        <v>1000000</v>
      </c>
      <c r="G46" s="158" t="s">
        <v>16</v>
      </c>
      <c r="H46" s="158" t="s">
        <v>2731</v>
      </c>
    </row>
    <row r="47" spans="1:8" s="159" customFormat="1" ht="30" customHeight="1" x14ac:dyDescent="0.25">
      <c r="A47" s="417">
        <v>19</v>
      </c>
      <c r="B47" s="417" t="s">
        <v>2732</v>
      </c>
      <c r="C47" s="417" t="s">
        <v>2733</v>
      </c>
      <c r="D47" s="417" t="s">
        <v>2734</v>
      </c>
      <c r="E47" s="158">
        <v>1</v>
      </c>
      <c r="F47" s="158">
        <v>983000</v>
      </c>
      <c r="G47" s="158" t="s">
        <v>162</v>
      </c>
      <c r="H47" s="158" t="s">
        <v>543</v>
      </c>
    </row>
    <row r="48" spans="1:8" s="159" customFormat="1" ht="37.5" x14ac:dyDescent="0.25">
      <c r="A48" s="419"/>
      <c r="B48" s="419"/>
      <c r="C48" s="419"/>
      <c r="D48" s="419"/>
      <c r="E48" s="158">
        <v>1</v>
      </c>
      <c r="F48" s="158">
        <v>1081000</v>
      </c>
      <c r="G48" s="158" t="s">
        <v>16</v>
      </c>
      <c r="H48" s="158" t="s">
        <v>2735</v>
      </c>
    </row>
    <row r="49" spans="1:8" s="159" customFormat="1" ht="56.25" x14ac:dyDescent="0.25">
      <c r="A49" s="158">
        <v>20</v>
      </c>
      <c r="B49" s="158" t="s">
        <v>2736</v>
      </c>
      <c r="C49" s="158" t="s">
        <v>2737</v>
      </c>
      <c r="D49" s="158" t="s">
        <v>2738</v>
      </c>
      <c r="E49" s="158">
        <v>1</v>
      </c>
      <c r="F49" s="158">
        <v>826514</v>
      </c>
      <c r="G49" s="158" t="s">
        <v>19</v>
      </c>
      <c r="H49" s="158" t="s">
        <v>2739</v>
      </c>
    </row>
    <row r="50" spans="1:8" s="159" customFormat="1" ht="56.25" x14ac:dyDescent="0.25">
      <c r="A50" s="158">
        <v>21</v>
      </c>
      <c r="B50" s="158" t="s">
        <v>2740</v>
      </c>
      <c r="C50" s="158" t="s">
        <v>2741</v>
      </c>
      <c r="D50" s="158" t="s">
        <v>2742</v>
      </c>
      <c r="E50" s="158">
        <v>1</v>
      </c>
      <c r="F50" s="158">
        <v>1023332</v>
      </c>
      <c r="G50" s="158" t="s">
        <v>16</v>
      </c>
      <c r="H50" s="158" t="s">
        <v>163</v>
      </c>
    </row>
    <row r="51" spans="1:8" s="159" customFormat="1" ht="37.5" x14ac:dyDescent="0.25">
      <c r="A51" s="158">
        <v>22</v>
      </c>
      <c r="B51" s="158" t="s">
        <v>2743</v>
      </c>
      <c r="C51" s="158" t="s">
        <v>2744</v>
      </c>
      <c r="D51" s="158" t="s">
        <v>2745</v>
      </c>
      <c r="E51" s="158">
        <v>1</v>
      </c>
      <c r="F51" s="158">
        <v>1125317</v>
      </c>
      <c r="G51" s="158" t="s">
        <v>16</v>
      </c>
      <c r="H51" s="158" t="s">
        <v>26</v>
      </c>
    </row>
    <row r="52" spans="1:8" s="159" customFormat="1" ht="37.5" x14ac:dyDescent="0.25">
      <c r="A52" s="158">
        <v>23</v>
      </c>
      <c r="B52" s="158" t="s">
        <v>2746</v>
      </c>
      <c r="C52" s="158" t="s">
        <v>2747</v>
      </c>
      <c r="D52" s="158" t="s">
        <v>2748</v>
      </c>
      <c r="E52" s="158">
        <v>1</v>
      </c>
      <c r="F52" s="158">
        <v>1125317</v>
      </c>
      <c r="G52" s="158" t="s">
        <v>16</v>
      </c>
      <c r="H52" s="158" t="s">
        <v>26</v>
      </c>
    </row>
    <row r="53" spans="1:8" s="159" customFormat="1" ht="75" x14ac:dyDescent="0.25">
      <c r="A53" s="417">
        <v>24</v>
      </c>
      <c r="B53" s="417" t="s">
        <v>2749</v>
      </c>
      <c r="C53" s="417" t="s">
        <v>2672</v>
      </c>
      <c r="D53" s="417" t="s">
        <v>2750</v>
      </c>
      <c r="E53" s="158">
        <v>3</v>
      </c>
      <c r="F53" s="158">
        <v>1980000</v>
      </c>
      <c r="G53" s="158" t="s">
        <v>16</v>
      </c>
      <c r="H53" s="158" t="s">
        <v>2751</v>
      </c>
    </row>
    <row r="54" spans="1:8" s="159" customFormat="1" x14ac:dyDescent="0.25">
      <c r="A54" s="419"/>
      <c r="B54" s="419"/>
      <c r="C54" s="419"/>
      <c r="D54" s="419"/>
      <c r="E54" s="158">
        <v>1</v>
      </c>
      <c r="F54" s="158">
        <v>1311000</v>
      </c>
      <c r="G54" s="158" t="s">
        <v>16</v>
      </c>
      <c r="H54" s="158" t="s">
        <v>185</v>
      </c>
    </row>
    <row r="55" spans="1:8" s="159" customFormat="1" ht="75" x14ac:dyDescent="0.25">
      <c r="A55" s="158">
        <v>25</v>
      </c>
      <c r="B55" s="158" t="s">
        <v>2644</v>
      </c>
      <c r="C55" s="158" t="s">
        <v>2645</v>
      </c>
      <c r="D55" s="158" t="s">
        <v>2646</v>
      </c>
      <c r="E55" s="158">
        <v>1</v>
      </c>
      <c r="F55" s="158">
        <v>747300</v>
      </c>
      <c r="G55" s="158" t="s">
        <v>19</v>
      </c>
      <c r="H55" s="158" t="s">
        <v>2752</v>
      </c>
    </row>
    <row r="56" spans="1:8" s="159" customFormat="1" ht="30" customHeight="1" x14ac:dyDescent="0.25">
      <c r="A56" s="417">
        <v>26</v>
      </c>
      <c r="B56" s="417" t="s">
        <v>2753</v>
      </c>
      <c r="C56" s="417" t="s">
        <v>2754</v>
      </c>
      <c r="D56" s="417" t="s">
        <v>2755</v>
      </c>
      <c r="E56" s="158">
        <v>1</v>
      </c>
      <c r="F56" s="158">
        <v>1200000</v>
      </c>
      <c r="G56" s="158" t="s">
        <v>16</v>
      </c>
      <c r="H56" s="158" t="s">
        <v>2756</v>
      </c>
    </row>
    <row r="57" spans="1:8" s="159" customFormat="1" ht="30" customHeight="1" x14ac:dyDescent="0.25">
      <c r="A57" s="418"/>
      <c r="B57" s="418"/>
      <c r="C57" s="418"/>
      <c r="D57" s="418"/>
      <c r="E57" s="158">
        <v>1</v>
      </c>
      <c r="F57" s="158">
        <v>1200000</v>
      </c>
      <c r="G57" s="158" t="s">
        <v>16</v>
      </c>
      <c r="H57" s="158" t="s">
        <v>2757</v>
      </c>
    </row>
    <row r="58" spans="1:8" s="159" customFormat="1" ht="30" customHeight="1" x14ac:dyDescent="0.25">
      <c r="A58" s="418"/>
      <c r="B58" s="418"/>
      <c r="C58" s="418"/>
      <c r="D58" s="418"/>
      <c r="E58" s="158">
        <v>2</v>
      </c>
      <c r="F58" s="158">
        <v>1400000</v>
      </c>
      <c r="G58" s="158" t="s">
        <v>16</v>
      </c>
      <c r="H58" s="158" t="s">
        <v>2758</v>
      </c>
    </row>
    <row r="59" spans="1:8" s="159" customFormat="1" ht="30" customHeight="1" x14ac:dyDescent="0.25">
      <c r="A59" s="419"/>
      <c r="B59" s="419"/>
      <c r="C59" s="419"/>
      <c r="D59" s="419"/>
      <c r="E59" s="158">
        <v>1</v>
      </c>
      <c r="F59" s="158">
        <v>750000</v>
      </c>
      <c r="G59" s="158" t="s">
        <v>22</v>
      </c>
      <c r="H59" s="158" t="s">
        <v>2759</v>
      </c>
    </row>
    <row r="60" spans="1:8" s="159" customFormat="1" ht="56.25" x14ac:dyDescent="0.25">
      <c r="A60" s="158">
        <v>27</v>
      </c>
      <c r="B60" s="158" t="s">
        <v>2760</v>
      </c>
      <c r="C60" s="158" t="s">
        <v>2761</v>
      </c>
      <c r="D60" s="158" t="s">
        <v>2762</v>
      </c>
      <c r="E60" s="158">
        <v>1</v>
      </c>
      <c r="F60" s="158">
        <v>450000</v>
      </c>
      <c r="G60" s="158" t="s">
        <v>16</v>
      </c>
      <c r="H60" s="158" t="s">
        <v>26</v>
      </c>
    </row>
    <row r="61" spans="1:8" s="159" customFormat="1" ht="56.25" x14ac:dyDescent="0.25">
      <c r="A61" s="158">
        <v>28</v>
      </c>
      <c r="B61" s="158" t="s">
        <v>2763</v>
      </c>
      <c r="C61" s="158" t="s">
        <v>2764</v>
      </c>
      <c r="D61" s="158" t="s">
        <v>2765</v>
      </c>
      <c r="E61" s="158">
        <v>1</v>
      </c>
      <c r="F61" s="158">
        <v>650000</v>
      </c>
      <c r="G61" s="158" t="s">
        <v>16</v>
      </c>
      <c r="H61" s="158" t="s">
        <v>26</v>
      </c>
    </row>
    <row r="62" spans="1:8" s="159" customFormat="1" ht="56.25" x14ac:dyDescent="0.25">
      <c r="A62" s="158">
        <v>29</v>
      </c>
      <c r="B62" s="158" t="s">
        <v>2766</v>
      </c>
      <c r="C62" s="158" t="s">
        <v>2767</v>
      </c>
      <c r="D62" s="158" t="s">
        <v>2768</v>
      </c>
      <c r="E62" s="158">
        <v>1</v>
      </c>
      <c r="F62" s="158">
        <v>560000</v>
      </c>
      <c r="G62" s="158" t="s">
        <v>16</v>
      </c>
      <c r="H62" s="158" t="s">
        <v>26</v>
      </c>
    </row>
    <row r="63" spans="1:8" s="159" customFormat="1" ht="37.5" x14ac:dyDescent="0.25">
      <c r="A63" s="158">
        <v>30</v>
      </c>
      <c r="B63" s="158" t="s">
        <v>2769</v>
      </c>
      <c r="C63" s="158" t="s">
        <v>2770</v>
      </c>
      <c r="D63" s="158" t="s">
        <v>2771</v>
      </c>
      <c r="E63" s="158">
        <v>1</v>
      </c>
      <c r="F63" s="158">
        <v>560000</v>
      </c>
      <c r="G63" s="158" t="s">
        <v>16</v>
      </c>
      <c r="H63" s="158" t="s">
        <v>26</v>
      </c>
    </row>
    <row r="64" spans="1:8" s="159" customFormat="1" ht="30" customHeight="1" x14ac:dyDescent="0.25">
      <c r="A64" s="417">
        <v>31</v>
      </c>
      <c r="B64" s="417" t="s">
        <v>2772</v>
      </c>
      <c r="C64" s="417" t="s">
        <v>2675</v>
      </c>
      <c r="D64" s="417" t="s">
        <v>2773</v>
      </c>
      <c r="E64" s="158">
        <v>1</v>
      </c>
      <c r="F64" s="158">
        <v>350000</v>
      </c>
      <c r="G64" s="158" t="s">
        <v>16</v>
      </c>
      <c r="H64" s="158" t="s">
        <v>26</v>
      </c>
    </row>
    <row r="65" spans="1:8" s="159" customFormat="1" ht="30" customHeight="1" x14ac:dyDescent="0.25">
      <c r="A65" s="419"/>
      <c r="B65" s="419"/>
      <c r="C65" s="419"/>
      <c r="D65" s="419"/>
      <c r="E65" s="158">
        <v>1</v>
      </c>
      <c r="F65" s="158">
        <v>650000</v>
      </c>
      <c r="G65" s="158" t="s">
        <v>16</v>
      </c>
      <c r="H65" s="158" t="s">
        <v>2774</v>
      </c>
    </row>
    <row r="66" spans="1:8" s="159" customFormat="1" ht="37.5" x14ac:dyDescent="0.25">
      <c r="A66" s="158">
        <v>32</v>
      </c>
      <c r="B66" s="158" t="s">
        <v>2775</v>
      </c>
      <c r="C66" s="158" t="s">
        <v>2776</v>
      </c>
      <c r="D66" s="158" t="s">
        <v>2777</v>
      </c>
      <c r="E66" s="158">
        <v>1</v>
      </c>
      <c r="F66" s="158">
        <v>650000</v>
      </c>
      <c r="G66" s="158" t="s">
        <v>16</v>
      </c>
      <c r="H66" s="158" t="s">
        <v>26</v>
      </c>
    </row>
    <row r="67" spans="1:8" s="159" customFormat="1" ht="37.5" x14ac:dyDescent="0.25">
      <c r="A67" s="158">
        <v>33</v>
      </c>
      <c r="B67" s="158" t="s">
        <v>2778</v>
      </c>
      <c r="C67" s="158" t="s">
        <v>2779</v>
      </c>
      <c r="D67" s="158" t="s">
        <v>2780</v>
      </c>
      <c r="E67" s="158">
        <v>1</v>
      </c>
      <c r="F67" s="158">
        <v>650000</v>
      </c>
      <c r="G67" s="158" t="s">
        <v>16</v>
      </c>
      <c r="H67" s="158" t="s">
        <v>26</v>
      </c>
    </row>
    <row r="68" spans="1:8" s="159" customFormat="1" ht="131.25" x14ac:dyDescent="0.25">
      <c r="A68" s="158">
        <v>34</v>
      </c>
      <c r="B68" s="158" t="s">
        <v>2778</v>
      </c>
      <c r="C68" s="158" t="s">
        <v>2779</v>
      </c>
      <c r="D68" s="158" t="s">
        <v>2780</v>
      </c>
      <c r="E68" s="158">
        <v>1</v>
      </c>
      <c r="F68" s="158">
        <v>650000</v>
      </c>
      <c r="G68" s="158" t="s">
        <v>16</v>
      </c>
      <c r="H68" s="158" t="s">
        <v>2781</v>
      </c>
    </row>
    <row r="69" spans="1:8" s="159" customFormat="1" ht="37.5" x14ac:dyDescent="0.25">
      <c r="A69" s="158">
        <v>35</v>
      </c>
      <c r="B69" s="158" t="s">
        <v>2782</v>
      </c>
      <c r="C69" s="158" t="s">
        <v>2783</v>
      </c>
      <c r="D69" s="158" t="s">
        <v>2784</v>
      </c>
      <c r="E69" s="158">
        <v>1</v>
      </c>
      <c r="F69" s="158">
        <v>650000</v>
      </c>
      <c r="G69" s="158" t="s">
        <v>16</v>
      </c>
      <c r="H69" s="158" t="s">
        <v>26</v>
      </c>
    </row>
    <row r="70" spans="1:8" s="159" customFormat="1" ht="45" customHeight="1" x14ac:dyDescent="0.25">
      <c r="A70" s="417">
        <v>36</v>
      </c>
      <c r="B70" s="417" t="s">
        <v>2785</v>
      </c>
      <c r="C70" s="417" t="s">
        <v>2786</v>
      </c>
      <c r="D70" s="417" t="s">
        <v>2787</v>
      </c>
      <c r="E70" s="158">
        <v>1</v>
      </c>
      <c r="F70" s="158">
        <v>650000</v>
      </c>
      <c r="G70" s="158" t="s">
        <v>16</v>
      </c>
      <c r="H70" s="158" t="s">
        <v>26</v>
      </c>
    </row>
    <row r="71" spans="1:8" s="159" customFormat="1" ht="45" customHeight="1" x14ac:dyDescent="0.25">
      <c r="A71" s="419"/>
      <c r="B71" s="419"/>
      <c r="C71" s="419"/>
      <c r="D71" s="419"/>
      <c r="E71" s="158">
        <v>2</v>
      </c>
      <c r="F71" s="158">
        <v>750000</v>
      </c>
      <c r="G71" s="158" t="s">
        <v>16</v>
      </c>
      <c r="H71" s="158" t="s">
        <v>1292</v>
      </c>
    </row>
    <row r="72" spans="1:8" s="159" customFormat="1" ht="37.5" x14ac:dyDescent="0.25">
      <c r="A72" s="158">
        <v>37</v>
      </c>
      <c r="B72" s="158" t="s">
        <v>2788</v>
      </c>
      <c r="C72" s="158" t="s">
        <v>2672</v>
      </c>
      <c r="D72" s="158" t="s">
        <v>2789</v>
      </c>
      <c r="E72" s="158">
        <v>1</v>
      </c>
      <c r="F72" s="158">
        <v>750000</v>
      </c>
      <c r="G72" s="158" t="s">
        <v>22</v>
      </c>
      <c r="H72" s="158" t="s">
        <v>2790</v>
      </c>
    </row>
    <row r="73" spans="1:8" s="159" customFormat="1" ht="37.5" x14ac:dyDescent="0.25">
      <c r="A73" s="158">
        <v>38</v>
      </c>
      <c r="B73" s="158" t="s">
        <v>2791</v>
      </c>
      <c r="C73" s="158" t="s">
        <v>2703</v>
      </c>
      <c r="D73" s="158" t="s">
        <v>2792</v>
      </c>
      <c r="E73" s="158">
        <v>1</v>
      </c>
      <c r="F73" s="158">
        <v>350000</v>
      </c>
      <c r="G73" s="158" t="s">
        <v>16</v>
      </c>
      <c r="H73" s="158" t="s">
        <v>26</v>
      </c>
    </row>
    <row r="74" spans="1:8" s="159" customFormat="1" ht="30" customHeight="1" x14ac:dyDescent="0.25">
      <c r="A74" s="417">
        <v>39</v>
      </c>
      <c r="B74" s="417" t="s">
        <v>2793</v>
      </c>
      <c r="C74" s="417" t="s">
        <v>2794</v>
      </c>
      <c r="D74" s="417" t="s">
        <v>2795</v>
      </c>
      <c r="E74" s="158">
        <v>1</v>
      </c>
      <c r="F74" s="158">
        <v>1045000</v>
      </c>
      <c r="G74" s="158" t="s">
        <v>16</v>
      </c>
      <c r="H74" s="158" t="s">
        <v>2796</v>
      </c>
    </row>
    <row r="75" spans="1:8" s="159" customFormat="1" ht="30" customHeight="1" x14ac:dyDescent="0.25">
      <c r="A75" s="418"/>
      <c r="B75" s="418"/>
      <c r="C75" s="418"/>
      <c r="D75" s="418"/>
      <c r="E75" s="158">
        <v>1</v>
      </c>
      <c r="F75" s="158">
        <v>1550000</v>
      </c>
      <c r="G75" s="158" t="s">
        <v>16</v>
      </c>
      <c r="H75" s="158" t="s">
        <v>2797</v>
      </c>
    </row>
    <row r="76" spans="1:8" s="159" customFormat="1" ht="30" customHeight="1" x14ac:dyDescent="0.25">
      <c r="A76" s="419"/>
      <c r="B76" s="419"/>
      <c r="C76" s="419"/>
      <c r="D76" s="419"/>
      <c r="E76" s="158">
        <v>1</v>
      </c>
      <c r="F76" s="158">
        <v>2090000</v>
      </c>
      <c r="G76" s="158" t="s">
        <v>16</v>
      </c>
      <c r="H76" s="158" t="s">
        <v>2798</v>
      </c>
    </row>
    <row r="77" spans="1:8" s="159" customFormat="1" ht="30" customHeight="1" x14ac:dyDescent="0.25">
      <c r="A77" s="417">
        <v>40</v>
      </c>
      <c r="B77" s="417" t="s">
        <v>2799</v>
      </c>
      <c r="C77" s="417" t="s">
        <v>2800</v>
      </c>
      <c r="D77" s="417" t="s">
        <v>2801</v>
      </c>
      <c r="E77" s="158">
        <v>1</v>
      </c>
      <c r="F77" s="158">
        <v>800000</v>
      </c>
      <c r="G77" s="158" t="s">
        <v>16</v>
      </c>
      <c r="H77" s="158" t="s">
        <v>2802</v>
      </c>
    </row>
    <row r="78" spans="1:8" s="159" customFormat="1" ht="30" customHeight="1" x14ac:dyDescent="0.25">
      <c r="A78" s="418"/>
      <c r="B78" s="418"/>
      <c r="C78" s="418"/>
      <c r="D78" s="418"/>
      <c r="E78" s="158">
        <v>1</v>
      </c>
      <c r="F78" s="158">
        <v>400000</v>
      </c>
      <c r="G78" s="158" t="s">
        <v>16</v>
      </c>
      <c r="H78" s="158" t="s">
        <v>2803</v>
      </c>
    </row>
    <row r="79" spans="1:8" s="159" customFormat="1" ht="30" customHeight="1" x14ac:dyDescent="0.25">
      <c r="A79" s="419"/>
      <c r="B79" s="419"/>
      <c r="C79" s="419"/>
      <c r="D79" s="419"/>
      <c r="E79" s="158">
        <v>1</v>
      </c>
      <c r="F79" s="158">
        <v>800000</v>
      </c>
      <c r="G79" s="158" t="s">
        <v>16</v>
      </c>
      <c r="H79" s="158" t="s">
        <v>2804</v>
      </c>
    </row>
    <row r="80" spans="1:8" s="159" customFormat="1" ht="30" customHeight="1" x14ac:dyDescent="0.25">
      <c r="A80" s="417">
        <v>41</v>
      </c>
      <c r="B80" s="417" t="s">
        <v>2805</v>
      </c>
      <c r="C80" s="417" t="s">
        <v>2806</v>
      </c>
      <c r="D80" s="417" t="s">
        <v>2807</v>
      </c>
      <c r="E80" s="158">
        <v>1</v>
      </c>
      <c r="F80" s="158">
        <v>850000</v>
      </c>
      <c r="G80" s="158" t="s">
        <v>16</v>
      </c>
      <c r="H80" s="158" t="s">
        <v>2808</v>
      </c>
    </row>
    <row r="81" spans="1:8" s="159" customFormat="1" ht="30" customHeight="1" x14ac:dyDescent="0.25">
      <c r="A81" s="418"/>
      <c r="B81" s="418"/>
      <c r="C81" s="418"/>
      <c r="D81" s="418"/>
      <c r="E81" s="158">
        <v>1</v>
      </c>
      <c r="F81" s="158">
        <v>1400000</v>
      </c>
      <c r="G81" s="158" t="s">
        <v>16</v>
      </c>
      <c r="H81" s="158" t="s">
        <v>2809</v>
      </c>
    </row>
    <row r="82" spans="1:8" s="159" customFormat="1" ht="30" customHeight="1" x14ac:dyDescent="0.25">
      <c r="A82" s="418"/>
      <c r="B82" s="418"/>
      <c r="C82" s="418"/>
      <c r="D82" s="418"/>
      <c r="E82" s="158">
        <v>1</v>
      </c>
      <c r="F82" s="158">
        <v>650000</v>
      </c>
      <c r="G82" s="158" t="s">
        <v>16</v>
      </c>
      <c r="H82" s="158" t="s">
        <v>2810</v>
      </c>
    </row>
    <row r="83" spans="1:8" s="159" customFormat="1" ht="30" customHeight="1" x14ac:dyDescent="0.25">
      <c r="A83" s="419"/>
      <c r="B83" s="419"/>
      <c r="C83" s="419"/>
      <c r="D83" s="419"/>
      <c r="E83" s="158">
        <v>1</v>
      </c>
      <c r="F83" s="158">
        <v>450000</v>
      </c>
      <c r="G83" s="158" t="s">
        <v>16</v>
      </c>
      <c r="H83" s="158" t="s">
        <v>2811</v>
      </c>
    </row>
    <row r="84" spans="1:8" s="159" customFormat="1" ht="56.25" x14ac:dyDescent="0.25">
      <c r="A84" s="158">
        <v>42</v>
      </c>
      <c r="B84" s="158" t="s">
        <v>2812</v>
      </c>
      <c r="C84" s="158" t="s">
        <v>2813</v>
      </c>
      <c r="D84" s="158" t="s">
        <v>2814</v>
      </c>
      <c r="E84" s="158">
        <v>1</v>
      </c>
      <c r="F84" s="158">
        <v>400000</v>
      </c>
      <c r="G84" s="158" t="s">
        <v>16</v>
      </c>
      <c r="H84" s="158" t="s">
        <v>26</v>
      </c>
    </row>
    <row r="85" spans="1:8" s="159" customFormat="1" ht="37.5" x14ac:dyDescent="0.25">
      <c r="A85" s="158">
        <v>43</v>
      </c>
      <c r="B85" s="158" t="s">
        <v>2815</v>
      </c>
      <c r="C85" s="158" t="s">
        <v>2816</v>
      </c>
      <c r="D85" s="158" t="s">
        <v>2817</v>
      </c>
      <c r="E85" s="158">
        <v>1</v>
      </c>
      <c r="F85" s="158">
        <v>843000</v>
      </c>
      <c r="G85" s="158" t="s">
        <v>16</v>
      </c>
      <c r="H85" s="158" t="s">
        <v>26</v>
      </c>
    </row>
    <row r="86" spans="1:8" s="159" customFormat="1" ht="37.5" x14ac:dyDescent="0.25">
      <c r="A86" s="158">
        <v>44</v>
      </c>
      <c r="B86" s="158" t="s">
        <v>2818</v>
      </c>
      <c r="C86" s="158" t="s">
        <v>2819</v>
      </c>
      <c r="D86" s="158" t="s">
        <v>2820</v>
      </c>
      <c r="E86" s="158">
        <v>1</v>
      </c>
      <c r="F86" s="158">
        <v>562600</v>
      </c>
      <c r="G86" s="158" t="s">
        <v>16</v>
      </c>
      <c r="H86" s="158" t="s">
        <v>26</v>
      </c>
    </row>
    <row r="87" spans="1:8" s="159" customFormat="1" ht="37.5" x14ac:dyDescent="0.25">
      <c r="A87" s="158">
        <v>45</v>
      </c>
      <c r="B87" s="158" t="s">
        <v>2821</v>
      </c>
      <c r="C87" s="158" t="s">
        <v>2686</v>
      </c>
      <c r="D87" s="158" t="s">
        <v>2822</v>
      </c>
      <c r="E87" s="158">
        <v>1</v>
      </c>
      <c r="F87" s="158">
        <v>560658</v>
      </c>
      <c r="G87" s="158" t="s">
        <v>16</v>
      </c>
      <c r="H87" s="158" t="s">
        <v>26</v>
      </c>
    </row>
    <row r="88" spans="1:8" s="159" customFormat="1" ht="30" customHeight="1" x14ac:dyDescent="0.25">
      <c r="A88" s="417">
        <v>46</v>
      </c>
      <c r="B88" s="417" t="s">
        <v>2823</v>
      </c>
      <c r="C88" s="417" t="s">
        <v>2824</v>
      </c>
      <c r="D88" s="417" t="s">
        <v>2825</v>
      </c>
      <c r="E88" s="158">
        <v>1</v>
      </c>
      <c r="F88" s="158">
        <v>450000</v>
      </c>
      <c r="G88" s="158" t="s">
        <v>16</v>
      </c>
      <c r="H88" s="158" t="s">
        <v>2826</v>
      </c>
    </row>
    <row r="89" spans="1:8" s="159" customFormat="1" ht="30" customHeight="1" x14ac:dyDescent="0.25">
      <c r="A89" s="418"/>
      <c r="B89" s="418"/>
      <c r="C89" s="418"/>
      <c r="D89" s="418"/>
      <c r="E89" s="158">
        <v>1</v>
      </c>
      <c r="F89" s="158">
        <v>2090000</v>
      </c>
      <c r="G89" s="158" t="s">
        <v>16</v>
      </c>
      <c r="H89" s="158" t="s">
        <v>2827</v>
      </c>
    </row>
    <row r="90" spans="1:8" s="159" customFormat="1" ht="30" customHeight="1" x14ac:dyDescent="0.25">
      <c r="A90" s="419"/>
      <c r="B90" s="419"/>
      <c r="C90" s="419"/>
      <c r="D90" s="419"/>
      <c r="E90" s="158">
        <v>1</v>
      </c>
      <c r="F90" s="158">
        <v>1400000</v>
      </c>
      <c r="G90" s="158" t="s">
        <v>16</v>
      </c>
      <c r="H90" s="158" t="s">
        <v>2689</v>
      </c>
    </row>
    <row r="91" spans="1:8" s="159" customFormat="1" ht="45" customHeight="1" x14ac:dyDescent="0.25">
      <c r="A91" s="417">
        <v>47</v>
      </c>
      <c r="B91" s="417" t="s">
        <v>2828</v>
      </c>
      <c r="C91" s="417" t="s">
        <v>2829</v>
      </c>
      <c r="D91" s="417" t="s">
        <v>2830</v>
      </c>
      <c r="E91" s="158">
        <v>1</v>
      </c>
      <c r="F91" s="158">
        <v>300000</v>
      </c>
      <c r="G91" s="158" t="s">
        <v>16</v>
      </c>
      <c r="H91" s="158" t="s">
        <v>2831</v>
      </c>
    </row>
    <row r="92" spans="1:8" s="159" customFormat="1" ht="45" customHeight="1" x14ac:dyDescent="0.25">
      <c r="A92" s="419"/>
      <c r="B92" s="419"/>
      <c r="C92" s="419"/>
      <c r="D92" s="419"/>
      <c r="E92" s="158">
        <v>1</v>
      </c>
      <c r="F92" s="158">
        <v>700000</v>
      </c>
      <c r="G92" s="158" t="s">
        <v>2832</v>
      </c>
      <c r="H92" s="158" t="s">
        <v>543</v>
      </c>
    </row>
    <row r="93" spans="1:8" s="159" customFormat="1" ht="30" customHeight="1" x14ac:dyDescent="0.25">
      <c r="A93" s="417">
        <v>48</v>
      </c>
      <c r="B93" s="417" t="s">
        <v>1974</v>
      </c>
      <c r="C93" s="417" t="s">
        <v>2833</v>
      </c>
      <c r="D93" s="417" t="s">
        <v>2834</v>
      </c>
      <c r="E93" s="158">
        <v>1</v>
      </c>
      <c r="F93" s="158">
        <v>1800000</v>
      </c>
      <c r="G93" s="158" t="s">
        <v>16</v>
      </c>
      <c r="H93" s="158" t="s">
        <v>2835</v>
      </c>
    </row>
    <row r="94" spans="1:8" s="159" customFormat="1" ht="30" customHeight="1" x14ac:dyDescent="0.25">
      <c r="A94" s="418"/>
      <c r="B94" s="418"/>
      <c r="C94" s="418"/>
      <c r="D94" s="418"/>
      <c r="E94" s="158">
        <v>1</v>
      </c>
      <c r="F94" s="158">
        <v>1880000</v>
      </c>
      <c r="G94" s="158" t="s">
        <v>16</v>
      </c>
      <c r="H94" s="158" t="s">
        <v>2836</v>
      </c>
    </row>
    <row r="95" spans="1:8" s="159" customFormat="1" ht="30" customHeight="1" x14ac:dyDescent="0.25">
      <c r="A95" s="418"/>
      <c r="B95" s="418"/>
      <c r="C95" s="418"/>
      <c r="D95" s="418"/>
      <c r="E95" s="158">
        <v>1</v>
      </c>
      <c r="F95" s="158">
        <v>800000</v>
      </c>
      <c r="G95" s="158" t="s">
        <v>16</v>
      </c>
      <c r="H95" s="158" t="s">
        <v>2837</v>
      </c>
    </row>
    <row r="96" spans="1:8" s="159" customFormat="1" ht="30" customHeight="1" x14ac:dyDescent="0.25">
      <c r="A96" s="419"/>
      <c r="B96" s="419"/>
      <c r="C96" s="419"/>
      <c r="D96" s="419"/>
      <c r="E96" s="158">
        <v>1</v>
      </c>
      <c r="F96" s="158">
        <v>750000</v>
      </c>
      <c r="G96" s="158" t="s">
        <v>16</v>
      </c>
      <c r="H96" s="158" t="s">
        <v>2838</v>
      </c>
    </row>
    <row r="97" spans="1:8" s="159" customFormat="1" ht="37.5" x14ac:dyDescent="0.25">
      <c r="A97" s="417">
        <v>49</v>
      </c>
      <c r="B97" s="417" t="s">
        <v>2644</v>
      </c>
      <c r="C97" s="417" t="s">
        <v>2645</v>
      </c>
      <c r="D97" s="417" t="s">
        <v>2646</v>
      </c>
      <c r="E97" s="158">
        <v>1</v>
      </c>
      <c r="F97" s="158">
        <v>627300</v>
      </c>
      <c r="G97" s="158" t="s">
        <v>19</v>
      </c>
      <c r="H97" s="158" t="s">
        <v>2839</v>
      </c>
    </row>
    <row r="98" spans="1:8" s="159" customFormat="1" ht="37.5" x14ac:dyDescent="0.25">
      <c r="A98" s="419"/>
      <c r="B98" s="419"/>
      <c r="C98" s="419"/>
      <c r="D98" s="419"/>
      <c r="E98" s="158">
        <v>1</v>
      </c>
      <c r="F98" s="158">
        <v>940170</v>
      </c>
      <c r="G98" s="158" t="s">
        <v>19</v>
      </c>
      <c r="H98" s="158" t="s">
        <v>2840</v>
      </c>
    </row>
    <row r="99" spans="1:8" s="159" customFormat="1" ht="37.5" x14ac:dyDescent="0.25">
      <c r="A99" s="158">
        <v>50</v>
      </c>
      <c r="B99" s="158" t="s">
        <v>2841</v>
      </c>
      <c r="C99" s="158" t="s">
        <v>2703</v>
      </c>
      <c r="D99" s="158" t="s">
        <v>2842</v>
      </c>
      <c r="E99" s="158">
        <v>1</v>
      </c>
      <c r="F99" s="158">
        <v>400000</v>
      </c>
      <c r="G99" s="158" t="s">
        <v>16</v>
      </c>
      <c r="H99" s="158" t="s">
        <v>2803</v>
      </c>
    </row>
    <row r="100" spans="1:8" s="159" customFormat="1" ht="30" customHeight="1" x14ac:dyDescent="0.25">
      <c r="A100" s="417">
        <v>51</v>
      </c>
      <c r="B100" s="417" t="s">
        <v>2843</v>
      </c>
      <c r="C100" s="417" t="s">
        <v>2744</v>
      </c>
      <c r="D100" s="417" t="s">
        <v>2844</v>
      </c>
      <c r="E100" s="158">
        <v>1</v>
      </c>
      <c r="F100" s="158">
        <v>1700000</v>
      </c>
      <c r="G100" s="158" t="s">
        <v>16</v>
      </c>
      <c r="H100" s="158" t="s">
        <v>2845</v>
      </c>
    </row>
    <row r="101" spans="1:8" s="159" customFormat="1" ht="30" customHeight="1" x14ac:dyDescent="0.25">
      <c r="A101" s="418"/>
      <c r="B101" s="418"/>
      <c r="C101" s="418"/>
      <c r="D101" s="418"/>
      <c r="E101" s="158">
        <v>1</v>
      </c>
      <c r="F101" s="158">
        <v>1700000</v>
      </c>
      <c r="G101" s="158" t="s">
        <v>16</v>
      </c>
      <c r="H101" s="158" t="s">
        <v>2846</v>
      </c>
    </row>
    <row r="102" spans="1:8" s="159" customFormat="1" ht="30" customHeight="1" x14ac:dyDescent="0.25">
      <c r="A102" s="418"/>
      <c r="B102" s="418"/>
      <c r="C102" s="418"/>
      <c r="D102" s="418"/>
      <c r="E102" s="158">
        <v>1</v>
      </c>
      <c r="F102" s="158">
        <v>1045000</v>
      </c>
      <c r="G102" s="158" t="s">
        <v>16</v>
      </c>
      <c r="H102" s="158" t="s">
        <v>2847</v>
      </c>
    </row>
    <row r="103" spans="1:8" s="159" customFormat="1" ht="30" customHeight="1" x14ac:dyDescent="0.25">
      <c r="A103" s="419"/>
      <c r="B103" s="419"/>
      <c r="C103" s="419"/>
      <c r="D103" s="419"/>
      <c r="E103" s="158">
        <v>1</v>
      </c>
      <c r="F103" s="158">
        <v>850000</v>
      </c>
      <c r="G103" s="158" t="s">
        <v>16</v>
      </c>
      <c r="H103" s="158" t="s">
        <v>2710</v>
      </c>
    </row>
    <row r="104" spans="1:8" s="159" customFormat="1" ht="30" customHeight="1" x14ac:dyDescent="0.25">
      <c r="A104" s="417">
        <v>52</v>
      </c>
      <c r="B104" s="417" t="s">
        <v>2848</v>
      </c>
      <c r="C104" s="417" t="s">
        <v>2779</v>
      </c>
      <c r="D104" s="417" t="s">
        <v>2849</v>
      </c>
      <c r="E104" s="158">
        <v>1</v>
      </c>
      <c r="F104" s="158">
        <v>1000000</v>
      </c>
      <c r="G104" s="158" t="s">
        <v>162</v>
      </c>
      <c r="H104" s="158" t="s">
        <v>2850</v>
      </c>
    </row>
    <row r="105" spans="1:8" s="159" customFormat="1" ht="30" customHeight="1" x14ac:dyDescent="0.25">
      <c r="A105" s="419"/>
      <c r="B105" s="419"/>
      <c r="C105" s="419"/>
      <c r="D105" s="419"/>
      <c r="E105" s="158">
        <v>2</v>
      </c>
      <c r="F105" s="158">
        <v>2000000</v>
      </c>
      <c r="G105" s="158" t="s">
        <v>16</v>
      </c>
      <c r="H105" s="158" t="s">
        <v>2851</v>
      </c>
    </row>
    <row r="106" spans="1:8" s="159" customFormat="1" ht="30" customHeight="1" x14ac:dyDescent="0.25">
      <c r="A106" s="417">
        <v>53</v>
      </c>
      <c r="B106" s="417" t="s">
        <v>2852</v>
      </c>
      <c r="C106" s="417" t="s">
        <v>2853</v>
      </c>
      <c r="D106" s="417" t="s">
        <v>2854</v>
      </c>
      <c r="E106" s="158">
        <v>1</v>
      </c>
      <c r="F106" s="158">
        <v>1000000</v>
      </c>
      <c r="G106" s="158" t="s">
        <v>16</v>
      </c>
      <c r="H106" s="158" t="s">
        <v>2855</v>
      </c>
    </row>
    <row r="107" spans="1:8" s="159" customFormat="1" ht="30" customHeight="1" x14ac:dyDescent="0.25">
      <c r="A107" s="419"/>
      <c r="B107" s="419"/>
      <c r="C107" s="419"/>
      <c r="D107" s="419"/>
      <c r="E107" s="158">
        <v>1</v>
      </c>
      <c r="F107" s="158">
        <v>600000</v>
      </c>
      <c r="G107" s="158" t="s">
        <v>16</v>
      </c>
      <c r="H107" s="158" t="s">
        <v>2856</v>
      </c>
    </row>
    <row r="108" spans="1:8" s="159" customFormat="1" ht="112.5" x14ac:dyDescent="0.25">
      <c r="A108" s="417">
        <v>54</v>
      </c>
      <c r="B108" s="417" t="s">
        <v>2857</v>
      </c>
      <c r="C108" s="417" t="s">
        <v>2858</v>
      </c>
      <c r="D108" s="417" t="s">
        <v>2859</v>
      </c>
      <c r="E108" s="158">
        <v>1</v>
      </c>
      <c r="F108" s="158">
        <v>1200000</v>
      </c>
      <c r="G108" s="158" t="s">
        <v>16</v>
      </c>
      <c r="H108" s="158" t="s">
        <v>2860</v>
      </c>
    </row>
    <row r="109" spans="1:8" s="159" customFormat="1" ht="131.25" x14ac:dyDescent="0.25">
      <c r="A109" s="419"/>
      <c r="B109" s="419"/>
      <c r="C109" s="419"/>
      <c r="D109" s="419"/>
      <c r="E109" s="158">
        <v>1</v>
      </c>
      <c r="F109" s="158">
        <v>1200000</v>
      </c>
      <c r="G109" s="158" t="s">
        <v>16</v>
      </c>
      <c r="H109" s="158" t="s">
        <v>2861</v>
      </c>
    </row>
    <row r="110" spans="1:8" s="159" customFormat="1" ht="37.5" x14ac:dyDescent="0.25">
      <c r="A110" s="158">
        <v>55</v>
      </c>
      <c r="B110" s="158" t="s">
        <v>2862</v>
      </c>
      <c r="C110" s="158" t="s">
        <v>2863</v>
      </c>
      <c r="D110" s="158" t="s">
        <v>2864</v>
      </c>
      <c r="E110" s="158">
        <v>1</v>
      </c>
      <c r="F110" s="158">
        <v>350000</v>
      </c>
      <c r="G110" s="158" t="s">
        <v>16</v>
      </c>
      <c r="H110" s="158" t="s">
        <v>2865</v>
      </c>
    </row>
    <row r="111" spans="1:8" s="159" customFormat="1" ht="56.25" x14ac:dyDescent="0.25">
      <c r="A111" s="158">
        <v>56</v>
      </c>
      <c r="B111" s="158" t="s">
        <v>2866</v>
      </c>
      <c r="C111" s="158" t="s">
        <v>2754</v>
      </c>
      <c r="D111" s="158" t="s">
        <v>2867</v>
      </c>
      <c r="E111" s="158">
        <v>1</v>
      </c>
      <c r="F111" s="158">
        <v>800000</v>
      </c>
      <c r="G111" s="158" t="s">
        <v>16</v>
      </c>
      <c r="H111" s="158" t="s">
        <v>2868</v>
      </c>
    </row>
    <row r="112" spans="1:8" s="159" customFormat="1" ht="37.5" x14ac:dyDescent="0.25">
      <c r="A112" s="417">
        <v>57</v>
      </c>
      <c r="B112" s="417" t="s">
        <v>2869</v>
      </c>
      <c r="C112" s="417" t="s">
        <v>2870</v>
      </c>
      <c r="D112" s="417" t="s">
        <v>2871</v>
      </c>
      <c r="E112" s="158">
        <v>1</v>
      </c>
      <c r="F112" s="158">
        <v>750000</v>
      </c>
      <c r="G112" s="158" t="s">
        <v>16</v>
      </c>
      <c r="H112" s="158" t="s">
        <v>2865</v>
      </c>
    </row>
    <row r="113" spans="1:8" s="159" customFormat="1" ht="37.5" x14ac:dyDescent="0.25">
      <c r="A113" s="418"/>
      <c r="B113" s="418"/>
      <c r="C113" s="418"/>
      <c r="D113" s="418"/>
      <c r="E113" s="158">
        <v>1</v>
      </c>
      <c r="F113" s="158">
        <v>750000</v>
      </c>
      <c r="G113" s="158" t="s">
        <v>16</v>
      </c>
      <c r="H113" s="158" t="s">
        <v>2872</v>
      </c>
    </row>
    <row r="114" spans="1:8" s="159" customFormat="1" ht="30" customHeight="1" x14ac:dyDescent="0.25">
      <c r="A114" s="418"/>
      <c r="B114" s="418"/>
      <c r="C114" s="418"/>
      <c r="D114" s="418"/>
      <c r="E114" s="158">
        <v>1</v>
      </c>
      <c r="F114" s="158">
        <v>850000</v>
      </c>
      <c r="G114" s="158" t="s">
        <v>16</v>
      </c>
      <c r="H114" s="158" t="s">
        <v>1612</v>
      </c>
    </row>
    <row r="115" spans="1:8" s="159" customFormat="1" ht="30" customHeight="1" x14ac:dyDescent="0.25">
      <c r="A115" s="419"/>
      <c r="B115" s="419"/>
      <c r="C115" s="419"/>
      <c r="D115" s="419"/>
      <c r="E115" s="158">
        <v>1</v>
      </c>
      <c r="F115" s="158">
        <v>1100000</v>
      </c>
      <c r="G115" s="158" t="s">
        <v>16</v>
      </c>
      <c r="H115" s="158" t="s">
        <v>2873</v>
      </c>
    </row>
    <row r="116" spans="1:8" s="159" customFormat="1" ht="30" customHeight="1" x14ac:dyDescent="0.25">
      <c r="A116" s="417">
        <v>58</v>
      </c>
      <c r="B116" s="417" t="s">
        <v>1871</v>
      </c>
      <c r="C116" s="417" t="s">
        <v>2874</v>
      </c>
      <c r="D116" s="417" t="s">
        <v>2875</v>
      </c>
      <c r="E116" s="158">
        <v>1</v>
      </c>
      <c r="F116" s="158">
        <v>950000</v>
      </c>
      <c r="G116" s="158" t="s">
        <v>16</v>
      </c>
      <c r="H116" s="158" t="s">
        <v>72</v>
      </c>
    </row>
    <row r="117" spans="1:8" s="159" customFormat="1" ht="30" customHeight="1" x14ac:dyDescent="0.25">
      <c r="A117" s="419"/>
      <c r="B117" s="419"/>
      <c r="C117" s="419"/>
      <c r="D117" s="419"/>
      <c r="E117" s="158">
        <v>1</v>
      </c>
      <c r="F117" s="158">
        <v>560000</v>
      </c>
      <c r="G117" s="158" t="s">
        <v>16</v>
      </c>
      <c r="H117" s="158" t="s">
        <v>26</v>
      </c>
    </row>
    <row r="118" spans="1:8" s="159" customFormat="1" ht="45" customHeight="1" x14ac:dyDescent="0.25">
      <c r="A118" s="417">
        <v>59</v>
      </c>
      <c r="B118" s="417" t="s">
        <v>2876</v>
      </c>
      <c r="C118" s="417" t="s">
        <v>2877</v>
      </c>
      <c r="D118" s="417" t="s">
        <v>2878</v>
      </c>
      <c r="E118" s="158">
        <v>1</v>
      </c>
      <c r="F118" s="158">
        <v>2392063</v>
      </c>
      <c r="G118" s="158" t="s">
        <v>16</v>
      </c>
      <c r="H118" s="158" t="s">
        <v>185</v>
      </c>
    </row>
    <row r="119" spans="1:8" s="159" customFormat="1" ht="45" customHeight="1" x14ac:dyDescent="0.25">
      <c r="A119" s="419"/>
      <c r="B119" s="419"/>
      <c r="C119" s="419"/>
      <c r="D119" s="419"/>
      <c r="E119" s="158">
        <v>1</v>
      </c>
      <c r="F119" s="158">
        <v>1687029</v>
      </c>
      <c r="G119" s="158" t="s">
        <v>16</v>
      </c>
      <c r="H119" s="158" t="s">
        <v>307</v>
      </c>
    </row>
    <row r="120" spans="1:8" s="159" customFormat="1" ht="37.5" x14ac:dyDescent="0.25">
      <c r="A120" s="158">
        <v>60</v>
      </c>
      <c r="B120" s="158" t="s">
        <v>2879</v>
      </c>
      <c r="C120" s="158" t="s">
        <v>2754</v>
      </c>
      <c r="D120" s="158" t="s">
        <v>2880</v>
      </c>
      <c r="E120" s="158">
        <v>1</v>
      </c>
      <c r="F120" s="158">
        <v>350000</v>
      </c>
      <c r="G120" s="158" t="s">
        <v>16</v>
      </c>
      <c r="H120" s="158" t="s">
        <v>2865</v>
      </c>
    </row>
    <row r="121" spans="1:8" s="159" customFormat="1" ht="75" x14ac:dyDescent="0.25">
      <c r="A121" s="158">
        <v>61</v>
      </c>
      <c r="B121" s="158" t="s">
        <v>2881</v>
      </c>
      <c r="C121" s="158" t="s">
        <v>2882</v>
      </c>
      <c r="D121" s="158" t="s">
        <v>2883</v>
      </c>
      <c r="E121" s="158">
        <v>1</v>
      </c>
      <c r="F121" s="158">
        <v>360000</v>
      </c>
      <c r="G121" s="158" t="s">
        <v>16</v>
      </c>
      <c r="H121" s="158" t="s">
        <v>2865</v>
      </c>
    </row>
    <row r="122" spans="1:8" s="159" customFormat="1" ht="37.5" x14ac:dyDescent="0.25">
      <c r="A122" s="158">
        <v>62</v>
      </c>
      <c r="B122" s="158" t="s">
        <v>2884</v>
      </c>
      <c r="C122" s="158" t="s">
        <v>2819</v>
      </c>
      <c r="D122" s="158" t="s">
        <v>2885</v>
      </c>
      <c r="E122" s="158">
        <v>1</v>
      </c>
      <c r="F122" s="158">
        <v>1500000</v>
      </c>
      <c r="G122" s="158" t="s">
        <v>16</v>
      </c>
      <c r="H122" s="158" t="s">
        <v>2886</v>
      </c>
    </row>
    <row r="123" spans="1:8" s="159" customFormat="1" ht="30" customHeight="1" x14ac:dyDescent="0.25">
      <c r="A123" s="417">
        <v>63</v>
      </c>
      <c r="B123" s="417" t="s">
        <v>2887</v>
      </c>
      <c r="C123" s="417" t="s">
        <v>2888</v>
      </c>
      <c r="D123" s="417" t="s">
        <v>2889</v>
      </c>
      <c r="E123" s="158">
        <v>1</v>
      </c>
      <c r="F123" s="158">
        <v>611000</v>
      </c>
      <c r="G123" s="158" t="s">
        <v>16</v>
      </c>
      <c r="H123" s="158" t="s">
        <v>26</v>
      </c>
    </row>
    <row r="124" spans="1:8" s="159" customFormat="1" ht="30" customHeight="1" x14ac:dyDescent="0.25">
      <c r="A124" s="419"/>
      <c r="B124" s="419"/>
      <c r="C124" s="419"/>
      <c r="D124" s="419"/>
      <c r="E124" s="158">
        <v>1</v>
      </c>
      <c r="F124" s="158">
        <v>800000</v>
      </c>
      <c r="G124" s="158" t="s">
        <v>16</v>
      </c>
      <c r="H124" s="158" t="s">
        <v>163</v>
      </c>
    </row>
    <row r="125" spans="1:8" s="159" customFormat="1" ht="75" x14ac:dyDescent="0.25">
      <c r="A125" s="158">
        <v>64</v>
      </c>
      <c r="B125" s="158" t="s">
        <v>2881</v>
      </c>
      <c r="C125" s="158" t="s">
        <v>2882</v>
      </c>
      <c r="D125" s="158" t="s">
        <v>2883</v>
      </c>
      <c r="E125" s="158">
        <v>1</v>
      </c>
      <c r="F125" s="158">
        <v>850000</v>
      </c>
      <c r="G125" s="158" t="s">
        <v>16</v>
      </c>
      <c r="H125" s="158" t="s">
        <v>163</v>
      </c>
    </row>
    <row r="126" spans="1:8" s="159" customFormat="1" ht="37.5" x14ac:dyDescent="0.25">
      <c r="A126" s="158">
        <v>65</v>
      </c>
      <c r="B126" s="158" t="s">
        <v>2890</v>
      </c>
      <c r="C126" s="158" t="s">
        <v>2656</v>
      </c>
      <c r="D126" s="158" t="s">
        <v>2891</v>
      </c>
      <c r="E126" s="158">
        <v>1</v>
      </c>
      <c r="F126" s="158">
        <v>450000</v>
      </c>
      <c r="G126" s="158" t="s">
        <v>16</v>
      </c>
      <c r="H126" s="158" t="s">
        <v>26</v>
      </c>
    </row>
    <row r="127" spans="1:8" s="159" customFormat="1" ht="37.5" x14ac:dyDescent="0.25">
      <c r="A127" s="158">
        <v>66</v>
      </c>
      <c r="B127" s="158" t="s">
        <v>2892</v>
      </c>
      <c r="C127" s="158" t="s">
        <v>2698</v>
      </c>
      <c r="D127" s="158" t="s">
        <v>2893</v>
      </c>
      <c r="E127" s="158">
        <v>1</v>
      </c>
      <c r="F127" s="158">
        <v>650000</v>
      </c>
      <c r="G127" s="158" t="s">
        <v>16</v>
      </c>
      <c r="H127" s="158" t="s">
        <v>26</v>
      </c>
    </row>
    <row r="128" spans="1:8" s="159" customFormat="1" ht="45" customHeight="1" x14ac:dyDescent="0.25">
      <c r="A128" s="417">
        <v>67</v>
      </c>
      <c r="B128" s="417" t="s">
        <v>2894</v>
      </c>
      <c r="C128" s="417" t="s">
        <v>2895</v>
      </c>
      <c r="D128" s="417" t="s">
        <v>2896</v>
      </c>
      <c r="E128" s="158">
        <v>1</v>
      </c>
      <c r="F128" s="158">
        <v>1115766</v>
      </c>
      <c r="G128" s="158" t="s">
        <v>16</v>
      </c>
      <c r="H128" s="158" t="s">
        <v>26</v>
      </c>
    </row>
    <row r="129" spans="1:8" s="159" customFormat="1" ht="45" customHeight="1" x14ac:dyDescent="0.25">
      <c r="A129" s="419"/>
      <c r="B129" s="419"/>
      <c r="C129" s="419"/>
      <c r="D129" s="419"/>
      <c r="E129" s="158">
        <v>1</v>
      </c>
      <c r="F129" s="158">
        <v>1900393</v>
      </c>
      <c r="G129" s="158" t="s">
        <v>16</v>
      </c>
      <c r="H129" s="158" t="s">
        <v>51</v>
      </c>
    </row>
    <row r="130" spans="1:8" s="159" customFormat="1" ht="56.25" x14ac:dyDescent="0.25">
      <c r="A130" s="158">
        <v>68</v>
      </c>
      <c r="B130" s="158" t="s">
        <v>2664</v>
      </c>
      <c r="C130" s="158" t="s">
        <v>2665</v>
      </c>
      <c r="D130" s="158" t="s">
        <v>2666</v>
      </c>
      <c r="E130" s="158">
        <v>1</v>
      </c>
      <c r="F130" s="158">
        <v>373650</v>
      </c>
      <c r="G130" s="158" t="s">
        <v>162</v>
      </c>
      <c r="H130" s="158" t="s">
        <v>161</v>
      </c>
    </row>
    <row r="131" spans="1:8" s="159" customFormat="1" ht="30" customHeight="1" x14ac:dyDescent="0.25">
      <c r="A131" s="417">
        <v>69</v>
      </c>
      <c r="B131" s="417" t="s">
        <v>2897</v>
      </c>
      <c r="C131" s="417" t="s">
        <v>2898</v>
      </c>
      <c r="D131" s="417" t="s">
        <v>2899</v>
      </c>
      <c r="E131" s="158">
        <v>1</v>
      </c>
      <c r="F131" s="158">
        <v>600000</v>
      </c>
      <c r="G131" s="158" t="s">
        <v>16</v>
      </c>
      <c r="H131" s="158" t="s">
        <v>2683</v>
      </c>
    </row>
    <row r="132" spans="1:8" s="159" customFormat="1" ht="30" customHeight="1" x14ac:dyDescent="0.25">
      <c r="A132" s="419"/>
      <c r="B132" s="419"/>
      <c r="C132" s="419"/>
      <c r="D132" s="419"/>
      <c r="E132" s="158">
        <v>1</v>
      </c>
      <c r="F132" s="158">
        <v>800000</v>
      </c>
      <c r="G132" s="158" t="s">
        <v>16</v>
      </c>
      <c r="H132" s="158" t="s">
        <v>2900</v>
      </c>
    </row>
    <row r="133" spans="1:8" s="159" customFormat="1" ht="37.5" x14ac:dyDescent="0.25">
      <c r="A133" s="417">
        <v>70</v>
      </c>
      <c r="B133" s="417" t="s">
        <v>2901</v>
      </c>
      <c r="C133" s="417" t="s">
        <v>2686</v>
      </c>
      <c r="D133" s="417" t="s">
        <v>2902</v>
      </c>
      <c r="E133" s="158">
        <v>1</v>
      </c>
      <c r="F133" s="158">
        <v>1200000</v>
      </c>
      <c r="G133" s="158" t="s">
        <v>16</v>
      </c>
      <c r="H133" s="158" t="s">
        <v>2903</v>
      </c>
    </row>
    <row r="134" spans="1:8" s="159" customFormat="1" ht="30" customHeight="1" x14ac:dyDescent="0.25">
      <c r="A134" s="419"/>
      <c r="B134" s="419"/>
      <c r="C134" s="419"/>
      <c r="D134" s="419"/>
      <c r="E134" s="158">
        <v>1</v>
      </c>
      <c r="F134" s="158">
        <v>634880</v>
      </c>
      <c r="G134" s="158" t="s">
        <v>16</v>
      </c>
      <c r="H134" s="158" t="s">
        <v>2904</v>
      </c>
    </row>
    <row r="135" spans="1:8" s="159" customFormat="1" ht="37.5" x14ac:dyDescent="0.25">
      <c r="A135" s="158">
        <v>71</v>
      </c>
      <c r="B135" s="158" t="s">
        <v>2905</v>
      </c>
      <c r="C135" s="158" t="s">
        <v>2906</v>
      </c>
      <c r="D135" s="158" t="s">
        <v>2907</v>
      </c>
      <c r="E135" s="158">
        <v>2</v>
      </c>
      <c r="F135" s="158">
        <v>3100000</v>
      </c>
      <c r="G135" s="158" t="s">
        <v>16</v>
      </c>
      <c r="H135" s="158" t="s">
        <v>2908</v>
      </c>
    </row>
    <row r="136" spans="1:8" s="159" customFormat="1" x14ac:dyDescent="0.25">
      <c r="A136" s="417">
        <v>72</v>
      </c>
      <c r="B136" s="417" t="s">
        <v>2644</v>
      </c>
      <c r="C136" s="417" t="s">
        <v>2645</v>
      </c>
      <c r="D136" s="417" t="s">
        <v>2646</v>
      </c>
      <c r="E136" s="158">
        <v>1</v>
      </c>
      <c r="F136" s="158">
        <v>1836863</v>
      </c>
      <c r="G136" s="158" t="s">
        <v>16</v>
      </c>
      <c r="H136" s="158" t="s">
        <v>2909</v>
      </c>
    </row>
    <row r="137" spans="1:8" s="159" customFormat="1" x14ac:dyDescent="0.25">
      <c r="A137" s="418"/>
      <c r="B137" s="418"/>
      <c r="C137" s="418"/>
      <c r="D137" s="418"/>
      <c r="E137" s="158">
        <v>1</v>
      </c>
      <c r="F137" s="158">
        <v>1836863</v>
      </c>
      <c r="G137" s="158" t="s">
        <v>16</v>
      </c>
      <c r="H137" s="158" t="s">
        <v>2910</v>
      </c>
    </row>
    <row r="138" spans="1:8" s="159" customFormat="1" ht="37.5" x14ac:dyDescent="0.25">
      <c r="A138" s="418"/>
      <c r="B138" s="418"/>
      <c r="C138" s="418"/>
      <c r="D138" s="418"/>
      <c r="E138" s="158">
        <v>1</v>
      </c>
      <c r="F138" s="158">
        <v>1836863</v>
      </c>
      <c r="G138" s="158" t="s">
        <v>16</v>
      </c>
      <c r="H138" s="158" t="s">
        <v>2911</v>
      </c>
    </row>
    <row r="139" spans="1:8" s="159" customFormat="1" ht="37.5" x14ac:dyDescent="0.25">
      <c r="A139" s="418"/>
      <c r="B139" s="418"/>
      <c r="C139" s="418"/>
      <c r="D139" s="418"/>
      <c r="E139" s="158">
        <v>1</v>
      </c>
      <c r="F139" s="158">
        <v>1836863</v>
      </c>
      <c r="G139" s="158" t="s">
        <v>16</v>
      </c>
      <c r="H139" s="158" t="s">
        <v>2912</v>
      </c>
    </row>
    <row r="140" spans="1:8" s="159" customFormat="1" ht="37.5" x14ac:dyDescent="0.25">
      <c r="A140" s="418"/>
      <c r="B140" s="418"/>
      <c r="C140" s="418"/>
      <c r="D140" s="418"/>
      <c r="E140" s="158">
        <v>1</v>
      </c>
      <c r="F140" s="158">
        <v>2323804</v>
      </c>
      <c r="G140" s="158" t="s">
        <v>16</v>
      </c>
      <c r="H140" s="158" t="s">
        <v>2913</v>
      </c>
    </row>
    <row r="141" spans="1:8" s="159" customFormat="1" x14ac:dyDescent="0.25">
      <c r="A141" s="419"/>
      <c r="B141" s="419"/>
      <c r="C141" s="419"/>
      <c r="D141" s="419"/>
      <c r="E141" s="158">
        <v>1</v>
      </c>
      <c r="F141" s="158">
        <v>1254717</v>
      </c>
      <c r="G141" s="158" t="s">
        <v>19</v>
      </c>
      <c r="H141" s="158" t="s">
        <v>2914</v>
      </c>
    </row>
    <row r="142" spans="1:8" s="159" customFormat="1" ht="30" customHeight="1" x14ac:dyDescent="0.25">
      <c r="A142" s="417">
        <v>73</v>
      </c>
      <c r="B142" s="417" t="s">
        <v>2915</v>
      </c>
      <c r="C142" s="417" t="s">
        <v>2874</v>
      </c>
      <c r="D142" s="417" t="s">
        <v>2916</v>
      </c>
      <c r="E142" s="158">
        <v>1</v>
      </c>
      <c r="F142" s="158">
        <v>1700000</v>
      </c>
      <c r="G142" s="158" t="s">
        <v>16</v>
      </c>
      <c r="H142" s="158" t="s">
        <v>2917</v>
      </c>
    </row>
    <row r="143" spans="1:8" s="159" customFormat="1" ht="30" customHeight="1" x14ac:dyDescent="0.25">
      <c r="A143" s="418"/>
      <c r="B143" s="418"/>
      <c r="C143" s="418"/>
      <c r="D143" s="418"/>
      <c r="E143" s="158">
        <v>1</v>
      </c>
      <c r="F143" s="158">
        <v>1000000</v>
      </c>
      <c r="G143" s="158" t="s">
        <v>16</v>
      </c>
      <c r="H143" s="158" t="s">
        <v>2918</v>
      </c>
    </row>
    <row r="144" spans="1:8" s="159" customFormat="1" ht="30" customHeight="1" x14ac:dyDescent="0.25">
      <c r="A144" s="418"/>
      <c r="B144" s="418"/>
      <c r="C144" s="418"/>
      <c r="D144" s="418"/>
      <c r="E144" s="158">
        <v>1</v>
      </c>
      <c r="F144" s="158">
        <v>1700000</v>
      </c>
      <c r="G144" s="158" t="s">
        <v>16</v>
      </c>
      <c r="H144" s="158" t="s">
        <v>2919</v>
      </c>
    </row>
    <row r="145" spans="1:8" s="159" customFormat="1" ht="30" customHeight="1" x14ac:dyDescent="0.25">
      <c r="A145" s="418"/>
      <c r="B145" s="418"/>
      <c r="C145" s="418"/>
      <c r="D145" s="418"/>
      <c r="E145" s="158">
        <v>1</v>
      </c>
      <c r="F145" s="158">
        <v>1700000</v>
      </c>
      <c r="G145" s="158" t="s">
        <v>16</v>
      </c>
      <c r="H145" s="158" t="s">
        <v>2920</v>
      </c>
    </row>
    <row r="146" spans="1:8" s="159" customFormat="1" ht="30" customHeight="1" x14ac:dyDescent="0.25">
      <c r="A146" s="419"/>
      <c r="B146" s="419"/>
      <c r="C146" s="419"/>
      <c r="D146" s="419"/>
      <c r="E146" s="158">
        <v>1</v>
      </c>
      <c r="F146" s="158">
        <v>1700000</v>
      </c>
      <c r="G146" s="158" t="s">
        <v>16</v>
      </c>
      <c r="H146" s="158" t="s">
        <v>2921</v>
      </c>
    </row>
    <row r="147" spans="1:8" s="159" customFormat="1" ht="45" customHeight="1" x14ac:dyDescent="0.25">
      <c r="A147" s="417">
        <v>74</v>
      </c>
      <c r="B147" s="417" t="s">
        <v>2922</v>
      </c>
      <c r="C147" s="417" t="s">
        <v>2923</v>
      </c>
      <c r="D147" s="417" t="s">
        <v>2924</v>
      </c>
      <c r="E147" s="158">
        <v>1</v>
      </c>
      <c r="F147" s="158">
        <v>650000</v>
      </c>
      <c r="G147" s="158" t="s">
        <v>16</v>
      </c>
      <c r="H147" s="158" t="s">
        <v>2925</v>
      </c>
    </row>
    <row r="148" spans="1:8" s="159" customFormat="1" ht="45" customHeight="1" x14ac:dyDescent="0.25">
      <c r="A148" s="418"/>
      <c r="B148" s="418"/>
      <c r="C148" s="418"/>
      <c r="D148" s="418"/>
      <c r="E148" s="158">
        <v>1</v>
      </c>
      <c r="F148" s="158">
        <v>750000</v>
      </c>
      <c r="G148" s="158" t="s">
        <v>16</v>
      </c>
      <c r="H148" s="158" t="s">
        <v>2926</v>
      </c>
    </row>
    <row r="149" spans="1:8" s="159" customFormat="1" ht="45" customHeight="1" x14ac:dyDescent="0.25">
      <c r="A149" s="418"/>
      <c r="B149" s="418"/>
      <c r="C149" s="418"/>
      <c r="D149" s="418"/>
      <c r="E149" s="158">
        <v>1</v>
      </c>
      <c r="F149" s="158">
        <v>560000</v>
      </c>
      <c r="G149" s="158" t="s">
        <v>16</v>
      </c>
      <c r="H149" s="158" t="s">
        <v>2927</v>
      </c>
    </row>
    <row r="150" spans="1:8" s="159" customFormat="1" ht="45" customHeight="1" x14ac:dyDescent="0.25">
      <c r="A150" s="419"/>
      <c r="B150" s="419"/>
      <c r="C150" s="419"/>
      <c r="D150" s="419"/>
      <c r="E150" s="158">
        <v>1</v>
      </c>
      <c r="F150" s="158">
        <v>450000</v>
      </c>
      <c r="G150" s="158" t="s">
        <v>162</v>
      </c>
      <c r="H150" s="158" t="s">
        <v>2928</v>
      </c>
    </row>
    <row r="151" spans="1:8" s="159" customFormat="1" ht="75" x14ac:dyDescent="0.25">
      <c r="A151" s="158">
        <v>75</v>
      </c>
      <c r="B151" s="158" t="s">
        <v>2929</v>
      </c>
      <c r="C151" s="158" t="s">
        <v>2930</v>
      </c>
      <c r="D151" s="158" t="s">
        <v>2931</v>
      </c>
      <c r="E151" s="158">
        <v>1</v>
      </c>
      <c r="F151" s="158">
        <v>2090399</v>
      </c>
      <c r="G151" s="158" t="s">
        <v>16</v>
      </c>
      <c r="H151" s="158" t="s">
        <v>2932</v>
      </c>
    </row>
    <row r="152" spans="1:8" s="159" customFormat="1" ht="30" customHeight="1" x14ac:dyDescent="0.25">
      <c r="A152" s="417">
        <v>76</v>
      </c>
      <c r="B152" s="417" t="s">
        <v>2933</v>
      </c>
      <c r="C152" s="417" t="s">
        <v>2806</v>
      </c>
      <c r="D152" s="417" t="s">
        <v>2934</v>
      </c>
      <c r="E152" s="158">
        <v>1</v>
      </c>
      <c r="F152" s="158">
        <v>350000</v>
      </c>
      <c r="G152" s="158" t="s">
        <v>16</v>
      </c>
      <c r="H152" s="158" t="s">
        <v>2935</v>
      </c>
    </row>
    <row r="153" spans="1:8" s="159" customFormat="1" ht="30" customHeight="1" x14ac:dyDescent="0.25">
      <c r="A153" s="418"/>
      <c r="B153" s="418"/>
      <c r="C153" s="418"/>
      <c r="D153" s="418"/>
      <c r="E153" s="158">
        <v>1</v>
      </c>
      <c r="F153" s="158">
        <v>350000</v>
      </c>
      <c r="G153" s="158" t="s">
        <v>16</v>
      </c>
      <c r="H153" s="158" t="s">
        <v>2936</v>
      </c>
    </row>
    <row r="154" spans="1:8" s="159" customFormat="1" ht="30" customHeight="1" x14ac:dyDescent="0.25">
      <c r="A154" s="419"/>
      <c r="B154" s="419"/>
      <c r="C154" s="419"/>
      <c r="D154" s="419"/>
      <c r="E154" s="158">
        <v>1</v>
      </c>
      <c r="F154" s="158">
        <v>350000</v>
      </c>
      <c r="G154" s="158" t="s">
        <v>16</v>
      </c>
      <c r="H154" s="158" t="s">
        <v>2937</v>
      </c>
    </row>
    <row r="155" spans="1:8" s="159" customFormat="1" ht="37.5" x14ac:dyDescent="0.25">
      <c r="A155" s="158">
        <v>77</v>
      </c>
      <c r="B155" s="158" t="s">
        <v>2938</v>
      </c>
      <c r="C155" s="158" t="s">
        <v>2649</v>
      </c>
      <c r="D155" s="158" t="s">
        <v>2939</v>
      </c>
      <c r="E155" s="158">
        <v>1</v>
      </c>
      <c r="F155" s="158">
        <v>747300</v>
      </c>
      <c r="G155" s="158" t="s">
        <v>22</v>
      </c>
      <c r="H155" s="158" t="s">
        <v>2940</v>
      </c>
    </row>
    <row r="156" spans="1:8" s="159" customFormat="1" ht="30" customHeight="1" x14ac:dyDescent="0.25">
      <c r="A156" s="417">
        <v>78</v>
      </c>
      <c r="B156" s="417" t="s">
        <v>2941</v>
      </c>
      <c r="C156" s="417" t="s">
        <v>2906</v>
      </c>
      <c r="D156" s="417" t="s">
        <v>2942</v>
      </c>
      <c r="E156" s="158">
        <v>1</v>
      </c>
      <c r="F156" s="158">
        <v>1200000</v>
      </c>
      <c r="G156" s="158" t="s">
        <v>16</v>
      </c>
      <c r="H156" s="158" t="s">
        <v>2943</v>
      </c>
    </row>
    <row r="157" spans="1:8" s="159" customFormat="1" ht="30" customHeight="1" x14ac:dyDescent="0.25">
      <c r="A157" s="418"/>
      <c r="B157" s="418"/>
      <c r="C157" s="418"/>
      <c r="D157" s="418"/>
      <c r="E157" s="158">
        <v>1</v>
      </c>
      <c r="F157" s="158">
        <v>1400000</v>
      </c>
      <c r="G157" s="158" t="s">
        <v>16</v>
      </c>
      <c r="H157" s="158" t="s">
        <v>2944</v>
      </c>
    </row>
    <row r="158" spans="1:8" s="159" customFormat="1" ht="30" customHeight="1" x14ac:dyDescent="0.25">
      <c r="A158" s="418"/>
      <c r="B158" s="418"/>
      <c r="C158" s="418"/>
      <c r="D158" s="418"/>
      <c r="E158" s="158">
        <v>1</v>
      </c>
      <c r="F158" s="158">
        <v>1800000</v>
      </c>
      <c r="G158" s="158" t="s">
        <v>16</v>
      </c>
      <c r="H158" s="158" t="s">
        <v>2945</v>
      </c>
    </row>
    <row r="159" spans="1:8" s="159" customFormat="1" ht="30" customHeight="1" x14ac:dyDescent="0.25">
      <c r="A159" s="418"/>
      <c r="B159" s="418"/>
      <c r="C159" s="418"/>
      <c r="D159" s="418"/>
      <c r="E159" s="158">
        <v>1</v>
      </c>
      <c r="F159" s="158">
        <v>1400000</v>
      </c>
      <c r="G159" s="158" t="s">
        <v>16</v>
      </c>
      <c r="H159" s="158" t="s">
        <v>2946</v>
      </c>
    </row>
    <row r="160" spans="1:8" s="159" customFormat="1" ht="30" customHeight="1" x14ac:dyDescent="0.25">
      <c r="A160" s="419"/>
      <c r="B160" s="419"/>
      <c r="C160" s="419"/>
      <c r="D160" s="419"/>
      <c r="E160" s="158">
        <v>1</v>
      </c>
      <c r="F160" s="158">
        <v>360000</v>
      </c>
      <c r="G160" s="158" t="s">
        <v>16</v>
      </c>
      <c r="H160" s="158" t="s">
        <v>2947</v>
      </c>
    </row>
    <row r="161" spans="1:8" s="159" customFormat="1" ht="37.5" x14ac:dyDescent="0.25">
      <c r="A161" s="158">
        <v>79</v>
      </c>
      <c r="B161" s="158" t="s">
        <v>2948</v>
      </c>
      <c r="C161" s="158" t="s">
        <v>2863</v>
      </c>
      <c r="D161" s="158" t="s">
        <v>2949</v>
      </c>
      <c r="E161" s="158">
        <v>1</v>
      </c>
      <c r="F161" s="158">
        <v>990000</v>
      </c>
      <c r="G161" s="158" t="s">
        <v>16</v>
      </c>
      <c r="H161" s="158" t="s">
        <v>2950</v>
      </c>
    </row>
    <row r="162" spans="1:8" s="159" customFormat="1" ht="37.5" x14ac:dyDescent="0.25">
      <c r="A162" s="158">
        <v>80</v>
      </c>
      <c r="B162" s="158" t="s">
        <v>2951</v>
      </c>
      <c r="C162" s="158" t="s">
        <v>2952</v>
      </c>
      <c r="D162" s="158" t="s">
        <v>2953</v>
      </c>
      <c r="E162" s="158">
        <v>1</v>
      </c>
      <c r="F162" s="158">
        <v>900000</v>
      </c>
      <c r="G162" s="158" t="s">
        <v>16</v>
      </c>
      <c r="H162" s="158" t="s">
        <v>2954</v>
      </c>
    </row>
    <row r="163" spans="1:8" s="159" customFormat="1" ht="93.75" x14ac:dyDescent="0.25">
      <c r="A163" s="158">
        <v>81</v>
      </c>
      <c r="B163" s="158" t="s">
        <v>2955</v>
      </c>
      <c r="C163" s="158" t="s">
        <v>2956</v>
      </c>
      <c r="D163" s="158" t="s">
        <v>2957</v>
      </c>
      <c r="E163" s="158">
        <v>1</v>
      </c>
      <c r="F163" s="158">
        <v>1311512</v>
      </c>
      <c r="G163" s="158" t="s">
        <v>16</v>
      </c>
      <c r="H163" s="158" t="s">
        <v>2958</v>
      </c>
    </row>
    <row r="164" spans="1:8" s="159" customFormat="1" ht="37.5" x14ac:dyDescent="0.25">
      <c r="A164" s="158">
        <v>82</v>
      </c>
      <c r="B164" s="158" t="s">
        <v>2959</v>
      </c>
      <c r="C164" s="158" t="s">
        <v>2960</v>
      </c>
      <c r="D164" s="158" t="s">
        <v>2961</v>
      </c>
      <c r="E164" s="158">
        <v>1</v>
      </c>
      <c r="F164" s="158">
        <v>350000</v>
      </c>
      <c r="G164" s="158" t="s">
        <v>16</v>
      </c>
      <c r="H164" s="158" t="s">
        <v>26</v>
      </c>
    </row>
    <row r="165" spans="1:8" s="159" customFormat="1" ht="30" customHeight="1" x14ac:dyDescent="0.25">
      <c r="A165" s="417">
        <v>83</v>
      </c>
      <c r="B165" s="417" t="s">
        <v>2962</v>
      </c>
      <c r="C165" s="417" t="s">
        <v>2747</v>
      </c>
      <c r="D165" s="417" t="s">
        <v>2963</v>
      </c>
      <c r="E165" s="158">
        <v>1</v>
      </c>
      <c r="F165" s="158">
        <v>700000</v>
      </c>
      <c r="G165" s="158" t="s">
        <v>16</v>
      </c>
      <c r="H165" s="158" t="s">
        <v>2964</v>
      </c>
    </row>
    <row r="166" spans="1:8" s="159" customFormat="1" ht="30" customHeight="1" x14ac:dyDescent="0.25">
      <c r="A166" s="419"/>
      <c r="B166" s="419"/>
      <c r="C166" s="419"/>
      <c r="D166" s="419"/>
      <c r="E166" s="158">
        <v>1</v>
      </c>
      <c r="F166" s="158">
        <v>900000</v>
      </c>
      <c r="G166" s="158" t="s">
        <v>16</v>
      </c>
      <c r="H166" s="158" t="s">
        <v>2965</v>
      </c>
    </row>
    <row r="167" spans="1:8" s="159" customFormat="1" ht="37.5" x14ac:dyDescent="0.25">
      <c r="A167" s="158">
        <v>84</v>
      </c>
      <c r="B167" s="158" t="s">
        <v>2966</v>
      </c>
      <c r="C167" s="158" t="s">
        <v>2895</v>
      </c>
      <c r="D167" s="158" t="s">
        <v>2967</v>
      </c>
      <c r="E167" s="158">
        <v>1</v>
      </c>
      <c r="F167" s="158">
        <v>400000</v>
      </c>
      <c r="G167" s="158" t="s">
        <v>16</v>
      </c>
      <c r="H167" s="158" t="s">
        <v>2803</v>
      </c>
    </row>
    <row r="168" spans="1:8" s="159" customFormat="1" ht="30" customHeight="1" x14ac:dyDescent="0.25">
      <c r="A168" s="417">
        <v>85</v>
      </c>
      <c r="B168" s="417" t="s">
        <v>2968</v>
      </c>
      <c r="C168" s="417" t="s">
        <v>2776</v>
      </c>
      <c r="D168" s="417" t="s">
        <v>2969</v>
      </c>
      <c r="E168" s="158">
        <v>1</v>
      </c>
      <c r="F168" s="158">
        <v>1500000</v>
      </c>
      <c r="G168" s="158" t="s">
        <v>16</v>
      </c>
      <c r="H168" s="158" t="s">
        <v>2970</v>
      </c>
    </row>
    <row r="169" spans="1:8" s="159" customFormat="1" ht="30" customHeight="1" x14ac:dyDescent="0.25">
      <c r="A169" s="418"/>
      <c r="B169" s="418"/>
      <c r="C169" s="418"/>
      <c r="D169" s="418"/>
      <c r="E169" s="158">
        <v>1</v>
      </c>
      <c r="F169" s="158">
        <v>1045000</v>
      </c>
      <c r="G169" s="158" t="s">
        <v>16</v>
      </c>
      <c r="H169" s="158" t="s">
        <v>2971</v>
      </c>
    </row>
    <row r="170" spans="1:8" s="159" customFormat="1" ht="30" customHeight="1" x14ac:dyDescent="0.25">
      <c r="A170" s="419"/>
      <c r="B170" s="419"/>
      <c r="C170" s="419"/>
      <c r="D170" s="419"/>
      <c r="E170" s="158">
        <v>1</v>
      </c>
      <c r="F170" s="158">
        <v>600000</v>
      </c>
      <c r="G170" s="158" t="s">
        <v>16</v>
      </c>
      <c r="H170" s="158" t="s">
        <v>2972</v>
      </c>
    </row>
    <row r="171" spans="1:8" s="159" customFormat="1" ht="37.5" x14ac:dyDescent="0.25">
      <c r="A171" s="158">
        <v>86</v>
      </c>
      <c r="B171" s="158" t="s">
        <v>2951</v>
      </c>
      <c r="C171" s="158" t="s">
        <v>2952</v>
      </c>
      <c r="D171" s="158" t="s">
        <v>2953</v>
      </c>
      <c r="E171" s="158">
        <v>1</v>
      </c>
      <c r="F171" s="158">
        <v>600000</v>
      </c>
      <c r="G171" s="158" t="s">
        <v>16</v>
      </c>
      <c r="H171" s="158" t="s">
        <v>2694</v>
      </c>
    </row>
    <row r="172" spans="1:8" s="159" customFormat="1" ht="30" customHeight="1" x14ac:dyDescent="0.25">
      <c r="A172" s="417">
        <v>87</v>
      </c>
      <c r="B172" s="417" t="s">
        <v>2973</v>
      </c>
      <c r="C172" s="417" t="s">
        <v>2974</v>
      </c>
      <c r="D172" s="417" t="s">
        <v>2975</v>
      </c>
      <c r="E172" s="158">
        <v>1</v>
      </c>
      <c r="F172" s="158">
        <v>400000</v>
      </c>
      <c r="G172" s="158" t="s">
        <v>16</v>
      </c>
      <c r="H172" s="158" t="s">
        <v>2976</v>
      </c>
    </row>
    <row r="173" spans="1:8" s="159" customFormat="1" ht="30" customHeight="1" x14ac:dyDescent="0.25">
      <c r="A173" s="418"/>
      <c r="B173" s="418"/>
      <c r="C173" s="418"/>
      <c r="D173" s="418"/>
      <c r="E173" s="158">
        <v>1</v>
      </c>
      <c r="F173" s="158">
        <v>200000</v>
      </c>
      <c r="G173" s="158" t="s">
        <v>16</v>
      </c>
      <c r="H173" s="158" t="s">
        <v>2977</v>
      </c>
    </row>
    <row r="174" spans="1:8" s="159" customFormat="1" ht="30" customHeight="1" x14ac:dyDescent="0.25">
      <c r="A174" s="418"/>
      <c r="B174" s="418"/>
      <c r="C174" s="418"/>
      <c r="D174" s="418"/>
      <c r="E174" s="158">
        <v>1</v>
      </c>
      <c r="F174" s="158">
        <v>200000</v>
      </c>
      <c r="G174" s="158" t="s">
        <v>16</v>
      </c>
      <c r="H174" s="158" t="s">
        <v>2693</v>
      </c>
    </row>
    <row r="175" spans="1:8" s="159" customFormat="1" ht="30" customHeight="1" x14ac:dyDescent="0.25">
      <c r="A175" s="419"/>
      <c r="B175" s="419"/>
      <c r="C175" s="419"/>
      <c r="D175" s="419"/>
      <c r="E175" s="158">
        <v>1</v>
      </c>
      <c r="F175" s="158">
        <v>200000</v>
      </c>
      <c r="G175" s="158" t="s">
        <v>16</v>
      </c>
      <c r="H175" s="158" t="s">
        <v>2978</v>
      </c>
    </row>
    <row r="176" spans="1:8" s="159" customFormat="1" ht="45" customHeight="1" x14ac:dyDescent="0.25">
      <c r="A176" s="417">
        <v>88</v>
      </c>
      <c r="B176" s="417" t="s">
        <v>2979</v>
      </c>
      <c r="C176" s="417" t="s">
        <v>2800</v>
      </c>
      <c r="D176" s="417" t="s">
        <v>2980</v>
      </c>
      <c r="E176" s="158">
        <v>1</v>
      </c>
      <c r="F176" s="158">
        <v>562000</v>
      </c>
      <c r="G176" s="158" t="s">
        <v>16</v>
      </c>
      <c r="H176" s="158" t="s">
        <v>26</v>
      </c>
    </row>
    <row r="177" spans="1:8" s="159" customFormat="1" ht="45" customHeight="1" x14ac:dyDescent="0.25">
      <c r="A177" s="419"/>
      <c r="B177" s="419"/>
      <c r="C177" s="419"/>
      <c r="D177" s="419"/>
      <c r="E177" s="158">
        <v>1</v>
      </c>
      <c r="F177" s="158">
        <v>767400</v>
      </c>
      <c r="G177" s="158" t="s">
        <v>19</v>
      </c>
      <c r="H177" s="158" t="s">
        <v>2981</v>
      </c>
    </row>
    <row r="178" spans="1:8" s="159" customFormat="1" ht="30" customHeight="1" x14ac:dyDescent="0.25">
      <c r="A178" s="417">
        <v>89</v>
      </c>
      <c r="B178" s="417" t="s">
        <v>2982</v>
      </c>
      <c r="C178" s="417" t="s">
        <v>2983</v>
      </c>
      <c r="D178" s="417" t="s">
        <v>2984</v>
      </c>
      <c r="E178" s="158">
        <v>1</v>
      </c>
      <c r="F178" s="158">
        <v>270000</v>
      </c>
      <c r="G178" s="158" t="s">
        <v>16</v>
      </c>
      <c r="H178" s="158" t="s">
        <v>26</v>
      </c>
    </row>
    <row r="179" spans="1:8" s="159" customFormat="1" ht="30" customHeight="1" x14ac:dyDescent="0.25">
      <c r="A179" s="419"/>
      <c r="B179" s="419"/>
      <c r="C179" s="419"/>
      <c r="D179" s="419"/>
      <c r="E179" s="158">
        <v>1</v>
      </c>
      <c r="F179" s="158">
        <v>1125000</v>
      </c>
      <c r="G179" s="158" t="s">
        <v>16</v>
      </c>
      <c r="H179" s="158" t="s">
        <v>163</v>
      </c>
    </row>
    <row r="180" spans="1:8" s="159" customFormat="1" ht="56.25" x14ac:dyDescent="0.25">
      <c r="A180" s="158">
        <v>90</v>
      </c>
      <c r="B180" s="158" t="s">
        <v>2766</v>
      </c>
      <c r="C180" s="158" t="s">
        <v>2767</v>
      </c>
      <c r="D180" s="158" t="s">
        <v>2768</v>
      </c>
      <c r="E180" s="158">
        <v>1</v>
      </c>
      <c r="F180" s="158">
        <v>1115000</v>
      </c>
      <c r="G180" s="158" t="s">
        <v>19</v>
      </c>
      <c r="H180" s="158" t="s">
        <v>238</v>
      </c>
    </row>
    <row r="181" spans="1:8" s="159" customFormat="1" ht="37.5" x14ac:dyDescent="0.25">
      <c r="A181" s="158">
        <v>91</v>
      </c>
      <c r="B181" s="158" t="s">
        <v>2985</v>
      </c>
      <c r="C181" s="158" t="s">
        <v>2986</v>
      </c>
      <c r="D181" s="158" t="s">
        <v>2987</v>
      </c>
      <c r="E181" s="158">
        <v>1</v>
      </c>
      <c r="F181" s="158">
        <v>650000</v>
      </c>
      <c r="G181" s="158" t="s">
        <v>16</v>
      </c>
      <c r="H181" s="158" t="s">
        <v>2988</v>
      </c>
    </row>
    <row r="182" spans="1:8" s="159" customFormat="1" ht="30" customHeight="1" x14ac:dyDescent="0.25">
      <c r="A182" s="417">
        <v>92</v>
      </c>
      <c r="B182" s="417" t="s">
        <v>2989</v>
      </c>
      <c r="C182" s="417" t="s">
        <v>2906</v>
      </c>
      <c r="D182" s="417" t="s">
        <v>2990</v>
      </c>
      <c r="E182" s="158">
        <v>1</v>
      </c>
      <c r="F182" s="158">
        <v>1700000</v>
      </c>
      <c r="G182" s="158" t="s">
        <v>16</v>
      </c>
      <c r="H182" s="158" t="s">
        <v>2991</v>
      </c>
    </row>
    <row r="183" spans="1:8" s="159" customFormat="1" ht="30" customHeight="1" x14ac:dyDescent="0.25">
      <c r="A183" s="418"/>
      <c r="B183" s="418"/>
      <c r="C183" s="418"/>
      <c r="D183" s="418"/>
      <c r="E183" s="158">
        <v>1</v>
      </c>
      <c r="F183" s="158">
        <v>1045000</v>
      </c>
      <c r="G183" s="158" t="s">
        <v>16</v>
      </c>
      <c r="H183" s="158" t="s">
        <v>2992</v>
      </c>
    </row>
    <row r="184" spans="1:8" s="159" customFormat="1" ht="30" customHeight="1" x14ac:dyDescent="0.25">
      <c r="A184" s="418"/>
      <c r="B184" s="418"/>
      <c r="C184" s="418"/>
      <c r="D184" s="418"/>
      <c r="E184" s="158">
        <v>1</v>
      </c>
      <c r="F184" s="158">
        <v>1045000</v>
      </c>
      <c r="G184" s="158" t="s">
        <v>16</v>
      </c>
      <c r="H184" s="158" t="s">
        <v>2796</v>
      </c>
    </row>
    <row r="185" spans="1:8" s="159" customFormat="1" ht="30" customHeight="1" x14ac:dyDescent="0.25">
      <c r="A185" s="418"/>
      <c r="B185" s="418"/>
      <c r="C185" s="418"/>
      <c r="D185" s="418"/>
      <c r="E185" s="158">
        <v>1</v>
      </c>
      <c r="F185" s="158">
        <v>500000</v>
      </c>
      <c r="G185" s="158" t="s">
        <v>16</v>
      </c>
      <c r="H185" s="158" t="s">
        <v>2993</v>
      </c>
    </row>
    <row r="186" spans="1:8" s="159" customFormat="1" ht="30" customHeight="1" x14ac:dyDescent="0.25">
      <c r="A186" s="419"/>
      <c r="B186" s="419"/>
      <c r="C186" s="419"/>
      <c r="D186" s="419"/>
      <c r="E186" s="158">
        <v>1</v>
      </c>
      <c r="F186" s="158">
        <v>200000</v>
      </c>
      <c r="G186" s="158" t="s">
        <v>16</v>
      </c>
      <c r="H186" s="158" t="s">
        <v>2994</v>
      </c>
    </row>
    <row r="187" spans="1:8" s="159" customFormat="1" ht="30" customHeight="1" x14ac:dyDescent="0.25">
      <c r="A187" s="417">
        <v>93</v>
      </c>
      <c r="B187" s="417" t="s">
        <v>2995</v>
      </c>
      <c r="C187" s="417" t="s">
        <v>2996</v>
      </c>
      <c r="D187" s="417" t="s">
        <v>2997</v>
      </c>
      <c r="E187" s="158">
        <v>1</v>
      </c>
      <c r="F187" s="158">
        <v>450000</v>
      </c>
      <c r="G187" s="158" t="s">
        <v>16</v>
      </c>
      <c r="H187" s="158" t="s">
        <v>2998</v>
      </c>
    </row>
    <row r="188" spans="1:8" s="159" customFormat="1" ht="30" customHeight="1" x14ac:dyDescent="0.25">
      <c r="A188" s="418"/>
      <c r="B188" s="418"/>
      <c r="C188" s="418"/>
      <c r="D188" s="418"/>
      <c r="E188" s="158">
        <v>1</v>
      </c>
      <c r="F188" s="158">
        <v>1450000</v>
      </c>
      <c r="G188" s="158" t="s">
        <v>16</v>
      </c>
      <c r="H188" s="158" t="s">
        <v>2999</v>
      </c>
    </row>
    <row r="189" spans="1:8" s="159" customFormat="1" ht="30" customHeight="1" x14ac:dyDescent="0.25">
      <c r="A189" s="419"/>
      <c r="B189" s="419"/>
      <c r="C189" s="419"/>
      <c r="D189" s="419"/>
      <c r="E189" s="158">
        <v>1</v>
      </c>
      <c r="F189" s="158">
        <v>950000</v>
      </c>
      <c r="G189" s="158" t="s">
        <v>16</v>
      </c>
      <c r="H189" s="158" t="s">
        <v>3000</v>
      </c>
    </row>
    <row r="190" spans="1:8" s="159" customFormat="1" ht="37.5" x14ac:dyDescent="0.25">
      <c r="A190" s="417">
        <v>94</v>
      </c>
      <c r="B190" s="417" t="s">
        <v>3001</v>
      </c>
      <c r="C190" s="417" t="s">
        <v>3002</v>
      </c>
      <c r="D190" s="417" t="s">
        <v>3003</v>
      </c>
      <c r="E190" s="158">
        <v>1</v>
      </c>
      <c r="F190" s="158">
        <v>1515000</v>
      </c>
      <c r="G190" s="158" t="s">
        <v>16</v>
      </c>
      <c r="H190" s="158" t="s">
        <v>516</v>
      </c>
    </row>
    <row r="191" spans="1:8" s="159" customFormat="1" ht="30" customHeight="1" x14ac:dyDescent="0.25">
      <c r="A191" s="418"/>
      <c r="B191" s="418"/>
      <c r="C191" s="418"/>
      <c r="D191" s="418"/>
      <c r="E191" s="158">
        <v>1</v>
      </c>
      <c r="F191" s="158">
        <v>948000</v>
      </c>
      <c r="G191" s="158" t="s">
        <v>19</v>
      </c>
      <c r="H191" s="158" t="s">
        <v>68</v>
      </c>
    </row>
    <row r="192" spans="1:8" s="159" customFormat="1" ht="30" customHeight="1" x14ac:dyDescent="0.25">
      <c r="A192" s="419"/>
      <c r="B192" s="419"/>
      <c r="C192" s="419"/>
      <c r="D192" s="419"/>
      <c r="E192" s="158">
        <v>1</v>
      </c>
      <c r="F192" s="158">
        <v>1378000</v>
      </c>
      <c r="G192" s="158" t="s">
        <v>16</v>
      </c>
      <c r="H192" s="158" t="s">
        <v>508</v>
      </c>
    </row>
    <row r="193" spans="1:8" s="159" customFormat="1" ht="56.25" x14ac:dyDescent="0.25">
      <c r="A193" s="158">
        <v>95</v>
      </c>
      <c r="B193" s="158" t="s">
        <v>2805</v>
      </c>
      <c r="C193" s="158" t="s">
        <v>2806</v>
      </c>
      <c r="D193" s="158" t="s">
        <v>2807</v>
      </c>
      <c r="E193" s="158">
        <v>1</v>
      </c>
      <c r="F193" s="158">
        <v>1100000</v>
      </c>
      <c r="G193" s="158" t="s">
        <v>16</v>
      </c>
      <c r="H193" s="158" t="s">
        <v>3004</v>
      </c>
    </row>
    <row r="194" spans="1:8" s="159" customFormat="1" ht="37.5" x14ac:dyDescent="0.25">
      <c r="A194" s="417">
        <v>96</v>
      </c>
      <c r="B194" s="417" t="s">
        <v>3005</v>
      </c>
      <c r="C194" s="417" t="s">
        <v>3006</v>
      </c>
      <c r="D194" s="417" t="s">
        <v>3007</v>
      </c>
      <c r="E194" s="158">
        <v>1</v>
      </c>
      <c r="F194" s="158">
        <v>560000</v>
      </c>
      <c r="G194" s="158" t="s">
        <v>16</v>
      </c>
      <c r="H194" s="158" t="s">
        <v>3008</v>
      </c>
    </row>
    <row r="195" spans="1:8" s="159" customFormat="1" ht="37.5" x14ac:dyDescent="0.25">
      <c r="A195" s="418"/>
      <c r="B195" s="418"/>
      <c r="C195" s="418"/>
      <c r="D195" s="418"/>
      <c r="E195" s="158">
        <v>2</v>
      </c>
      <c r="F195" s="158">
        <v>560000</v>
      </c>
      <c r="G195" s="158" t="s">
        <v>16</v>
      </c>
      <c r="H195" s="158" t="s">
        <v>3009</v>
      </c>
    </row>
    <row r="196" spans="1:8" s="159" customFormat="1" ht="37.5" x14ac:dyDescent="0.25">
      <c r="A196" s="419"/>
      <c r="B196" s="419"/>
      <c r="C196" s="419"/>
      <c r="D196" s="419"/>
      <c r="E196" s="158">
        <v>1</v>
      </c>
      <c r="F196" s="158">
        <v>560000</v>
      </c>
      <c r="G196" s="158" t="s">
        <v>16</v>
      </c>
      <c r="H196" s="158" t="s">
        <v>3010</v>
      </c>
    </row>
    <row r="197" spans="1:8" s="159" customFormat="1" ht="37.5" x14ac:dyDescent="0.25">
      <c r="A197" s="158">
        <v>97</v>
      </c>
      <c r="B197" s="158" t="s">
        <v>2959</v>
      </c>
      <c r="C197" s="158" t="s">
        <v>2960</v>
      </c>
      <c r="D197" s="158" t="s">
        <v>2961</v>
      </c>
      <c r="E197" s="158">
        <v>1</v>
      </c>
      <c r="F197" s="158">
        <v>380000</v>
      </c>
      <c r="G197" s="158" t="s">
        <v>16</v>
      </c>
      <c r="H197" s="158" t="s">
        <v>2935</v>
      </c>
    </row>
    <row r="198" spans="1:8" s="159" customFormat="1" ht="30" customHeight="1" x14ac:dyDescent="0.25">
      <c r="A198" s="417">
        <v>98</v>
      </c>
      <c r="B198" s="417" t="s">
        <v>3011</v>
      </c>
      <c r="C198" s="417" t="s">
        <v>3012</v>
      </c>
      <c r="D198" s="417" t="s">
        <v>3013</v>
      </c>
      <c r="E198" s="158">
        <v>1</v>
      </c>
      <c r="F198" s="158">
        <v>1800000</v>
      </c>
      <c r="G198" s="158" t="s">
        <v>16</v>
      </c>
      <c r="H198" s="158" t="s">
        <v>3014</v>
      </c>
    </row>
    <row r="199" spans="1:8" s="159" customFormat="1" ht="30" customHeight="1" x14ac:dyDescent="0.25">
      <c r="A199" s="418"/>
      <c r="B199" s="418"/>
      <c r="C199" s="418"/>
      <c r="D199" s="418"/>
      <c r="E199" s="158">
        <v>1</v>
      </c>
      <c r="F199" s="158">
        <v>1800000</v>
      </c>
      <c r="G199" s="158" t="s">
        <v>16</v>
      </c>
      <c r="H199" s="158" t="s">
        <v>3015</v>
      </c>
    </row>
    <row r="200" spans="1:8" s="159" customFormat="1" ht="30" customHeight="1" x14ac:dyDescent="0.25">
      <c r="A200" s="419"/>
      <c r="B200" s="419"/>
      <c r="C200" s="419"/>
      <c r="D200" s="419"/>
      <c r="E200" s="158">
        <v>1</v>
      </c>
      <c r="F200" s="158">
        <v>1400000</v>
      </c>
      <c r="G200" s="158" t="s">
        <v>16</v>
      </c>
      <c r="H200" s="158" t="s">
        <v>3016</v>
      </c>
    </row>
    <row r="201" spans="1:8" s="159" customFormat="1" ht="131.25" x14ac:dyDescent="0.25">
      <c r="A201" s="158">
        <v>99</v>
      </c>
      <c r="B201" s="158" t="s">
        <v>3017</v>
      </c>
      <c r="C201" s="158" t="s">
        <v>2737</v>
      </c>
      <c r="D201" s="158" t="s">
        <v>3018</v>
      </c>
      <c r="E201" s="158">
        <v>1</v>
      </c>
      <c r="F201" s="158">
        <v>1400000</v>
      </c>
      <c r="G201" s="158" t="s">
        <v>16</v>
      </c>
      <c r="H201" s="158" t="s">
        <v>3019</v>
      </c>
    </row>
    <row r="202" spans="1:8" s="159" customFormat="1" ht="37.5" x14ac:dyDescent="0.25">
      <c r="A202" s="158">
        <v>100</v>
      </c>
      <c r="B202" s="158" t="s">
        <v>3020</v>
      </c>
      <c r="C202" s="158" t="s">
        <v>3021</v>
      </c>
      <c r="D202" s="158" t="s">
        <v>3022</v>
      </c>
      <c r="E202" s="158">
        <v>1</v>
      </c>
      <c r="F202" s="158">
        <v>350000</v>
      </c>
      <c r="G202" s="158" t="s">
        <v>16</v>
      </c>
      <c r="H202" s="158" t="s">
        <v>3023</v>
      </c>
    </row>
    <row r="203" spans="1:8" s="159" customFormat="1" x14ac:dyDescent="0.25">
      <c r="A203" s="420" t="s">
        <v>1155</v>
      </c>
      <c r="B203" s="421"/>
      <c r="C203" s="160"/>
      <c r="D203" s="160"/>
      <c r="E203" s="160">
        <f>SUM(E6:E202)</f>
        <v>204</v>
      </c>
      <c r="F203" s="160"/>
      <c r="G203" s="160"/>
      <c r="H203" s="160"/>
    </row>
  </sheetData>
  <mergeCells count="196">
    <mergeCell ref="A1:H1"/>
    <mergeCell ref="A2:H2"/>
    <mergeCell ref="A3:H3"/>
    <mergeCell ref="A7:A10"/>
    <mergeCell ref="B7:B10"/>
    <mergeCell ref="C7:C10"/>
    <mergeCell ref="D7:D10"/>
    <mergeCell ref="A22:A23"/>
    <mergeCell ref="B22:B23"/>
    <mergeCell ref="C22:C23"/>
    <mergeCell ref="D22:D23"/>
    <mergeCell ref="A24:A25"/>
    <mergeCell ref="B24:B25"/>
    <mergeCell ref="C24:C25"/>
    <mergeCell ref="D24:D25"/>
    <mergeCell ref="A11:A13"/>
    <mergeCell ref="B11:B13"/>
    <mergeCell ref="C11:C13"/>
    <mergeCell ref="D11:D13"/>
    <mergeCell ref="A18:A21"/>
    <mergeCell ref="B18:B21"/>
    <mergeCell ref="C18:C21"/>
    <mergeCell ref="D18:D21"/>
    <mergeCell ref="A33:A34"/>
    <mergeCell ref="B33:B34"/>
    <mergeCell ref="C33:C34"/>
    <mergeCell ref="D33:D34"/>
    <mergeCell ref="A36:A38"/>
    <mergeCell ref="B36:B38"/>
    <mergeCell ref="C36:C38"/>
    <mergeCell ref="D36:D38"/>
    <mergeCell ref="A26:A29"/>
    <mergeCell ref="B26:B29"/>
    <mergeCell ref="C26:C29"/>
    <mergeCell ref="D26:D29"/>
    <mergeCell ref="A30:A32"/>
    <mergeCell ref="B30:B32"/>
    <mergeCell ref="C30:C32"/>
    <mergeCell ref="D30:D32"/>
    <mergeCell ref="A53:A54"/>
    <mergeCell ref="B53:B54"/>
    <mergeCell ref="C53:C54"/>
    <mergeCell ref="D53:D54"/>
    <mergeCell ref="A56:A59"/>
    <mergeCell ref="B56:B59"/>
    <mergeCell ref="C56:C59"/>
    <mergeCell ref="D56:D59"/>
    <mergeCell ref="A41:A46"/>
    <mergeCell ref="B41:B46"/>
    <mergeCell ref="C41:C46"/>
    <mergeCell ref="D41:D46"/>
    <mergeCell ref="A47:A48"/>
    <mergeCell ref="B47:B48"/>
    <mergeCell ref="C47:C48"/>
    <mergeCell ref="D47:D48"/>
    <mergeCell ref="A74:A76"/>
    <mergeCell ref="B74:B76"/>
    <mergeCell ref="C74:C76"/>
    <mergeCell ref="D74:D76"/>
    <mergeCell ref="A77:A79"/>
    <mergeCell ref="B77:B79"/>
    <mergeCell ref="C77:C79"/>
    <mergeCell ref="D77:D79"/>
    <mergeCell ref="A64:A65"/>
    <mergeCell ref="B64:B65"/>
    <mergeCell ref="C64:C65"/>
    <mergeCell ref="D64:D65"/>
    <mergeCell ref="A70:A71"/>
    <mergeCell ref="B70:B71"/>
    <mergeCell ref="C70:C71"/>
    <mergeCell ref="D70:D71"/>
    <mergeCell ref="A91:A92"/>
    <mergeCell ref="B91:B92"/>
    <mergeCell ref="C91:C92"/>
    <mergeCell ref="D91:D92"/>
    <mergeCell ref="A93:A96"/>
    <mergeCell ref="B93:B96"/>
    <mergeCell ref="C93:C96"/>
    <mergeCell ref="D93:D96"/>
    <mergeCell ref="A80:A83"/>
    <mergeCell ref="B80:B83"/>
    <mergeCell ref="C80:C83"/>
    <mergeCell ref="D80:D83"/>
    <mergeCell ref="A88:A90"/>
    <mergeCell ref="B88:B90"/>
    <mergeCell ref="C88:C90"/>
    <mergeCell ref="D88:D90"/>
    <mergeCell ref="A104:A105"/>
    <mergeCell ref="B104:B105"/>
    <mergeCell ref="C104:C105"/>
    <mergeCell ref="D104:D105"/>
    <mergeCell ref="A106:A107"/>
    <mergeCell ref="B106:B107"/>
    <mergeCell ref="C106:C107"/>
    <mergeCell ref="D106:D107"/>
    <mergeCell ref="A97:A98"/>
    <mergeCell ref="B97:B98"/>
    <mergeCell ref="C97:C98"/>
    <mergeCell ref="D97:D98"/>
    <mergeCell ref="A100:A103"/>
    <mergeCell ref="B100:B103"/>
    <mergeCell ref="C100:C103"/>
    <mergeCell ref="D100:D103"/>
    <mergeCell ref="A116:A117"/>
    <mergeCell ref="B116:B117"/>
    <mergeCell ref="C116:C117"/>
    <mergeCell ref="D116:D117"/>
    <mergeCell ref="A118:A119"/>
    <mergeCell ref="B118:B119"/>
    <mergeCell ref="C118:C119"/>
    <mergeCell ref="D118:D119"/>
    <mergeCell ref="A108:A109"/>
    <mergeCell ref="B108:B109"/>
    <mergeCell ref="C108:C109"/>
    <mergeCell ref="D108:D109"/>
    <mergeCell ref="A112:A115"/>
    <mergeCell ref="B112:B115"/>
    <mergeCell ref="C112:C115"/>
    <mergeCell ref="D112:D115"/>
    <mergeCell ref="A131:A132"/>
    <mergeCell ref="B131:B132"/>
    <mergeCell ref="C131:C132"/>
    <mergeCell ref="D131:D132"/>
    <mergeCell ref="A133:A134"/>
    <mergeCell ref="B133:B134"/>
    <mergeCell ref="C133:C134"/>
    <mergeCell ref="D133:D134"/>
    <mergeCell ref="A123:A124"/>
    <mergeCell ref="B123:B124"/>
    <mergeCell ref="C123:C124"/>
    <mergeCell ref="D123:D124"/>
    <mergeCell ref="A128:A129"/>
    <mergeCell ref="B128:B129"/>
    <mergeCell ref="C128:C129"/>
    <mergeCell ref="D128:D129"/>
    <mergeCell ref="A147:A150"/>
    <mergeCell ref="B147:B150"/>
    <mergeCell ref="C147:C150"/>
    <mergeCell ref="D147:D150"/>
    <mergeCell ref="A152:A154"/>
    <mergeCell ref="B152:B154"/>
    <mergeCell ref="C152:C154"/>
    <mergeCell ref="D152:D154"/>
    <mergeCell ref="A136:A141"/>
    <mergeCell ref="B136:B141"/>
    <mergeCell ref="C136:C141"/>
    <mergeCell ref="D136:D141"/>
    <mergeCell ref="A142:A146"/>
    <mergeCell ref="B142:B146"/>
    <mergeCell ref="C142:C146"/>
    <mergeCell ref="D142:D146"/>
    <mergeCell ref="A168:A170"/>
    <mergeCell ref="B168:B170"/>
    <mergeCell ref="C168:C170"/>
    <mergeCell ref="D168:D170"/>
    <mergeCell ref="A172:A175"/>
    <mergeCell ref="B172:B175"/>
    <mergeCell ref="C172:C175"/>
    <mergeCell ref="D172:D175"/>
    <mergeCell ref="A156:A160"/>
    <mergeCell ref="B156:B160"/>
    <mergeCell ref="C156:C160"/>
    <mergeCell ref="D156:D160"/>
    <mergeCell ref="A165:A166"/>
    <mergeCell ref="B165:B166"/>
    <mergeCell ref="C165:C166"/>
    <mergeCell ref="D165:D166"/>
    <mergeCell ref="A182:A186"/>
    <mergeCell ref="B182:B186"/>
    <mergeCell ref="C182:C186"/>
    <mergeCell ref="D182:D186"/>
    <mergeCell ref="A187:A189"/>
    <mergeCell ref="B187:B189"/>
    <mergeCell ref="C187:C189"/>
    <mergeCell ref="D187:D189"/>
    <mergeCell ref="A176:A177"/>
    <mergeCell ref="B176:B177"/>
    <mergeCell ref="C176:C177"/>
    <mergeCell ref="D176:D177"/>
    <mergeCell ref="A178:A179"/>
    <mergeCell ref="B178:B179"/>
    <mergeCell ref="C178:C179"/>
    <mergeCell ref="D178:D179"/>
    <mergeCell ref="A198:A200"/>
    <mergeCell ref="B198:B200"/>
    <mergeCell ref="C198:C200"/>
    <mergeCell ref="D198:D200"/>
    <mergeCell ref="A203:B203"/>
    <mergeCell ref="A190:A192"/>
    <mergeCell ref="B190:B192"/>
    <mergeCell ref="C190:C192"/>
    <mergeCell ref="D190:D192"/>
    <mergeCell ref="A194:A196"/>
    <mergeCell ref="B194:B196"/>
    <mergeCell ref="C194:C196"/>
    <mergeCell ref="D194:D196"/>
  </mergeCells>
  <printOptions horizontalCentered="1"/>
  <pageMargins left="0.51181102362204722" right="0.51181102362204722" top="0.55118110236220474" bottom="0.55118110236220474" header="0.31496062992125984" footer="0.31496062992125984"/>
  <pageSetup paperSize="9"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3"/>
  <sheetViews>
    <sheetView view="pageBreakPreview" topLeftCell="A151" zoomScale="60" zoomScaleNormal="100" workbookViewId="0">
      <selection activeCell="S137" sqref="S137"/>
    </sheetView>
  </sheetViews>
  <sheetFormatPr defaultRowHeight="15.75" x14ac:dyDescent="0.25"/>
  <cols>
    <col min="1" max="1" width="8.5703125" style="161" customWidth="1"/>
    <col min="2" max="2" width="29.28515625" style="161" customWidth="1"/>
    <col min="3" max="10" width="15.7109375" style="161" customWidth="1"/>
    <col min="11" max="1025" width="8.5703125" style="161" customWidth="1"/>
    <col min="1026" max="16384" width="9.140625" style="161"/>
  </cols>
  <sheetData>
    <row r="1" spans="1:10" x14ac:dyDescent="0.25">
      <c r="A1" s="429" t="s">
        <v>3024</v>
      </c>
      <c r="B1" s="429"/>
      <c r="C1" s="429"/>
      <c r="D1" s="429"/>
      <c r="E1" s="429"/>
      <c r="F1" s="429"/>
      <c r="G1" s="429"/>
      <c r="H1" s="429"/>
      <c r="I1" s="429"/>
      <c r="J1" s="429"/>
    </row>
    <row r="2" spans="1:10" x14ac:dyDescent="0.25">
      <c r="A2" s="429" t="s">
        <v>1</v>
      </c>
      <c r="B2" s="429"/>
      <c r="C2" s="429"/>
      <c r="D2" s="429"/>
      <c r="E2" s="429"/>
      <c r="F2" s="429"/>
      <c r="G2" s="429"/>
      <c r="H2" s="429"/>
      <c r="I2" s="429"/>
      <c r="J2" s="429"/>
    </row>
    <row r="3" spans="1:10" x14ac:dyDescent="0.25">
      <c r="I3" s="430">
        <v>44382</v>
      </c>
      <c r="J3" s="431"/>
    </row>
    <row r="4" spans="1:10" ht="47.25" x14ac:dyDescent="0.25">
      <c r="A4" s="162" t="s">
        <v>2</v>
      </c>
      <c r="B4" s="162" t="s">
        <v>3</v>
      </c>
      <c r="C4" s="162" t="s">
        <v>4</v>
      </c>
      <c r="D4" s="162" t="s">
        <v>6</v>
      </c>
      <c r="E4" s="162" t="s">
        <v>7</v>
      </c>
      <c r="F4" s="162" t="s">
        <v>8</v>
      </c>
      <c r="G4" s="162" t="s">
        <v>9</v>
      </c>
      <c r="H4" s="162" t="s">
        <v>10</v>
      </c>
      <c r="I4" s="162" t="s">
        <v>11</v>
      </c>
      <c r="J4" s="162" t="s">
        <v>2643</v>
      </c>
    </row>
    <row r="5" spans="1:10" ht="94.5" x14ac:dyDescent="0.25">
      <c r="A5" s="163">
        <v>1</v>
      </c>
      <c r="B5" s="163" t="s">
        <v>2367</v>
      </c>
      <c r="C5" s="163" t="s">
        <v>3025</v>
      </c>
      <c r="D5" s="163" t="s">
        <v>72</v>
      </c>
      <c r="E5" s="163">
        <v>1</v>
      </c>
      <c r="F5" s="163">
        <v>0.5</v>
      </c>
      <c r="G5" s="163">
        <v>1045200</v>
      </c>
      <c r="H5" s="163" t="s">
        <v>16</v>
      </c>
      <c r="I5" s="163" t="s">
        <v>17</v>
      </c>
      <c r="J5" s="163" t="s">
        <v>3026</v>
      </c>
    </row>
    <row r="6" spans="1:10" ht="47.25" x14ac:dyDescent="0.25">
      <c r="A6" s="163">
        <f>1+A5</f>
        <v>2</v>
      </c>
      <c r="B6" s="163" t="s">
        <v>2367</v>
      </c>
      <c r="C6" s="163" t="s">
        <v>3025</v>
      </c>
      <c r="D6" s="163" t="s">
        <v>72</v>
      </c>
      <c r="E6" s="163">
        <v>1</v>
      </c>
      <c r="F6" s="163">
        <v>0.5</v>
      </c>
      <c r="G6" s="163">
        <v>940680</v>
      </c>
      <c r="H6" s="163" t="s">
        <v>16</v>
      </c>
      <c r="I6" s="163" t="s">
        <v>17</v>
      </c>
      <c r="J6" s="163" t="s">
        <v>3027</v>
      </c>
    </row>
    <row r="7" spans="1:10" ht="47.25" x14ac:dyDescent="0.25">
      <c r="A7" s="163">
        <f t="shared" ref="A7:A70" si="0">1+A6</f>
        <v>3</v>
      </c>
      <c r="B7" s="163" t="s">
        <v>2367</v>
      </c>
      <c r="C7" s="163" t="s">
        <v>3025</v>
      </c>
      <c r="D7" s="163" t="s">
        <v>72</v>
      </c>
      <c r="E7" s="163">
        <v>1</v>
      </c>
      <c r="F7" s="163">
        <v>0.25</v>
      </c>
      <c r="G7" s="163">
        <v>418080</v>
      </c>
      <c r="H7" s="163" t="s">
        <v>16</v>
      </c>
      <c r="I7" s="163" t="s">
        <v>17</v>
      </c>
      <c r="J7" s="163" t="s">
        <v>3028</v>
      </c>
    </row>
    <row r="8" spans="1:10" ht="47.25" x14ac:dyDescent="0.25">
      <c r="A8" s="163">
        <f t="shared" si="0"/>
        <v>4</v>
      </c>
      <c r="B8" s="163" t="s">
        <v>2367</v>
      </c>
      <c r="C8" s="163" t="s">
        <v>3025</v>
      </c>
      <c r="D8" s="163" t="s">
        <v>72</v>
      </c>
      <c r="E8" s="163">
        <v>1</v>
      </c>
      <c r="F8" s="163">
        <v>0.25</v>
      </c>
      <c r="G8" s="163">
        <v>836160</v>
      </c>
      <c r="H8" s="163" t="s">
        <v>16</v>
      </c>
      <c r="I8" s="163" t="s">
        <v>17</v>
      </c>
      <c r="J8" s="163" t="s">
        <v>3029</v>
      </c>
    </row>
    <row r="9" spans="1:10" ht="47.25" x14ac:dyDescent="0.25">
      <c r="A9" s="163">
        <f t="shared" si="0"/>
        <v>5</v>
      </c>
      <c r="B9" s="163" t="s">
        <v>2367</v>
      </c>
      <c r="C9" s="163" t="s">
        <v>3025</v>
      </c>
      <c r="D9" s="163" t="s">
        <v>72</v>
      </c>
      <c r="E9" s="163">
        <v>1</v>
      </c>
      <c r="F9" s="163">
        <v>0.5</v>
      </c>
      <c r="G9" s="163">
        <v>992940</v>
      </c>
      <c r="H9" s="163" t="s">
        <v>16</v>
      </c>
      <c r="I9" s="163" t="s">
        <v>17</v>
      </c>
      <c r="J9" s="163" t="s">
        <v>3030</v>
      </c>
    </row>
    <row r="10" spans="1:10" ht="63" x14ac:dyDescent="0.25">
      <c r="A10" s="163">
        <f t="shared" si="0"/>
        <v>6</v>
      </c>
      <c r="B10" s="163" t="s">
        <v>2367</v>
      </c>
      <c r="C10" s="163" t="s">
        <v>3025</v>
      </c>
      <c r="D10" s="163" t="s">
        <v>72</v>
      </c>
      <c r="E10" s="163">
        <v>1</v>
      </c>
      <c r="F10" s="163">
        <v>0.5</v>
      </c>
      <c r="G10" s="163">
        <v>992940</v>
      </c>
      <c r="H10" s="163" t="s">
        <v>16</v>
      </c>
      <c r="I10" s="163" t="s">
        <v>17</v>
      </c>
      <c r="J10" s="163" t="s">
        <v>3031</v>
      </c>
    </row>
    <row r="11" spans="1:10" ht="63" x14ac:dyDescent="0.25">
      <c r="A11" s="163">
        <f t="shared" si="0"/>
        <v>7</v>
      </c>
      <c r="B11" s="163" t="s">
        <v>2367</v>
      </c>
      <c r="C11" s="163" t="s">
        <v>3025</v>
      </c>
      <c r="D11" s="163" t="s">
        <v>72</v>
      </c>
      <c r="E11" s="163">
        <v>1</v>
      </c>
      <c r="F11" s="163">
        <v>0.75</v>
      </c>
      <c r="G11" s="163">
        <v>1411020</v>
      </c>
      <c r="H11" s="163" t="s">
        <v>16</v>
      </c>
      <c r="I11" s="163" t="s">
        <v>17</v>
      </c>
      <c r="J11" s="163" t="s">
        <v>3032</v>
      </c>
    </row>
    <row r="12" spans="1:10" ht="63" x14ac:dyDescent="0.25">
      <c r="A12" s="163">
        <f t="shared" si="0"/>
        <v>8</v>
      </c>
      <c r="B12" s="163" t="s">
        <v>2367</v>
      </c>
      <c r="C12" s="163" t="s">
        <v>3025</v>
      </c>
      <c r="D12" s="163" t="s">
        <v>72</v>
      </c>
      <c r="E12" s="163">
        <v>1</v>
      </c>
      <c r="F12" s="163">
        <v>0.5</v>
      </c>
      <c r="G12" s="163">
        <v>1149720</v>
      </c>
      <c r="H12" s="163" t="s">
        <v>16</v>
      </c>
      <c r="I12" s="163" t="s">
        <v>17</v>
      </c>
      <c r="J12" s="163" t="s">
        <v>3033</v>
      </c>
    </row>
    <row r="13" spans="1:10" ht="31.5" x14ac:dyDescent="0.25">
      <c r="A13" s="163">
        <f t="shared" si="0"/>
        <v>9</v>
      </c>
      <c r="B13" s="163" t="s">
        <v>2367</v>
      </c>
      <c r="C13" s="163" t="s">
        <v>3025</v>
      </c>
      <c r="D13" s="163" t="s">
        <v>711</v>
      </c>
      <c r="E13" s="163">
        <v>1</v>
      </c>
      <c r="F13" s="163">
        <v>0.5</v>
      </c>
      <c r="G13" s="163">
        <v>523554</v>
      </c>
      <c r="H13" s="163" t="s">
        <v>16</v>
      </c>
      <c r="I13" s="163" t="s">
        <v>17</v>
      </c>
      <c r="J13" s="163" t="s">
        <v>3034</v>
      </c>
    </row>
    <row r="14" spans="1:10" ht="78.75" x14ac:dyDescent="0.25">
      <c r="A14" s="163">
        <f t="shared" si="0"/>
        <v>10</v>
      </c>
      <c r="B14" s="163" t="s">
        <v>3035</v>
      </c>
      <c r="C14" s="163" t="s">
        <v>3036</v>
      </c>
      <c r="D14" s="163" t="s">
        <v>72</v>
      </c>
      <c r="E14" s="163">
        <v>1</v>
      </c>
      <c r="F14" s="163">
        <v>0.75</v>
      </c>
      <c r="G14" s="163">
        <v>1200000</v>
      </c>
      <c r="H14" s="163" t="s">
        <v>16</v>
      </c>
      <c r="I14" s="163" t="s">
        <v>17</v>
      </c>
      <c r="J14" s="163" t="s">
        <v>3037</v>
      </c>
    </row>
    <row r="15" spans="1:10" ht="78.75" x14ac:dyDescent="0.25">
      <c r="A15" s="163">
        <f t="shared" si="0"/>
        <v>11</v>
      </c>
      <c r="B15" s="163" t="s">
        <v>3035</v>
      </c>
      <c r="C15" s="163" t="s">
        <v>3036</v>
      </c>
      <c r="D15" s="163" t="s">
        <v>72</v>
      </c>
      <c r="E15" s="163">
        <v>1</v>
      </c>
      <c r="F15" s="163">
        <v>0.5</v>
      </c>
      <c r="G15" s="163">
        <v>900000</v>
      </c>
      <c r="H15" s="163" t="s">
        <v>16</v>
      </c>
      <c r="I15" s="163" t="s">
        <v>17</v>
      </c>
      <c r="J15" s="163" t="s">
        <v>3038</v>
      </c>
    </row>
    <row r="16" spans="1:10" ht="78.75" x14ac:dyDescent="0.25">
      <c r="A16" s="163">
        <f t="shared" si="0"/>
        <v>12</v>
      </c>
      <c r="B16" s="163" t="s">
        <v>3035</v>
      </c>
      <c r="C16" s="163" t="s">
        <v>3036</v>
      </c>
      <c r="D16" s="163" t="s">
        <v>72</v>
      </c>
      <c r="E16" s="163">
        <v>1</v>
      </c>
      <c r="F16" s="163">
        <v>1</v>
      </c>
      <c r="G16" s="163">
        <v>2000000</v>
      </c>
      <c r="H16" s="163" t="s">
        <v>16</v>
      </c>
      <c r="I16" s="163" t="s">
        <v>17</v>
      </c>
      <c r="J16" s="163" t="s">
        <v>3039</v>
      </c>
    </row>
    <row r="17" spans="1:10" ht="78.75" x14ac:dyDescent="0.25">
      <c r="A17" s="163">
        <f t="shared" si="0"/>
        <v>13</v>
      </c>
      <c r="B17" s="163" t="s">
        <v>3035</v>
      </c>
      <c r="C17" s="163" t="s">
        <v>3036</v>
      </c>
      <c r="D17" s="163" t="s">
        <v>72</v>
      </c>
      <c r="E17" s="163">
        <v>1</v>
      </c>
      <c r="F17" s="163">
        <v>0.25</v>
      </c>
      <c r="G17" s="163">
        <v>400000</v>
      </c>
      <c r="H17" s="163" t="s">
        <v>16</v>
      </c>
      <c r="I17" s="163" t="s">
        <v>17</v>
      </c>
      <c r="J17" s="163" t="s">
        <v>3040</v>
      </c>
    </row>
    <row r="18" spans="1:10" ht="63" x14ac:dyDescent="0.25">
      <c r="A18" s="163">
        <f t="shared" si="0"/>
        <v>14</v>
      </c>
      <c r="B18" s="163" t="s">
        <v>3035</v>
      </c>
      <c r="C18" s="163" t="s">
        <v>3036</v>
      </c>
      <c r="D18" s="163" t="s">
        <v>72</v>
      </c>
      <c r="E18" s="163">
        <v>1</v>
      </c>
      <c r="F18" s="163">
        <v>0.25</v>
      </c>
      <c r="G18" s="163">
        <v>400000</v>
      </c>
      <c r="H18" s="163" t="s">
        <v>16</v>
      </c>
      <c r="I18" s="163" t="s">
        <v>17</v>
      </c>
      <c r="J18" s="163" t="s">
        <v>3041</v>
      </c>
    </row>
    <row r="19" spans="1:10" ht="78.75" x14ac:dyDescent="0.25">
      <c r="A19" s="163">
        <f t="shared" si="0"/>
        <v>15</v>
      </c>
      <c r="B19" s="163" t="s">
        <v>3035</v>
      </c>
      <c r="C19" s="163" t="s">
        <v>3036</v>
      </c>
      <c r="D19" s="163" t="s">
        <v>72</v>
      </c>
      <c r="E19" s="163">
        <v>1</v>
      </c>
      <c r="F19" s="163">
        <v>0.5</v>
      </c>
      <c r="G19" s="163">
        <v>1000000</v>
      </c>
      <c r="H19" s="163" t="s">
        <v>16</v>
      </c>
      <c r="I19" s="163" t="s">
        <v>17</v>
      </c>
      <c r="J19" s="163" t="s">
        <v>3042</v>
      </c>
    </row>
    <row r="20" spans="1:10" ht="47.25" x14ac:dyDescent="0.25">
      <c r="A20" s="163">
        <f t="shared" si="0"/>
        <v>16</v>
      </c>
      <c r="B20" s="163" t="s">
        <v>3043</v>
      </c>
      <c r="C20" s="163" t="s">
        <v>3044</v>
      </c>
      <c r="D20" s="163" t="s">
        <v>72</v>
      </c>
      <c r="E20" s="163">
        <v>1</v>
      </c>
      <c r="F20" s="163">
        <v>0.5</v>
      </c>
      <c r="G20" s="163">
        <v>1254240</v>
      </c>
      <c r="H20" s="163" t="s">
        <v>16</v>
      </c>
      <c r="I20" s="163" t="s">
        <v>17</v>
      </c>
      <c r="J20" s="163" t="s">
        <v>3045</v>
      </c>
    </row>
    <row r="21" spans="1:10" ht="47.25" x14ac:dyDescent="0.25">
      <c r="A21" s="163">
        <f t="shared" si="0"/>
        <v>17</v>
      </c>
      <c r="B21" s="163" t="s">
        <v>3043</v>
      </c>
      <c r="C21" s="163" t="s">
        <v>3044</v>
      </c>
      <c r="D21" s="163" t="s">
        <v>72</v>
      </c>
      <c r="E21" s="163">
        <v>1</v>
      </c>
      <c r="F21" s="163">
        <v>1</v>
      </c>
      <c r="G21" s="163">
        <v>2090399</v>
      </c>
      <c r="H21" s="163" t="s">
        <v>16</v>
      </c>
      <c r="I21" s="163" t="s">
        <v>17</v>
      </c>
      <c r="J21" s="163" t="s">
        <v>3046</v>
      </c>
    </row>
    <row r="22" spans="1:10" ht="47.25" x14ac:dyDescent="0.25">
      <c r="A22" s="163">
        <f t="shared" si="0"/>
        <v>18</v>
      </c>
      <c r="B22" s="163" t="s">
        <v>3043</v>
      </c>
      <c r="C22" s="163" t="s">
        <v>3044</v>
      </c>
      <c r="D22" s="163" t="s">
        <v>72</v>
      </c>
      <c r="E22" s="163">
        <v>1</v>
      </c>
      <c r="F22" s="163">
        <v>0.75</v>
      </c>
      <c r="G22" s="163">
        <v>1463280</v>
      </c>
      <c r="H22" s="163" t="s">
        <v>16</v>
      </c>
      <c r="I22" s="163" t="s">
        <v>17</v>
      </c>
      <c r="J22" s="163" t="s">
        <v>3047</v>
      </c>
    </row>
    <row r="23" spans="1:10" ht="63" x14ac:dyDescent="0.25">
      <c r="A23" s="163">
        <f t="shared" si="0"/>
        <v>19</v>
      </c>
      <c r="B23" s="163" t="s">
        <v>3043</v>
      </c>
      <c r="C23" s="163" t="s">
        <v>3044</v>
      </c>
      <c r="D23" s="163" t="s">
        <v>72</v>
      </c>
      <c r="E23" s="163">
        <v>1</v>
      </c>
      <c r="F23" s="163">
        <v>0.25</v>
      </c>
      <c r="G23" s="163">
        <v>522600</v>
      </c>
      <c r="H23" s="163" t="s">
        <v>16</v>
      </c>
      <c r="I23" s="163" t="s">
        <v>17</v>
      </c>
      <c r="J23" s="163" t="s">
        <v>3048</v>
      </c>
    </row>
    <row r="24" spans="1:10" ht="47.25" x14ac:dyDescent="0.25">
      <c r="A24" s="163">
        <f t="shared" si="0"/>
        <v>20</v>
      </c>
      <c r="B24" s="163" t="s">
        <v>3043</v>
      </c>
      <c r="C24" s="163" t="s">
        <v>3044</v>
      </c>
      <c r="D24" s="163" t="s">
        <v>72</v>
      </c>
      <c r="E24" s="163">
        <v>1</v>
      </c>
      <c r="F24" s="163">
        <v>0.25</v>
      </c>
      <c r="G24" s="163">
        <v>627120</v>
      </c>
      <c r="H24" s="163" t="s">
        <v>16</v>
      </c>
      <c r="I24" s="163" t="s">
        <v>17</v>
      </c>
      <c r="J24" s="163" t="s">
        <v>3049</v>
      </c>
    </row>
    <row r="25" spans="1:10" ht="78.75" x14ac:dyDescent="0.25">
      <c r="A25" s="163">
        <f t="shared" si="0"/>
        <v>21</v>
      </c>
      <c r="B25" s="163" t="s">
        <v>3043</v>
      </c>
      <c r="C25" s="163" t="s">
        <v>3044</v>
      </c>
      <c r="D25" s="163" t="s">
        <v>72</v>
      </c>
      <c r="E25" s="163">
        <v>1</v>
      </c>
      <c r="F25" s="163">
        <v>0.25</v>
      </c>
      <c r="G25" s="163">
        <v>418080</v>
      </c>
      <c r="H25" s="163" t="s">
        <v>16</v>
      </c>
      <c r="I25" s="163" t="s">
        <v>17</v>
      </c>
      <c r="J25" s="163" t="s">
        <v>3050</v>
      </c>
    </row>
    <row r="26" spans="1:10" ht="63" x14ac:dyDescent="0.25">
      <c r="A26" s="163">
        <f t="shared" si="0"/>
        <v>22</v>
      </c>
      <c r="B26" s="163" t="s">
        <v>3043</v>
      </c>
      <c r="C26" s="163" t="s">
        <v>3044</v>
      </c>
      <c r="D26" s="163" t="s">
        <v>72</v>
      </c>
      <c r="E26" s="163">
        <v>1</v>
      </c>
      <c r="F26" s="163">
        <v>0.75</v>
      </c>
      <c r="G26" s="163">
        <v>1463280</v>
      </c>
      <c r="H26" s="163" t="s">
        <v>16</v>
      </c>
      <c r="I26" s="163" t="s">
        <v>17</v>
      </c>
      <c r="J26" s="163" t="s">
        <v>3051</v>
      </c>
    </row>
    <row r="27" spans="1:10" ht="63" x14ac:dyDescent="0.25">
      <c r="A27" s="163">
        <f t="shared" si="0"/>
        <v>23</v>
      </c>
      <c r="B27" s="163" t="s">
        <v>3043</v>
      </c>
      <c r="C27" s="163" t="s">
        <v>3044</v>
      </c>
      <c r="D27" s="163" t="s">
        <v>72</v>
      </c>
      <c r="E27" s="163">
        <v>1</v>
      </c>
      <c r="F27" s="163">
        <v>1</v>
      </c>
      <c r="G27" s="163">
        <v>2090399</v>
      </c>
      <c r="H27" s="163" t="s">
        <v>16</v>
      </c>
      <c r="I27" s="163" t="s">
        <v>17</v>
      </c>
      <c r="J27" s="163" t="s">
        <v>3052</v>
      </c>
    </row>
    <row r="28" spans="1:10" ht="31.5" x14ac:dyDescent="0.25">
      <c r="A28" s="163">
        <f t="shared" si="0"/>
        <v>24</v>
      </c>
      <c r="B28" s="163" t="s">
        <v>3053</v>
      </c>
      <c r="C28" s="163" t="s">
        <v>3054</v>
      </c>
      <c r="D28" s="163" t="s">
        <v>72</v>
      </c>
      <c r="E28" s="163">
        <v>1</v>
      </c>
      <c r="F28" s="163">
        <v>0.75</v>
      </c>
      <c r="G28" s="163">
        <v>1567799</v>
      </c>
      <c r="H28" s="163" t="s">
        <v>16</v>
      </c>
      <c r="I28" s="163" t="s">
        <v>27</v>
      </c>
      <c r="J28" s="163" t="s">
        <v>3055</v>
      </c>
    </row>
    <row r="29" spans="1:10" ht="31.5" x14ac:dyDescent="0.25">
      <c r="A29" s="163">
        <f t="shared" si="0"/>
        <v>25</v>
      </c>
      <c r="B29" s="163" t="s">
        <v>3056</v>
      </c>
      <c r="C29" s="163" t="s">
        <v>3057</v>
      </c>
      <c r="D29" s="163" t="s">
        <v>72</v>
      </c>
      <c r="E29" s="163">
        <v>1</v>
      </c>
      <c r="F29" s="163">
        <v>0.5</v>
      </c>
      <c r="G29" s="163">
        <v>1000000</v>
      </c>
      <c r="H29" s="163" t="s">
        <v>16</v>
      </c>
      <c r="I29" s="163" t="s">
        <v>78</v>
      </c>
      <c r="J29" s="163" t="s">
        <v>3058</v>
      </c>
    </row>
    <row r="30" spans="1:10" ht="31.5" x14ac:dyDescent="0.25">
      <c r="A30" s="163">
        <f t="shared" si="0"/>
        <v>26</v>
      </c>
      <c r="B30" s="163" t="s">
        <v>3059</v>
      </c>
      <c r="C30" s="163" t="s">
        <v>3060</v>
      </c>
      <c r="D30" s="163" t="s">
        <v>72</v>
      </c>
      <c r="E30" s="163">
        <v>1</v>
      </c>
      <c r="F30" s="163">
        <v>1</v>
      </c>
      <c r="G30" s="163">
        <v>2090399</v>
      </c>
      <c r="H30" s="163" t="s">
        <v>16</v>
      </c>
      <c r="I30" s="163" t="s">
        <v>17</v>
      </c>
      <c r="J30" s="163" t="s">
        <v>1847</v>
      </c>
    </row>
    <row r="31" spans="1:10" ht="31.5" x14ac:dyDescent="0.25">
      <c r="A31" s="163">
        <f t="shared" si="0"/>
        <v>27</v>
      </c>
      <c r="B31" s="163" t="s">
        <v>3059</v>
      </c>
      <c r="C31" s="163" t="s">
        <v>3060</v>
      </c>
      <c r="D31" s="163" t="s">
        <v>72</v>
      </c>
      <c r="E31" s="163">
        <v>1</v>
      </c>
      <c r="F31" s="163">
        <v>0.5</v>
      </c>
      <c r="G31" s="163">
        <v>1045199</v>
      </c>
      <c r="H31" s="163" t="s">
        <v>16</v>
      </c>
      <c r="I31" s="163" t="s">
        <v>17</v>
      </c>
      <c r="J31" s="163" t="s">
        <v>1982</v>
      </c>
    </row>
    <row r="32" spans="1:10" ht="47.25" x14ac:dyDescent="0.25">
      <c r="A32" s="163">
        <f t="shared" si="0"/>
        <v>28</v>
      </c>
      <c r="B32" s="163" t="s">
        <v>3059</v>
      </c>
      <c r="C32" s="163" t="s">
        <v>3060</v>
      </c>
      <c r="D32" s="163" t="s">
        <v>3061</v>
      </c>
      <c r="E32" s="163">
        <v>1</v>
      </c>
      <c r="F32" s="163">
        <v>0.5</v>
      </c>
      <c r="G32" s="163">
        <v>522600</v>
      </c>
      <c r="H32" s="163" t="s">
        <v>16</v>
      </c>
      <c r="I32" s="163" t="s">
        <v>17</v>
      </c>
      <c r="J32" s="163" t="s">
        <v>3062</v>
      </c>
    </row>
    <row r="33" spans="1:10" ht="78.75" x14ac:dyDescent="0.25">
      <c r="A33" s="163">
        <f t="shared" si="0"/>
        <v>29</v>
      </c>
      <c r="B33" s="163" t="s">
        <v>2383</v>
      </c>
      <c r="C33" s="163" t="s">
        <v>3063</v>
      </c>
      <c r="D33" s="163" t="s">
        <v>92</v>
      </c>
      <c r="E33" s="163">
        <v>1</v>
      </c>
      <c r="F33" s="163">
        <v>0.25</v>
      </c>
      <c r="G33" s="163">
        <v>209040</v>
      </c>
      <c r="H33" s="163" t="s">
        <v>16</v>
      </c>
      <c r="I33" s="163" t="s">
        <v>17</v>
      </c>
      <c r="J33" s="163" t="s">
        <v>3064</v>
      </c>
    </row>
    <row r="34" spans="1:10" ht="78.75" x14ac:dyDescent="0.25">
      <c r="A34" s="163">
        <f t="shared" si="0"/>
        <v>30</v>
      </c>
      <c r="B34" s="163" t="s">
        <v>2383</v>
      </c>
      <c r="C34" s="163" t="s">
        <v>3063</v>
      </c>
      <c r="D34" s="163" t="s">
        <v>92</v>
      </c>
      <c r="E34" s="163">
        <v>1</v>
      </c>
      <c r="F34" s="163">
        <v>0.25</v>
      </c>
      <c r="G34" s="163">
        <v>700000</v>
      </c>
      <c r="H34" s="163" t="s">
        <v>16</v>
      </c>
      <c r="I34" s="163" t="s">
        <v>17</v>
      </c>
      <c r="J34" s="163" t="s">
        <v>3065</v>
      </c>
    </row>
    <row r="35" spans="1:10" ht="78.75" x14ac:dyDescent="0.25">
      <c r="A35" s="163">
        <f t="shared" si="0"/>
        <v>31</v>
      </c>
      <c r="B35" s="163" t="s">
        <v>2383</v>
      </c>
      <c r="C35" s="163" t="s">
        <v>3063</v>
      </c>
      <c r="D35" s="163" t="s">
        <v>92</v>
      </c>
      <c r="E35" s="163">
        <v>1</v>
      </c>
      <c r="F35" s="163">
        <v>0.25</v>
      </c>
      <c r="G35" s="163">
        <v>418080</v>
      </c>
      <c r="H35" s="163" t="s">
        <v>16</v>
      </c>
      <c r="I35" s="163" t="s">
        <v>17</v>
      </c>
      <c r="J35" s="163" t="s">
        <v>3066</v>
      </c>
    </row>
    <row r="36" spans="1:10" ht="94.5" x14ac:dyDescent="0.25">
      <c r="A36" s="163">
        <f t="shared" si="0"/>
        <v>32</v>
      </c>
      <c r="B36" s="163" t="s">
        <v>2400</v>
      </c>
      <c r="C36" s="163" t="s">
        <v>3067</v>
      </c>
      <c r="D36" s="163" t="s">
        <v>72</v>
      </c>
      <c r="E36" s="163">
        <v>1</v>
      </c>
      <c r="F36" s="163">
        <v>0.5</v>
      </c>
      <c r="G36" s="163">
        <v>1045200</v>
      </c>
      <c r="H36" s="163" t="s">
        <v>16</v>
      </c>
      <c r="I36" s="163" t="s">
        <v>17</v>
      </c>
      <c r="J36" s="163" t="s">
        <v>3026</v>
      </c>
    </row>
    <row r="37" spans="1:10" ht="47.25" x14ac:dyDescent="0.25">
      <c r="A37" s="163">
        <f t="shared" si="0"/>
        <v>33</v>
      </c>
      <c r="B37" s="163" t="s">
        <v>2400</v>
      </c>
      <c r="C37" s="163" t="s">
        <v>3067</v>
      </c>
      <c r="D37" s="163" t="s">
        <v>72</v>
      </c>
      <c r="E37" s="163">
        <v>1</v>
      </c>
      <c r="F37" s="163">
        <v>0.25</v>
      </c>
      <c r="G37" s="163">
        <v>836160</v>
      </c>
      <c r="H37" s="163" t="s">
        <v>16</v>
      </c>
      <c r="I37" s="163" t="s">
        <v>17</v>
      </c>
      <c r="J37" s="163" t="s">
        <v>3068</v>
      </c>
    </row>
    <row r="38" spans="1:10" ht="63" x14ac:dyDescent="0.25">
      <c r="A38" s="163">
        <f t="shared" si="0"/>
        <v>34</v>
      </c>
      <c r="B38" s="163" t="s">
        <v>2400</v>
      </c>
      <c r="C38" s="163" t="s">
        <v>3067</v>
      </c>
      <c r="D38" s="163" t="s">
        <v>72</v>
      </c>
      <c r="E38" s="163">
        <v>1</v>
      </c>
      <c r="F38" s="163">
        <v>0.5</v>
      </c>
      <c r="G38" s="163">
        <v>1045200</v>
      </c>
      <c r="H38" s="163" t="s">
        <v>16</v>
      </c>
      <c r="I38" s="163" t="s">
        <v>17</v>
      </c>
      <c r="J38" s="163" t="s">
        <v>3069</v>
      </c>
    </row>
    <row r="39" spans="1:10" ht="47.25" x14ac:dyDescent="0.25">
      <c r="A39" s="163">
        <f t="shared" si="0"/>
        <v>35</v>
      </c>
      <c r="B39" s="163" t="s">
        <v>2400</v>
      </c>
      <c r="C39" s="163" t="s">
        <v>3067</v>
      </c>
      <c r="D39" s="163" t="s">
        <v>72</v>
      </c>
      <c r="E39" s="163">
        <v>1</v>
      </c>
      <c r="F39" s="163">
        <v>0.25</v>
      </c>
      <c r="G39" s="163">
        <v>522600</v>
      </c>
      <c r="H39" s="163" t="s">
        <v>16</v>
      </c>
      <c r="I39" s="163" t="s">
        <v>17</v>
      </c>
      <c r="J39" s="163" t="s">
        <v>3070</v>
      </c>
    </row>
    <row r="40" spans="1:10" ht="63" x14ac:dyDescent="0.25">
      <c r="A40" s="163">
        <f t="shared" si="0"/>
        <v>36</v>
      </c>
      <c r="B40" s="163" t="s">
        <v>2403</v>
      </c>
      <c r="C40" s="163" t="s">
        <v>3071</v>
      </c>
      <c r="D40" s="163" t="s">
        <v>3072</v>
      </c>
      <c r="E40" s="163">
        <v>1</v>
      </c>
      <c r="F40" s="163">
        <v>0.75</v>
      </c>
      <c r="G40" s="163">
        <v>1500000</v>
      </c>
      <c r="H40" s="163" t="s">
        <v>16</v>
      </c>
      <c r="I40" s="163" t="s">
        <v>78</v>
      </c>
      <c r="J40" s="163" t="s">
        <v>3073</v>
      </c>
    </row>
    <row r="41" spans="1:10" ht="47.25" x14ac:dyDescent="0.25">
      <c r="A41" s="163">
        <f t="shared" si="0"/>
        <v>37</v>
      </c>
      <c r="B41" s="163" t="s">
        <v>3074</v>
      </c>
      <c r="C41" s="163" t="s">
        <v>3075</v>
      </c>
      <c r="D41" s="163" t="s">
        <v>72</v>
      </c>
      <c r="E41" s="163">
        <v>1</v>
      </c>
      <c r="F41" s="163">
        <v>0.25</v>
      </c>
      <c r="G41" s="163">
        <v>418080</v>
      </c>
      <c r="H41" s="163" t="s">
        <v>16</v>
      </c>
      <c r="I41" s="163" t="s">
        <v>17</v>
      </c>
      <c r="J41" s="163" t="s">
        <v>3076</v>
      </c>
    </row>
    <row r="42" spans="1:10" ht="78.75" x14ac:dyDescent="0.25">
      <c r="A42" s="163">
        <f t="shared" si="0"/>
        <v>38</v>
      </c>
      <c r="B42" s="163" t="s">
        <v>3074</v>
      </c>
      <c r="C42" s="163" t="s">
        <v>3075</v>
      </c>
      <c r="D42" s="163" t="s">
        <v>72</v>
      </c>
      <c r="E42" s="163">
        <v>1</v>
      </c>
      <c r="F42" s="163">
        <v>0.25</v>
      </c>
      <c r="G42" s="163">
        <v>627120</v>
      </c>
      <c r="H42" s="163" t="s">
        <v>16</v>
      </c>
      <c r="I42" s="163" t="s">
        <v>17</v>
      </c>
      <c r="J42" s="163" t="s">
        <v>3077</v>
      </c>
    </row>
    <row r="43" spans="1:10" ht="47.25" x14ac:dyDescent="0.25">
      <c r="A43" s="163">
        <f t="shared" si="0"/>
        <v>39</v>
      </c>
      <c r="B43" s="163" t="s">
        <v>3078</v>
      </c>
      <c r="C43" s="163" t="s">
        <v>3079</v>
      </c>
      <c r="D43" s="163" t="s">
        <v>72</v>
      </c>
      <c r="E43" s="163">
        <v>1</v>
      </c>
      <c r="F43" s="163">
        <v>0.25</v>
      </c>
      <c r="G43" s="163">
        <v>522600</v>
      </c>
      <c r="H43" s="163" t="s">
        <v>16</v>
      </c>
      <c r="I43" s="163" t="s">
        <v>17</v>
      </c>
      <c r="J43" s="163" t="s">
        <v>3080</v>
      </c>
    </row>
    <row r="44" spans="1:10" ht="78.75" x14ac:dyDescent="0.25">
      <c r="A44" s="163">
        <f t="shared" si="0"/>
        <v>40</v>
      </c>
      <c r="B44" s="163" t="s">
        <v>3078</v>
      </c>
      <c r="C44" s="163" t="s">
        <v>3079</v>
      </c>
      <c r="D44" s="163" t="s">
        <v>72</v>
      </c>
      <c r="E44" s="163">
        <v>1</v>
      </c>
      <c r="F44" s="163">
        <v>0.25</v>
      </c>
      <c r="G44" s="163">
        <v>522600</v>
      </c>
      <c r="H44" s="163" t="s">
        <v>16</v>
      </c>
      <c r="I44" s="163" t="s">
        <v>17</v>
      </c>
      <c r="J44" s="163" t="s">
        <v>3081</v>
      </c>
    </row>
    <row r="45" spans="1:10" ht="78.75" x14ac:dyDescent="0.25">
      <c r="A45" s="163">
        <f t="shared" si="0"/>
        <v>41</v>
      </c>
      <c r="B45" s="163" t="s">
        <v>3078</v>
      </c>
      <c r="C45" s="163" t="s">
        <v>3079</v>
      </c>
      <c r="D45" s="163" t="s">
        <v>72</v>
      </c>
      <c r="E45" s="163">
        <v>1</v>
      </c>
      <c r="F45" s="163">
        <v>0.5</v>
      </c>
      <c r="G45" s="163">
        <v>1149719</v>
      </c>
      <c r="H45" s="163" t="s">
        <v>16</v>
      </c>
      <c r="I45" s="163" t="s">
        <v>17</v>
      </c>
      <c r="J45" s="163" t="s">
        <v>3082</v>
      </c>
    </row>
    <row r="46" spans="1:10" ht="47.25" x14ac:dyDescent="0.25">
      <c r="A46" s="163">
        <f t="shared" si="0"/>
        <v>42</v>
      </c>
      <c r="B46" s="163" t="s">
        <v>3078</v>
      </c>
      <c r="C46" s="163" t="s">
        <v>3079</v>
      </c>
      <c r="D46" s="163" t="s">
        <v>72</v>
      </c>
      <c r="E46" s="163">
        <v>1</v>
      </c>
      <c r="F46" s="163">
        <v>0.5</v>
      </c>
      <c r="G46" s="163">
        <v>1149719</v>
      </c>
      <c r="H46" s="163" t="s">
        <v>16</v>
      </c>
      <c r="I46" s="163" t="s">
        <v>17</v>
      </c>
      <c r="J46" s="163" t="s">
        <v>3083</v>
      </c>
    </row>
    <row r="47" spans="1:10" ht="94.5" x14ac:dyDescent="0.25">
      <c r="A47" s="163">
        <f t="shared" si="0"/>
        <v>43</v>
      </c>
      <c r="B47" s="163" t="s">
        <v>2406</v>
      </c>
      <c r="C47" s="163" t="s">
        <v>3044</v>
      </c>
      <c r="D47" s="163" t="s">
        <v>72</v>
      </c>
      <c r="E47" s="163">
        <v>1</v>
      </c>
      <c r="F47" s="163">
        <v>0.25</v>
      </c>
      <c r="G47" s="163">
        <v>418080</v>
      </c>
      <c r="H47" s="163" t="s">
        <v>16</v>
      </c>
      <c r="I47" s="163" t="s">
        <v>17</v>
      </c>
      <c r="J47" s="163" t="s">
        <v>3084</v>
      </c>
    </row>
    <row r="48" spans="1:10" ht="47.25" x14ac:dyDescent="0.25">
      <c r="A48" s="163">
        <f t="shared" si="0"/>
        <v>44</v>
      </c>
      <c r="B48" s="163" t="s">
        <v>2406</v>
      </c>
      <c r="C48" s="163" t="s">
        <v>3044</v>
      </c>
      <c r="D48" s="163" t="s">
        <v>72</v>
      </c>
      <c r="E48" s="163">
        <v>1</v>
      </c>
      <c r="F48" s="163">
        <v>0.25</v>
      </c>
      <c r="G48" s="163">
        <v>313560</v>
      </c>
      <c r="H48" s="163" t="s">
        <v>16</v>
      </c>
      <c r="I48" s="163" t="s">
        <v>17</v>
      </c>
      <c r="J48" s="163" t="s">
        <v>3085</v>
      </c>
    </row>
    <row r="49" spans="1:10" ht="47.25" x14ac:dyDescent="0.25">
      <c r="A49" s="163">
        <f t="shared" si="0"/>
        <v>45</v>
      </c>
      <c r="B49" s="163" t="s">
        <v>2406</v>
      </c>
      <c r="C49" s="163" t="s">
        <v>3044</v>
      </c>
      <c r="D49" s="163" t="s">
        <v>72</v>
      </c>
      <c r="E49" s="163">
        <v>1</v>
      </c>
      <c r="F49" s="163">
        <v>0.5</v>
      </c>
      <c r="G49" s="163">
        <v>1045200</v>
      </c>
      <c r="H49" s="163" t="s">
        <v>16</v>
      </c>
      <c r="I49" s="163" t="s">
        <v>17</v>
      </c>
      <c r="J49" s="163" t="s">
        <v>3086</v>
      </c>
    </row>
    <row r="50" spans="1:10" ht="47.25" x14ac:dyDescent="0.25">
      <c r="A50" s="163">
        <f t="shared" si="0"/>
        <v>46</v>
      </c>
      <c r="B50" s="163" t="s">
        <v>2406</v>
      </c>
      <c r="C50" s="163" t="s">
        <v>3044</v>
      </c>
      <c r="D50" s="163" t="s">
        <v>72</v>
      </c>
      <c r="E50" s="163">
        <v>1</v>
      </c>
      <c r="F50" s="163">
        <v>0.25</v>
      </c>
      <c r="G50" s="163">
        <v>209040</v>
      </c>
      <c r="H50" s="163" t="s">
        <v>16</v>
      </c>
      <c r="I50" s="163" t="s">
        <v>17</v>
      </c>
      <c r="J50" s="163" t="s">
        <v>3087</v>
      </c>
    </row>
    <row r="51" spans="1:10" ht="63" x14ac:dyDescent="0.25">
      <c r="A51" s="163">
        <f t="shared" si="0"/>
        <v>47</v>
      </c>
      <c r="B51" s="163" t="s">
        <v>2406</v>
      </c>
      <c r="C51" s="163" t="s">
        <v>3044</v>
      </c>
      <c r="D51" s="163" t="s">
        <v>72</v>
      </c>
      <c r="E51" s="163">
        <v>1</v>
      </c>
      <c r="F51" s="163">
        <v>0.5</v>
      </c>
      <c r="G51" s="163">
        <v>940680</v>
      </c>
      <c r="H51" s="163" t="s">
        <v>16</v>
      </c>
      <c r="I51" s="163" t="s">
        <v>17</v>
      </c>
      <c r="J51" s="163" t="s">
        <v>3088</v>
      </c>
    </row>
    <row r="52" spans="1:10" ht="63" x14ac:dyDescent="0.25">
      <c r="A52" s="163">
        <f t="shared" si="0"/>
        <v>48</v>
      </c>
      <c r="B52" s="163" t="s">
        <v>2406</v>
      </c>
      <c r="C52" s="163" t="s">
        <v>3044</v>
      </c>
      <c r="D52" s="163" t="s">
        <v>72</v>
      </c>
      <c r="E52" s="163">
        <v>1</v>
      </c>
      <c r="F52" s="163">
        <v>0.25</v>
      </c>
      <c r="G52" s="163">
        <v>209040</v>
      </c>
      <c r="H52" s="163" t="s">
        <v>16</v>
      </c>
      <c r="I52" s="163" t="s">
        <v>17</v>
      </c>
      <c r="J52" s="163" t="s">
        <v>3089</v>
      </c>
    </row>
    <row r="53" spans="1:10" ht="47.25" x14ac:dyDescent="0.25">
      <c r="A53" s="163">
        <f t="shared" si="0"/>
        <v>49</v>
      </c>
      <c r="B53" s="163" t="s">
        <v>3090</v>
      </c>
      <c r="C53" s="163" t="s">
        <v>3091</v>
      </c>
      <c r="D53" s="163" t="s">
        <v>72</v>
      </c>
      <c r="E53" s="163">
        <v>1</v>
      </c>
      <c r="F53" s="163">
        <v>0.25</v>
      </c>
      <c r="G53" s="163">
        <v>313560</v>
      </c>
      <c r="H53" s="163" t="s">
        <v>16</v>
      </c>
      <c r="I53" s="163" t="s">
        <v>17</v>
      </c>
      <c r="J53" s="163" t="s">
        <v>3085</v>
      </c>
    </row>
    <row r="54" spans="1:10" ht="63" x14ac:dyDescent="0.25">
      <c r="A54" s="163">
        <f t="shared" si="0"/>
        <v>50</v>
      </c>
      <c r="B54" s="163" t="s">
        <v>3090</v>
      </c>
      <c r="C54" s="163" t="s">
        <v>3091</v>
      </c>
      <c r="D54" s="163" t="s">
        <v>72</v>
      </c>
      <c r="E54" s="163">
        <v>1</v>
      </c>
      <c r="F54" s="163">
        <v>0.25</v>
      </c>
      <c r="G54" s="163">
        <v>836160</v>
      </c>
      <c r="H54" s="163" t="s">
        <v>16</v>
      </c>
      <c r="I54" s="163" t="s">
        <v>17</v>
      </c>
      <c r="J54" s="163" t="s">
        <v>3092</v>
      </c>
    </row>
    <row r="55" spans="1:10" ht="47.25" x14ac:dyDescent="0.25">
      <c r="A55" s="163">
        <f t="shared" si="0"/>
        <v>51</v>
      </c>
      <c r="B55" s="163" t="s">
        <v>3090</v>
      </c>
      <c r="C55" s="163" t="s">
        <v>3091</v>
      </c>
      <c r="D55" s="163" t="s">
        <v>72</v>
      </c>
      <c r="E55" s="163">
        <v>1</v>
      </c>
      <c r="F55" s="163">
        <v>0.5</v>
      </c>
      <c r="G55" s="163">
        <v>1045200</v>
      </c>
      <c r="H55" s="163" t="s">
        <v>16</v>
      </c>
      <c r="I55" s="163" t="s">
        <v>17</v>
      </c>
      <c r="J55" s="163" t="s">
        <v>3093</v>
      </c>
    </row>
    <row r="56" spans="1:10" ht="47.25" x14ac:dyDescent="0.25">
      <c r="A56" s="163">
        <f t="shared" si="0"/>
        <v>52</v>
      </c>
      <c r="B56" s="163" t="s">
        <v>3090</v>
      </c>
      <c r="C56" s="163" t="s">
        <v>3091</v>
      </c>
      <c r="D56" s="163" t="s">
        <v>72</v>
      </c>
      <c r="E56" s="163">
        <v>1</v>
      </c>
      <c r="F56" s="163">
        <v>0.25</v>
      </c>
      <c r="G56" s="163">
        <v>836160</v>
      </c>
      <c r="H56" s="163" t="s">
        <v>16</v>
      </c>
      <c r="I56" s="163" t="s">
        <v>17</v>
      </c>
      <c r="J56" s="163" t="s">
        <v>3094</v>
      </c>
    </row>
    <row r="57" spans="1:10" ht="63" x14ac:dyDescent="0.25">
      <c r="A57" s="163">
        <f t="shared" si="0"/>
        <v>53</v>
      </c>
      <c r="B57" s="163" t="s">
        <v>3090</v>
      </c>
      <c r="C57" s="163" t="s">
        <v>3091</v>
      </c>
      <c r="D57" s="163" t="s">
        <v>72</v>
      </c>
      <c r="E57" s="163">
        <v>1</v>
      </c>
      <c r="F57" s="163">
        <v>0.25</v>
      </c>
      <c r="G57" s="163">
        <v>522600</v>
      </c>
      <c r="H57" s="163" t="s">
        <v>16</v>
      </c>
      <c r="I57" s="163" t="s">
        <v>17</v>
      </c>
      <c r="J57" s="163" t="s">
        <v>3095</v>
      </c>
    </row>
    <row r="58" spans="1:10" ht="47.25" x14ac:dyDescent="0.25">
      <c r="A58" s="163">
        <f t="shared" si="0"/>
        <v>54</v>
      </c>
      <c r="B58" s="163" t="s">
        <v>3096</v>
      </c>
      <c r="C58" s="163" t="s">
        <v>3097</v>
      </c>
      <c r="D58" s="163" t="s">
        <v>72</v>
      </c>
      <c r="E58" s="163">
        <v>1</v>
      </c>
      <c r="F58" s="163">
        <v>0.25</v>
      </c>
      <c r="G58" s="163">
        <v>627120</v>
      </c>
      <c r="H58" s="163" t="s">
        <v>16</v>
      </c>
      <c r="I58" s="163" t="s">
        <v>17</v>
      </c>
      <c r="J58" s="163" t="s">
        <v>3098</v>
      </c>
    </row>
    <row r="59" spans="1:10" ht="47.25" x14ac:dyDescent="0.25">
      <c r="A59" s="163">
        <f t="shared" si="0"/>
        <v>55</v>
      </c>
      <c r="B59" s="163" t="s">
        <v>3096</v>
      </c>
      <c r="C59" s="163" t="s">
        <v>3097</v>
      </c>
      <c r="D59" s="163" t="s">
        <v>72</v>
      </c>
      <c r="E59" s="163">
        <v>1</v>
      </c>
      <c r="F59" s="163">
        <v>0.25</v>
      </c>
      <c r="G59" s="163">
        <v>836160</v>
      </c>
      <c r="H59" s="163" t="s">
        <v>16</v>
      </c>
      <c r="I59" s="163" t="s">
        <v>17</v>
      </c>
      <c r="J59" s="163" t="s">
        <v>3068</v>
      </c>
    </row>
    <row r="60" spans="1:10" ht="63" x14ac:dyDescent="0.25">
      <c r="A60" s="163">
        <f t="shared" si="0"/>
        <v>56</v>
      </c>
      <c r="B60" s="163" t="s">
        <v>3096</v>
      </c>
      <c r="C60" s="163" t="s">
        <v>3097</v>
      </c>
      <c r="D60" s="163" t="s">
        <v>72</v>
      </c>
      <c r="E60" s="163">
        <v>1</v>
      </c>
      <c r="F60" s="163">
        <v>0.5</v>
      </c>
      <c r="G60" s="163">
        <v>1045200</v>
      </c>
      <c r="H60" s="163" t="s">
        <v>16</v>
      </c>
      <c r="I60" s="163" t="s">
        <v>17</v>
      </c>
      <c r="J60" s="163" t="s">
        <v>3099</v>
      </c>
    </row>
    <row r="61" spans="1:10" ht="63" x14ac:dyDescent="0.25">
      <c r="A61" s="163">
        <f t="shared" si="0"/>
        <v>57</v>
      </c>
      <c r="B61" s="163" t="s">
        <v>3100</v>
      </c>
      <c r="C61" s="163" t="s">
        <v>3101</v>
      </c>
      <c r="D61" s="163" t="s">
        <v>72</v>
      </c>
      <c r="E61" s="163">
        <v>1</v>
      </c>
      <c r="F61" s="163">
        <v>0.75</v>
      </c>
      <c r="G61" s="163">
        <v>1567800</v>
      </c>
      <c r="H61" s="163" t="s">
        <v>16</v>
      </c>
      <c r="I61" s="163" t="s">
        <v>17</v>
      </c>
      <c r="J61" s="163" t="s">
        <v>3102</v>
      </c>
    </row>
    <row r="62" spans="1:10" ht="63" x14ac:dyDescent="0.25">
      <c r="A62" s="163">
        <f t="shared" si="0"/>
        <v>58</v>
      </c>
      <c r="B62" s="163" t="s">
        <v>3100</v>
      </c>
      <c r="C62" s="163" t="s">
        <v>3101</v>
      </c>
      <c r="D62" s="163" t="s">
        <v>72</v>
      </c>
      <c r="E62" s="163">
        <v>1</v>
      </c>
      <c r="F62" s="163">
        <v>0.25</v>
      </c>
      <c r="G62" s="163">
        <v>522600</v>
      </c>
      <c r="H62" s="163" t="s">
        <v>16</v>
      </c>
      <c r="I62" s="163" t="s">
        <v>17</v>
      </c>
      <c r="J62" s="163" t="s">
        <v>3103</v>
      </c>
    </row>
    <row r="63" spans="1:10" ht="47.25" x14ac:dyDescent="0.25">
      <c r="A63" s="163">
        <f t="shared" si="0"/>
        <v>59</v>
      </c>
      <c r="B63" s="163" t="s">
        <v>3100</v>
      </c>
      <c r="C63" s="163" t="s">
        <v>3101</v>
      </c>
      <c r="D63" s="163" t="s">
        <v>72</v>
      </c>
      <c r="E63" s="163">
        <v>1</v>
      </c>
      <c r="F63" s="163">
        <v>0.25</v>
      </c>
      <c r="G63" s="163">
        <v>836160</v>
      </c>
      <c r="H63" s="163" t="s">
        <v>16</v>
      </c>
      <c r="I63" s="163" t="s">
        <v>17</v>
      </c>
      <c r="J63" s="163" t="s">
        <v>3029</v>
      </c>
    </row>
    <row r="64" spans="1:10" ht="63" x14ac:dyDescent="0.25">
      <c r="A64" s="163">
        <f t="shared" si="0"/>
        <v>60</v>
      </c>
      <c r="B64" s="163" t="s">
        <v>3100</v>
      </c>
      <c r="C64" s="163" t="s">
        <v>3101</v>
      </c>
      <c r="D64" s="163" t="s">
        <v>72</v>
      </c>
      <c r="E64" s="163">
        <v>1</v>
      </c>
      <c r="F64" s="163">
        <v>0.25</v>
      </c>
      <c r="G64" s="163">
        <v>209040</v>
      </c>
      <c r="H64" s="163" t="s">
        <v>16</v>
      </c>
      <c r="I64" s="163" t="s">
        <v>17</v>
      </c>
      <c r="J64" s="163" t="s">
        <v>3104</v>
      </c>
    </row>
    <row r="65" spans="1:10" ht="47.25" x14ac:dyDescent="0.25">
      <c r="A65" s="163">
        <f t="shared" si="0"/>
        <v>61</v>
      </c>
      <c r="B65" s="163" t="s">
        <v>3100</v>
      </c>
      <c r="C65" s="163" t="s">
        <v>3101</v>
      </c>
      <c r="D65" s="163" t="s">
        <v>72</v>
      </c>
      <c r="E65" s="163">
        <v>1</v>
      </c>
      <c r="F65" s="163">
        <v>0.25</v>
      </c>
      <c r="G65" s="163">
        <v>418080</v>
      </c>
      <c r="H65" s="163" t="s">
        <v>16</v>
      </c>
      <c r="I65" s="163" t="s">
        <v>17</v>
      </c>
      <c r="J65" s="163" t="s">
        <v>3076</v>
      </c>
    </row>
    <row r="66" spans="1:10" ht="47.25" x14ac:dyDescent="0.25">
      <c r="A66" s="163">
        <f t="shared" si="0"/>
        <v>62</v>
      </c>
      <c r="B66" s="163" t="s">
        <v>3100</v>
      </c>
      <c r="C66" s="163" t="s">
        <v>3101</v>
      </c>
      <c r="D66" s="163" t="s">
        <v>711</v>
      </c>
      <c r="E66" s="163">
        <v>1</v>
      </c>
      <c r="F66" s="163">
        <v>1</v>
      </c>
      <c r="G66" s="163">
        <v>1047107</v>
      </c>
      <c r="H66" s="163" t="s">
        <v>16</v>
      </c>
      <c r="I66" s="163" t="s">
        <v>17</v>
      </c>
      <c r="J66" s="163" t="s">
        <v>3105</v>
      </c>
    </row>
    <row r="67" spans="1:10" ht="47.25" x14ac:dyDescent="0.25">
      <c r="A67" s="163">
        <f t="shared" si="0"/>
        <v>63</v>
      </c>
      <c r="B67" s="163" t="s">
        <v>3106</v>
      </c>
      <c r="C67" s="163" t="s">
        <v>3107</v>
      </c>
      <c r="D67" s="163" t="s">
        <v>72</v>
      </c>
      <c r="E67" s="163">
        <v>1</v>
      </c>
      <c r="F67" s="163">
        <v>0.25</v>
      </c>
      <c r="G67" s="163">
        <v>313560</v>
      </c>
      <c r="H67" s="163" t="s">
        <v>16</v>
      </c>
      <c r="I67" s="163" t="s">
        <v>17</v>
      </c>
      <c r="J67" s="163" t="s">
        <v>3108</v>
      </c>
    </row>
    <row r="68" spans="1:10" ht="47.25" x14ac:dyDescent="0.25">
      <c r="A68" s="163">
        <f t="shared" si="0"/>
        <v>64</v>
      </c>
      <c r="B68" s="163" t="s">
        <v>3106</v>
      </c>
      <c r="C68" s="163" t="s">
        <v>3107</v>
      </c>
      <c r="D68" s="163" t="s">
        <v>72</v>
      </c>
      <c r="E68" s="163">
        <v>1</v>
      </c>
      <c r="F68" s="163">
        <v>0.25</v>
      </c>
      <c r="G68" s="163">
        <v>627120</v>
      </c>
      <c r="H68" s="163" t="s">
        <v>16</v>
      </c>
      <c r="I68" s="163" t="s">
        <v>17</v>
      </c>
      <c r="J68" s="163" t="s">
        <v>3109</v>
      </c>
    </row>
    <row r="69" spans="1:10" ht="63" x14ac:dyDescent="0.25">
      <c r="A69" s="163">
        <f t="shared" si="0"/>
        <v>65</v>
      </c>
      <c r="B69" s="163" t="s">
        <v>3106</v>
      </c>
      <c r="C69" s="163" t="s">
        <v>3107</v>
      </c>
      <c r="D69" s="163" t="s">
        <v>72</v>
      </c>
      <c r="E69" s="163">
        <v>1</v>
      </c>
      <c r="F69" s="163">
        <v>0.25</v>
      </c>
      <c r="G69" s="163">
        <v>627120</v>
      </c>
      <c r="H69" s="163" t="s">
        <v>16</v>
      </c>
      <c r="I69" s="163" t="s">
        <v>17</v>
      </c>
      <c r="J69" s="163" t="s">
        <v>3110</v>
      </c>
    </row>
    <row r="70" spans="1:10" ht="63" x14ac:dyDescent="0.25">
      <c r="A70" s="163">
        <f t="shared" si="0"/>
        <v>66</v>
      </c>
      <c r="B70" s="163" t="s">
        <v>3106</v>
      </c>
      <c r="C70" s="163" t="s">
        <v>3107</v>
      </c>
      <c r="D70" s="163" t="s">
        <v>72</v>
      </c>
      <c r="E70" s="163">
        <v>1</v>
      </c>
      <c r="F70" s="163">
        <v>0.25</v>
      </c>
      <c r="G70" s="163">
        <v>209040</v>
      </c>
      <c r="H70" s="163" t="s">
        <v>16</v>
      </c>
      <c r="I70" s="163" t="s">
        <v>17</v>
      </c>
      <c r="J70" s="163" t="s">
        <v>3111</v>
      </c>
    </row>
    <row r="71" spans="1:10" ht="31.5" x14ac:dyDescent="0.25">
      <c r="A71" s="163">
        <f t="shared" ref="A71:A134" si="1">1+A70</f>
        <v>67</v>
      </c>
      <c r="B71" s="163" t="s">
        <v>3112</v>
      </c>
      <c r="C71" s="163" t="s">
        <v>3113</v>
      </c>
      <c r="D71" s="163" t="s">
        <v>72</v>
      </c>
      <c r="E71" s="163">
        <v>1</v>
      </c>
      <c r="F71" s="163">
        <v>0.5</v>
      </c>
      <c r="G71" s="163">
        <v>1254239</v>
      </c>
      <c r="H71" s="163" t="s">
        <v>16</v>
      </c>
      <c r="I71" s="163" t="s">
        <v>17</v>
      </c>
      <c r="J71" s="163" t="s">
        <v>121</v>
      </c>
    </row>
    <row r="72" spans="1:10" ht="47.25" x14ac:dyDescent="0.25">
      <c r="A72" s="163">
        <f t="shared" si="1"/>
        <v>68</v>
      </c>
      <c r="B72" s="163" t="s">
        <v>3112</v>
      </c>
      <c r="C72" s="163" t="s">
        <v>3113</v>
      </c>
      <c r="D72" s="163" t="s">
        <v>72</v>
      </c>
      <c r="E72" s="163">
        <v>1</v>
      </c>
      <c r="F72" s="163">
        <v>0.5</v>
      </c>
      <c r="G72" s="163">
        <v>940679</v>
      </c>
      <c r="H72" s="163" t="s">
        <v>16</v>
      </c>
      <c r="I72" s="163" t="s">
        <v>17</v>
      </c>
      <c r="J72" s="163" t="s">
        <v>3114</v>
      </c>
    </row>
    <row r="73" spans="1:10" ht="47.25" x14ac:dyDescent="0.25">
      <c r="A73" s="163">
        <f t="shared" si="1"/>
        <v>69</v>
      </c>
      <c r="B73" s="163" t="s">
        <v>3112</v>
      </c>
      <c r="C73" s="163" t="s">
        <v>3113</v>
      </c>
      <c r="D73" s="163" t="s">
        <v>72</v>
      </c>
      <c r="E73" s="163">
        <v>1</v>
      </c>
      <c r="F73" s="163">
        <v>0.25</v>
      </c>
      <c r="G73" s="163">
        <v>627119</v>
      </c>
      <c r="H73" s="163" t="s">
        <v>16</v>
      </c>
      <c r="I73" s="163" t="s">
        <v>17</v>
      </c>
      <c r="J73" s="163" t="s">
        <v>3115</v>
      </c>
    </row>
    <row r="74" spans="1:10" ht="31.5" x14ac:dyDescent="0.25">
      <c r="A74" s="163">
        <f t="shared" si="1"/>
        <v>70</v>
      </c>
      <c r="B74" s="163" t="s">
        <v>3112</v>
      </c>
      <c r="C74" s="163" t="s">
        <v>3113</v>
      </c>
      <c r="D74" s="163" t="s">
        <v>72</v>
      </c>
      <c r="E74" s="163">
        <v>1</v>
      </c>
      <c r="F74" s="163">
        <v>0.5</v>
      </c>
      <c r="G74" s="163">
        <v>836159</v>
      </c>
      <c r="H74" s="163" t="s">
        <v>16</v>
      </c>
      <c r="I74" s="163" t="s">
        <v>17</v>
      </c>
      <c r="J74" s="163" t="s">
        <v>3116</v>
      </c>
    </row>
    <row r="75" spans="1:10" ht="47.25" x14ac:dyDescent="0.25">
      <c r="A75" s="163">
        <f t="shared" si="1"/>
        <v>71</v>
      </c>
      <c r="B75" s="163" t="s">
        <v>2451</v>
      </c>
      <c r="C75" s="163" t="s">
        <v>3117</v>
      </c>
      <c r="D75" s="163" t="s">
        <v>72</v>
      </c>
      <c r="E75" s="163">
        <v>1</v>
      </c>
      <c r="F75" s="163">
        <v>1</v>
      </c>
      <c r="G75" s="163">
        <v>1881360</v>
      </c>
      <c r="H75" s="163" t="s">
        <v>16</v>
      </c>
      <c r="I75" s="163" t="s">
        <v>17</v>
      </c>
      <c r="J75" s="163" t="s">
        <v>3118</v>
      </c>
    </row>
    <row r="76" spans="1:10" ht="63" x14ac:dyDescent="0.25">
      <c r="A76" s="163">
        <f t="shared" si="1"/>
        <v>72</v>
      </c>
      <c r="B76" s="163" t="s">
        <v>2451</v>
      </c>
      <c r="C76" s="163" t="s">
        <v>3117</v>
      </c>
      <c r="D76" s="163" t="s">
        <v>72</v>
      </c>
      <c r="E76" s="163">
        <v>1</v>
      </c>
      <c r="F76" s="163">
        <v>0.25</v>
      </c>
      <c r="G76" s="163">
        <v>313560</v>
      </c>
      <c r="H76" s="163" t="s">
        <v>16</v>
      </c>
      <c r="I76" s="163" t="s">
        <v>17</v>
      </c>
      <c r="J76" s="163" t="s">
        <v>3119</v>
      </c>
    </row>
    <row r="77" spans="1:10" ht="47.25" x14ac:dyDescent="0.25">
      <c r="A77" s="163">
        <f t="shared" si="1"/>
        <v>73</v>
      </c>
      <c r="B77" s="163" t="s">
        <v>2451</v>
      </c>
      <c r="C77" s="163" t="s">
        <v>3117</v>
      </c>
      <c r="D77" s="163" t="s">
        <v>72</v>
      </c>
      <c r="E77" s="163">
        <v>1</v>
      </c>
      <c r="F77" s="163">
        <v>1</v>
      </c>
      <c r="G77" s="163">
        <v>2090399</v>
      </c>
      <c r="H77" s="163" t="s">
        <v>16</v>
      </c>
      <c r="I77" s="163" t="s">
        <v>17</v>
      </c>
      <c r="J77" s="163" t="s">
        <v>3120</v>
      </c>
    </row>
    <row r="78" spans="1:10" ht="47.25" x14ac:dyDescent="0.25">
      <c r="A78" s="163">
        <f t="shared" si="1"/>
        <v>74</v>
      </c>
      <c r="B78" s="163" t="s">
        <v>2451</v>
      </c>
      <c r="C78" s="163" t="s">
        <v>3117</v>
      </c>
      <c r="D78" s="163" t="s">
        <v>72</v>
      </c>
      <c r="E78" s="163">
        <v>1</v>
      </c>
      <c r="F78" s="163">
        <v>0.25</v>
      </c>
      <c r="G78" s="163">
        <v>522600</v>
      </c>
      <c r="H78" s="163" t="s">
        <v>16</v>
      </c>
      <c r="I78" s="163" t="s">
        <v>17</v>
      </c>
      <c r="J78" s="163" t="s">
        <v>3121</v>
      </c>
    </row>
    <row r="79" spans="1:10" ht="31.5" x14ac:dyDescent="0.25">
      <c r="A79" s="163">
        <f t="shared" si="1"/>
        <v>75</v>
      </c>
      <c r="B79" s="163" t="s">
        <v>2451</v>
      </c>
      <c r="C79" s="163" t="s">
        <v>3117</v>
      </c>
      <c r="D79" s="163" t="s">
        <v>2723</v>
      </c>
      <c r="E79" s="163">
        <v>1</v>
      </c>
      <c r="F79" s="163">
        <v>1</v>
      </c>
      <c r="G79" s="163">
        <v>2090399</v>
      </c>
      <c r="H79" s="163" t="s">
        <v>16</v>
      </c>
      <c r="I79" s="163" t="s">
        <v>17</v>
      </c>
      <c r="J79" s="163" t="s">
        <v>1276</v>
      </c>
    </row>
    <row r="80" spans="1:10" ht="31.5" x14ac:dyDescent="0.25">
      <c r="A80" s="163">
        <f t="shared" si="1"/>
        <v>76</v>
      </c>
      <c r="B80" s="163" t="s">
        <v>2455</v>
      </c>
      <c r="C80" s="163" t="s">
        <v>3122</v>
      </c>
      <c r="D80" s="163" t="s">
        <v>72</v>
      </c>
      <c r="E80" s="163">
        <v>1</v>
      </c>
      <c r="F80" s="163">
        <v>1</v>
      </c>
      <c r="G80" s="163">
        <v>1900000</v>
      </c>
      <c r="H80" s="163" t="s">
        <v>16</v>
      </c>
      <c r="I80" s="163" t="s">
        <v>17</v>
      </c>
      <c r="J80" s="163" t="s">
        <v>3123</v>
      </c>
    </row>
    <row r="81" spans="1:10" ht="31.5" x14ac:dyDescent="0.25">
      <c r="A81" s="163">
        <f t="shared" si="1"/>
        <v>77</v>
      </c>
      <c r="B81" s="163" t="s">
        <v>2455</v>
      </c>
      <c r="C81" s="163" t="s">
        <v>3122</v>
      </c>
      <c r="D81" s="163" t="s">
        <v>72</v>
      </c>
      <c r="E81" s="163">
        <v>1</v>
      </c>
      <c r="F81" s="163">
        <v>1</v>
      </c>
      <c r="G81" s="163">
        <v>1254000</v>
      </c>
      <c r="H81" s="163" t="s">
        <v>16</v>
      </c>
      <c r="I81" s="163" t="s">
        <v>17</v>
      </c>
      <c r="J81" s="163" t="s">
        <v>3124</v>
      </c>
    </row>
    <row r="82" spans="1:10" ht="47.25" x14ac:dyDescent="0.25">
      <c r="A82" s="163">
        <f t="shared" si="1"/>
        <v>78</v>
      </c>
      <c r="B82" s="163" t="s">
        <v>3125</v>
      </c>
      <c r="C82" s="163" t="s">
        <v>3126</v>
      </c>
      <c r="D82" s="163" t="s">
        <v>72</v>
      </c>
      <c r="E82" s="163">
        <v>1</v>
      </c>
      <c r="F82" s="163">
        <v>0.5</v>
      </c>
      <c r="G82" s="163">
        <v>900000</v>
      </c>
      <c r="H82" s="163" t="s">
        <v>16</v>
      </c>
      <c r="I82" s="163" t="s">
        <v>17</v>
      </c>
      <c r="J82" s="163" t="s">
        <v>3127</v>
      </c>
    </row>
    <row r="83" spans="1:10" ht="47.25" x14ac:dyDescent="0.25">
      <c r="A83" s="163">
        <f t="shared" si="1"/>
        <v>79</v>
      </c>
      <c r="B83" s="163" t="s">
        <v>3125</v>
      </c>
      <c r="C83" s="163" t="s">
        <v>3126</v>
      </c>
      <c r="D83" s="163" t="s">
        <v>72</v>
      </c>
      <c r="E83" s="163">
        <v>1</v>
      </c>
      <c r="F83" s="163">
        <v>1</v>
      </c>
      <c r="G83" s="163">
        <v>2000000</v>
      </c>
      <c r="H83" s="163" t="s">
        <v>16</v>
      </c>
      <c r="I83" s="163" t="s">
        <v>17</v>
      </c>
      <c r="J83" s="163" t="s">
        <v>3128</v>
      </c>
    </row>
    <row r="84" spans="1:10" ht="47.25" x14ac:dyDescent="0.25">
      <c r="A84" s="163">
        <f t="shared" si="1"/>
        <v>80</v>
      </c>
      <c r="B84" s="163" t="s">
        <v>3125</v>
      </c>
      <c r="C84" s="163" t="s">
        <v>3126</v>
      </c>
      <c r="D84" s="163" t="s">
        <v>72</v>
      </c>
      <c r="E84" s="163">
        <v>1</v>
      </c>
      <c r="F84" s="163">
        <v>0.5</v>
      </c>
      <c r="G84" s="163">
        <v>1300000</v>
      </c>
      <c r="H84" s="163" t="s">
        <v>16</v>
      </c>
      <c r="I84" s="163" t="s">
        <v>17</v>
      </c>
      <c r="J84" s="163" t="s">
        <v>3129</v>
      </c>
    </row>
    <row r="85" spans="1:10" ht="47.25" x14ac:dyDescent="0.25">
      <c r="A85" s="163">
        <f t="shared" si="1"/>
        <v>81</v>
      </c>
      <c r="B85" s="163" t="s">
        <v>3125</v>
      </c>
      <c r="C85" s="163" t="s">
        <v>3126</v>
      </c>
      <c r="D85" s="163" t="s">
        <v>72</v>
      </c>
      <c r="E85" s="163">
        <v>1</v>
      </c>
      <c r="F85" s="163">
        <v>0.5</v>
      </c>
      <c r="G85" s="163">
        <v>1200000</v>
      </c>
      <c r="H85" s="163" t="s">
        <v>16</v>
      </c>
      <c r="I85" s="163" t="s">
        <v>17</v>
      </c>
      <c r="J85" s="163" t="s">
        <v>3130</v>
      </c>
    </row>
    <row r="86" spans="1:10" ht="78.75" x14ac:dyDescent="0.25">
      <c r="A86" s="163">
        <f t="shared" si="1"/>
        <v>82</v>
      </c>
      <c r="B86" s="163" t="s">
        <v>3125</v>
      </c>
      <c r="C86" s="163" t="s">
        <v>3126</v>
      </c>
      <c r="D86" s="163" t="s">
        <v>72</v>
      </c>
      <c r="E86" s="163">
        <v>1</v>
      </c>
      <c r="F86" s="163">
        <v>1</v>
      </c>
      <c r="G86" s="163">
        <v>1200000</v>
      </c>
      <c r="H86" s="163" t="s">
        <v>16</v>
      </c>
      <c r="I86" s="163" t="s">
        <v>17</v>
      </c>
      <c r="J86" s="163" t="s">
        <v>3131</v>
      </c>
    </row>
    <row r="87" spans="1:10" ht="31.5" x14ac:dyDescent="0.25">
      <c r="A87" s="163">
        <f t="shared" si="1"/>
        <v>83</v>
      </c>
      <c r="B87" s="163" t="s">
        <v>3132</v>
      </c>
      <c r="C87" s="163" t="s">
        <v>3025</v>
      </c>
      <c r="D87" s="163" t="s">
        <v>72</v>
      </c>
      <c r="E87" s="163">
        <v>1</v>
      </c>
      <c r="F87" s="163">
        <v>0.25</v>
      </c>
      <c r="G87" s="163">
        <v>600000</v>
      </c>
      <c r="H87" s="163" t="s">
        <v>16</v>
      </c>
      <c r="I87" s="163" t="s">
        <v>17</v>
      </c>
      <c r="J87" s="163" t="s">
        <v>3133</v>
      </c>
    </row>
    <row r="88" spans="1:10" ht="47.25" x14ac:dyDescent="0.25">
      <c r="A88" s="163">
        <f t="shared" si="1"/>
        <v>84</v>
      </c>
      <c r="B88" s="163" t="s">
        <v>2464</v>
      </c>
      <c r="C88" s="163" t="s">
        <v>3134</v>
      </c>
      <c r="D88" s="163" t="s">
        <v>72</v>
      </c>
      <c r="E88" s="163">
        <v>1</v>
      </c>
      <c r="F88" s="163">
        <v>1</v>
      </c>
      <c r="G88" s="163">
        <v>2090399</v>
      </c>
      <c r="H88" s="163" t="s">
        <v>16</v>
      </c>
      <c r="I88" s="163" t="s">
        <v>17</v>
      </c>
      <c r="J88" s="163" t="s">
        <v>3046</v>
      </c>
    </row>
    <row r="89" spans="1:10" ht="47.25" x14ac:dyDescent="0.25">
      <c r="A89" s="163">
        <f t="shared" si="1"/>
        <v>85</v>
      </c>
      <c r="B89" s="163" t="s">
        <v>2464</v>
      </c>
      <c r="C89" s="163" t="s">
        <v>3134</v>
      </c>
      <c r="D89" s="163" t="s">
        <v>72</v>
      </c>
      <c r="E89" s="163">
        <v>1</v>
      </c>
      <c r="F89" s="163">
        <v>1</v>
      </c>
      <c r="G89" s="163">
        <v>2090399</v>
      </c>
      <c r="H89" s="163" t="s">
        <v>16</v>
      </c>
      <c r="I89" s="163" t="s">
        <v>17</v>
      </c>
      <c r="J89" s="163" t="s">
        <v>3046</v>
      </c>
    </row>
    <row r="90" spans="1:10" ht="47.25" x14ac:dyDescent="0.25">
      <c r="A90" s="163">
        <f t="shared" si="1"/>
        <v>86</v>
      </c>
      <c r="B90" s="163" t="s">
        <v>2464</v>
      </c>
      <c r="C90" s="163" t="s">
        <v>3134</v>
      </c>
      <c r="D90" s="163" t="s">
        <v>72</v>
      </c>
      <c r="E90" s="163">
        <v>1</v>
      </c>
      <c r="F90" s="163">
        <v>0.5</v>
      </c>
      <c r="G90" s="163">
        <v>940680</v>
      </c>
      <c r="H90" s="163" t="s">
        <v>16</v>
      </c>
      <c r="I90" s="163" t="s">
        <v>17</v>
      </c>
      <c r="J90" s="163" t="s">
        <v>3135</v>
      </c>
    </row>
    <row r="91" spans="1:10" ht="63" x14ac:dyDescent="0.25">
      <c r="A91" s="163">
        <f t="shared" si="1"/>
        <v>87</v>
      </c>
      <c r="B91" s="163" t="s">
        <v>2464</v>
      </c>
      <c r="C91" s="163" t="s">
        <v>3134</v>
      </c>
      <c r="D91" s="163" t="s">
        <v>72</v>
      </c>
      <c r="E91" s="163">
        <v>1</v>
      </c>
      <c r="F91" s="163">
        <v>1</v>
      </c>
      <c r="G91" s="163">
        <v>2090399</v>
      </c>
      <c r="H91" s="163" t="s">
        <v>16</v>
      </c>
      <c r="I91" s="163" t="s">
        <v>17</v>
      </c>
      <c r="J91" s="163" t="s">
        <v>3136</v>
      </c>
    </row>
    <row r="92" spans="1:10" ht="63" x14ac:dyDescent="0.25">
      <c r="A92" s="163">
        <f t="shared" si="1"/>
        <v>88</v>
      </c>
      <c r="B92" s="163" t="s">
        <v>2464</v>
      </c>
      <c r="C92" s="163" t="s">
        <v>3134</v>
      </c>
      <c r="D92" s="163" t="s">
        <v>72</v>
      </c>
      <c r="E92" s="163">
        <v>1</v>
      </c>
      <c r="F92" s="163">
        <v>0.5</v>
      </c>
      <c r="G92" s="163">
        <v>1045200</v>
      </c>
      <c r="H92" s="163" t="s">
        <v>16</v>
      </c>
      <c r="I92" s="163" t="s">
        <v>17</v>
      </c>
      <c r="J92" s="163" t="s">
        <v>3069</v>
      </c>
    </row>
    <row r="93" spans="1:10" ht="63" x14ac:dyDescent="0.25">
      <c r="A93" s="163">
        <f t="shared" si="1"/>
        <v>89</v>
      </c>
      <c r="B93" s="163" t="s">
        <v>2464</v>
      </c>
      <c r="C93" s="163" t="s">
        <v>3134</v>
      </c>
      <c r="D93" s="163" t="s">
        <v>72</v>
      </c>
      <c r="E93" s="163">
        <v>1</v>
      </c>
      <c r="F93" s="163">
        <v>0.25</v>
      </c>
      <c r="G93" s="163">
        <v>522600</v>
      </c>
      <c r="H93" s="163" t="s">
        <v>16</v>
      </c>
      <c r="I93" s="163" t="s">
        <v>17</v>
      </c>
      <c r="J93" s="163" t="s">
        <v>3103</v>
      </c>
    </row>
    <row r="94" spans="1:10" ht="47.25" x14ac:dyDescent="0.25">
      <c r="A94" s="163">
        <f t="shared" si="1"/>
        <v>90</v>
      </c>
      <c r="B94" s="163" t="s">
        <v>2464</v>
      </c>
      <c r="C94" s="163" t="s">
        <v>3134</v>
      </c>
      <c r="D94" s="163" t="s">
        <v>72</v>
      </c>
      <c r="E94" s="163">
        <v>1</v>
      </c>
      <c r="F94" s="163">
        <v>0.25</v>
      </c>
      <c r="G94" s="163">
        <v>836160</v>
      </c>
      <c r="H94" s="163" t="s">
        <v>16</v>
      </c>
      <c r="I94" s="163" t="s">
        <v>17</v>
      </c>
      <c r="J94" s="163" t="s">
        <v>3094</v>
      </c>
    </row>
    <row r="95" spans="1:10" ht="47.25" x14ac:dyDescent="0.25">
      <c r="A95" s="163">
        <f t="shared" si="1"/>
        <v>91</v>
      </c>
      <c r="B95" s="163" t="s">
        <v>2464</v>
      </c>
      <c r="C95" s="163" t="s">
        <v>3134</v>
      </c>
      <c r="D95" s="163" t="s">
        <v>72</v>
      </c>
      <c r="E95" s="163">
        <v>1</v>
      </c>
      <c r="F95" s="163">
        <v>0.25</v>
      </c>
      <c r="G95" s="163">
        <v>522600</v>
      </c>
      <c r="H95" s="163" t="s">
        <v>16</v>
      </c>
      <c r="I95" s="163" t="s">
        <v>17</v>
      </c>
      <c r="J95" s="163" t="s">
        <v>3137</v>
      </c>
    </row>
    <row r="96" spans="1:10" ht="47.25" x14ac:dyDescent="0.25">
      <c r="A96" s="163">
        <f t="shared" si="1"/>
        <v>92</v>
      </c>
      <c r="B96" s="163" t="s">
        <v>2464</v>
      </c>
      <c r="C96" s="163" t="s">
        <v>3134</v>
      </c>
      <c r="D96" s="163" t="s">
        <v>72</v>
      </c>
      <c r="E96" s="163">
        <v>1</v>
      </c>
      <c r="F96" s="163">
        <v>1</v>
      </c>
      <c r="G96" s="163">
        <v>2090399</v>
      </c>
      <c r="H96" s="163" t="s">
        <v>16</v>
      </c>
      <c r="I96" s="163" t="s">
        <v>17</v>
      </c>
      <c r="J96" s="163" t="s">
        <v>3120</v>
      </c>
    </row>
    <row r="97" spans="1:10" ht="47.25" x14ac:dyDescent="0.25">
      <c r="A97" s="163">
        <f t="shared" si="1"/>
        <v>93</v>
      </c>
      <c r="B97" s="163" t="s">
        <v>2464</v>
      </c>
      <c r="C97" s="163" t="s">
        <v>3134</v>
      </c>
      <c r="D97" s="163" t="s">
        <v>72</v>
      </c>
      <c r="E97" s="163">
        <v>1</v>
      </c>
      <c r="F97" s="163">
        <v>0.75</v>
      </c>
      <c r="G97" s="163">
        <v>1463280</v>
      </c>
      <c r="H97" s="163" t="s">
        <v>16</v>
      </c>
      <c r="I97" s="163" t="s">
        <v>17</v>
      </c>
      <c r="J97" s="163" t="s">
        <v>3138</v>
      </c>
    </row>
    <row r="98" spans="1:10" ht="47.25" x14ac:dyDescent="0.25">
      <c r="A98" s="163">
        <f t="shared" si="1"/>
        <v>94</v>
      </c>
      <c r="B98" s="163" t="s">
        <v>2464</v>
      </c>
      <c r="C98" s="163" t="s">
        <v>3134</v>
      </c>
      <c r="D98" s="163" t="s">
        <v>72</v>
      </c>
      <c r="E98" s="163">
        <v>1</v>
      </c>
      <c r="F98" s="163">
        <v>1</v>
      </c>
      <c r="G98" s="163">
        <v>2090399</v>
      </c>
      <c r="H98" s="163" t="s">
        <v>16</v>
      </c>
      <c r="I98" s="163" t="s">
        <v>17</v>
      </c>
      <c r="J98" s="163" t="s">
        <v>3139</v>
      </c>
    </row>
    <row r="99" spans="1:10" ht="47.25" x14ac:dyDescent="0.25">
      <c r="A99" s="163">
        <f t="shared" si="1"/>
        <v>95</v>
      </c>
      <c r="B99" s="163" t="s">
        <v>2469</v>
      </c>
      <c r="C99" s="163" t="s">
        <v>3140</v>
      </c>
      <c r="D99" s="163" t="s">
        <v>72</v>
      </c>
      <c r="E99" s="163">
        <v>1</v>
      </c>
      <c r="F99" s="163">
        <v>0.25</v>
      </c>
      <c r="G99" s="163">
        <v>313560</v>
      </c>
      <c r="H99" s="163" t="s">
        <v>16</v>
      </c>
      <c r="I99" s="163" t="s">
        <v>17</v>
      </c>
      <c r="J99" s="163" t="s">
        <v>3141</v>
      </c>
    </row>
    <row r="100" spans="1:10" ht="47.25" x14ac:dyDescent="0.25">
      <c r="A100" s="163">
        <f t="shared" si="1"/>
        <v>96</v>
      </c>
      <c r="B100" s="163" t="s">
        <v>2469</v>
      </c>
      <c r="C100" s="163" t="s">
        <v>3140</v>
      </c>
      <c r="D100" s="163" t="s">
        <v>72</v>
      </c>
      <c r="E100" s="163">
        <v>1</v>
      </c>
      <c r="F100" s="163">
        <v>0.75</v>
      </c>
      <c r="G100" s="163">
        <v>1567800</v>
      </c>
      <c r="H100" s="163" t="s">
        <v>16</v>
      </c>
      <c r="I100" s="163" t="s">
        <v>17</v>
      </c>
      <c r="J100" s="163" t="s">
        <v>3142</v>
      </c>
    </row>
    <row r="101" spans="1:10" ht="63" x14ac:dyDescent="0.25">
      <c r="A101" s="163">
        <f t="shared" si="1"/>
        <v>97</v>
      </c>
      <c r="B101" s="163" t="s">
        <v>2469</v>
      </c>
      <c r="C101" s="163" t="s">
        <v>3140</v>
      </c>
      <c r="D101" s="163" t="s">
        <v>72</v>
      </c>
      <c r="E101" s="163">
        <v>1</v>
      </c>
      <c r="F101" s="163">
        <v>0.5</v>
      </c>
      <c r="G101" s="163">
        <v>940680</v>
      </c>
      <c r="H101" s="163" t="s">
        <v>16</v>
      </c>
      <c r="I101" s="163" t="s">
        <v>17</v>
      </c>
      <c r="J101" s="163" t="s">
        <v>3143</v>
      </c>
    </row>
    <row r="102" spans="1:10" ht="63" x14ac:dyDescent="0.25">
      <c r="A102" s="163">
        <f t="shared" si="1"/>
        <v>98</v>
      </c>
      <c r="B102" s="163" t="s">
        <v>2469</v>
      </c>
      <c r="C102" s="163" t="s">
        <v>3140</v>
      </c>
      <c r="D102" s="163" t="s">
        <v>72</v>
      </c>
      <c r="E102" s="163">
        <v>1</v>
      </c>
      <c r="F102" s="163">
        <v>0.25</v>
      </c>
      <c r="G102" s="163">
        <v>209040</v>
      </c>
      <c r="H102" s="163" t="s">
        <v>16</v>
      </c>
      <c r="I102" s="163" t="s">
        <v>17</v>
      </c>
      <c r="J102" s="163" t="s">
        <v>3144</v>
      </c>
    </row>
    <row r="103" spans="1:10" ht="47.25" x14ac:dyDescent="0.25">
      <c r="A103" s="163">
        <f t="shared" si="1"/>
        <v>99</v>
      </c>
      <c r="B103" s="163" t="s">
        <v>2469</v>
      </c>
      <c r="C103" s="163" t="s">
        <v>3140</v>
      </c>
      <c r="D103" s="163" t="s">
        <v>72</v>
      </c>
      <c r="E103" s="163">
        <v>1</v>
      </c>
      <c r="F103" s="163">
        <v>0.25</v>
      </c>
      <c r="G103" s="163">
        <v>627120</v>
      </c>
      <c r="H103" s="163" t="s">
        <v>16</v>
      </c>
      <c r="I103" s="163" t="s">
        <v>17</v>
      </c>
      <c r="J103" s="163" t="s">
        <v>3098</v>
      </c>
    </row>
    <row r="104" spans="1:10" ht="47.25" x14ac:dyDescent="0.25">
      <c r="A104" s="163">
        <f t="shared" si="1"/>
        <v>100</v>
      </c>
      <c r="B104" s="163" t="s">
        <v>3145</v>
      </c>
      <c r="C104" s="163" t="s">
        <v>3117</v>
      </c>
      <c r="D104" s="163" t="s">
        <v>72</v>
      </c>
      <c r="E104" s="163">
        <v>1</v>
      </c>
      <c r="F104" s="163">
        <v>0.75</v>
      </c>
      <c r="G104" s="163">
        <v>1567800</v>
      </c>
      <c r="H104" s="163" t="s">
        <v>16</v>
      </c>
      <c r="I104" s="163" t="s">
        <v>17</v>
      </c>
      <c r="J104" s="163" t="s">
        <v>3142</v>
      </c>
    </row>
    <row r="105" spans="1:10" ht="78.75" x14ac:dyDescent="0.25">
      <c r="A105" s="163">
        <f t="shared" si="1"/>
        <v>101</v>
      </c>
      <c r="B105" s="163" t="s">
        <v>3146</v>
      </c>
      <c r="C105" s="163" t="s">
        <v>3075</v>
      </c>
      <c r="D105" s="163" t="s">
        <v>72</v>
      </c>
      <c r="E105" s="163">
        <v>1</v>
      </c>
      <c r="F105" s="163">
        <v>0.25</v>
      </c>
      <c r="G105" s="163">
        <v>627120</v>
      </c>
      <c r="H105" s="163" t="s">
        <v>16</v>
      </c>
      <c r="I105" s="163" t="s">
        <v>17</v>
      </c>
      <c r="J105" s="163" t="s">
        <v>3077</v>
      </c>
    </row>
    <row r="106" spans="1:10" ht="47.25" x14ac:dyDescent="0.25">
      <c r="A106" s="163">
        <f t="shared" si="1"/>
        <v>102</v>
      </c>
      <c r="B106" s="163" t="s">
        <v>3147</v>
      </c>
      <c r="C106" s="163" t="s">
        <v>3148</v>
      </c>
      <c r="D106" s="163" t="s">
        <v>72</v>
      </c>
      <c r="E106" s="163">
        <v>1</v>
      </c>
      <c r="F106" s="163">
        <v>0.5</v>
      </c>
      <c r="G106" s="163">
        <v>1000000</v>
      </c>
      <c r="H106" s="163" t="s">
        <v>16</v>
      </c>
      <c r="I106" s="163" t="s">
        <v>17</v>
      </c>
      <c r="J106" s="163" t="s">
        <v>122</v>
      </c>
    </row>
    <row r="107" spans="1:10" ht="47.25" x14ac:dyDescent="0.25">
      <c r="A107" s="163">
        <f t="shared" si="1"/>
        <v>103</v>
      </c>
      <c r="B107" s="163" t="s">
        <v>3147</v>
      </c>
      <c r="C107" s="163" t="s">
        <v>3148</v>
      </c>
      <c r="D107" s="163" t="s">
        <v>72</v>
      </c>
      <c r="E107" s="163">
        <v>1</v>
      </c>
      <c r="F107" s="163">
        <v>0.25</v>
      </c>
      <c r="G107" s="163">
        <v>490293</v>
      </c>
      <c r="H107" s="163" t="s">
        <v>16</v>
      </c>
      <c r="I107" s="163" t="s">
        <v>17</v>
      </c>
      <c r="J107" s="163" t="s">
        <v>1257</v>
      </c>
    </row>
    <row r="108" spans="1:10" ht="47.25" x14ac:dyDescent="0.25">
      <c r="A108" s="163">
        <f t="shared" si="1"/>
        <v>104</v>
      </c>
      <c r="B108" s="163" t="s">
        <v>3147</v>
      </c>
      <c r="C108" s="163" t="s">
        <v>3148</v>
      </c>
      <c r="D108" s="163" t="s">
        <v>72</v>
      </c>
      <c r="E108" s="163">
        <v>1</v>
      </c>
      <c r="F108" s="163">
        <v>0.5</v>
      </c>
      <c r="G108" s="163">
        <v>1000000</v>
      </c>
      <c r="H108" s="163" t="s">
        <v>16</v>
      </c>
      <c r="I108" s="163" t="s">
        <v>17</v>
      </c>
      <c r="J108" s="163" t="s">
        <v>122</v>
      </c>
    </row>
    <row r="109" spans="1:10" ht="47.25" x14ac:dyDescent="0.25">
      <c r="A109" s="163">
        <f t="shared" si="1"/>
        <v>105</v>
      </c>
      <c r="B109" s="163" t="s">
        <v>3147</v>
      </c>
      <c r="C109" s="163" t="s">
        <v>3148</v>
      </c>
      <c r="D109" s="163" t="s">
        <v>72</v>
      </c>
      <c r="E109" s="163">
        <v>1</v>
      </c>
      <c r="F109" s="163">
        <v>0.25</v>
      </c>
      <c r="G109" s="163">
        <v>490293</v>
      </c>
      <c r="H109" s="163" t="s">
        <v>16</v>
      </c>
      <c r="I109" s="163" t="s">
        <v>17</v>
      </c>
      <c r="J109" s="163" t="s">
        <v>1257</v>
      </c>
    </row>
    <row r="110" spans="1:10" ht="31.5" x14ac:dyDescent="0.25">
      <c r="A110" s="163">
        <f t="shared" si="1"/>
        <v>106</v>
      </c>
      <c r="B110" s="163" t="s">
        <v>3149</v>
      </c>
      <c r="C110" s="163" t="s">
        <v>3150</v>
      </c>
      <c r="D110" s="163" t="s">
        <v>72</v>
      </c>
      <c r="E110" s="163">
        <v>1</v>
      </c>
      <c r="F110" s="163">
        <v>0.25</v>
      </c>
      <c r="G110" s="163">
        <v>570000</v>
      </c>
      <c r="H110" s="163" t="s">
        <v>16</v>
      </c>
      <c r="I110" s="163" t="s">
        <v>17</v>
      </c>
      <c r="J110" s="163" t="s">
        <v>3151</v>
      </c>
    </row>
    <row r="111" spans="1:10" ht="31.5" x14ac:dyDescent="0.25">
      <c r="A111" s="163">
        <f t="shared" si="1"/>
        <v>107</v>
      </c>
      <c r="B111" s="163" t="s">
        <v>3149</v>
      </c>
      <c r="C111" s="163" t="s">
        <v>3150</v>
      </c>
      <c r="D111" s="163" t="s">
        <v>72</v>
      </c>
      <c r="E111" s="163">
        <v>1</v>
      </c>
      <c r="F111" s="163">
        <v>0.25</v>
      </c>
      <c r="G111" s="163">
        <v>380000</v>
      </c>
      <c r="H111" s="163" t="s">
        <v>16</v>
      </c>
      <c r="I111" s="163" t="s">
        <v>17</v>
      </c>
      <c r="J111" s="163" t="s">
        <v>3152</v>
      </c>
    </row>
    <row r="112" spans="1:10" ht="31.5" x14ac:dyDescent="0.25">
      <c r="A112" s="163">
        <f t="shared" si="1"/>
        <v>108</v>
      </c>
      <c r="B112" s="163" t="s">
        <v>3149</v>
      </c>
      <c r="C112" s="163" t="s">
        <v>3150</v>
      </c>
      <c r="D112" s="163" t="s">
        <v>72</v>
      </c>
      <c r="E112" s="163">
        <v>1</v>
      </c>
      <c r="F112" s="163">
        <v>0.25</v>
      </c>
      <c r="G112" s="163">
        <v>285000</v>
      </c>
      <c r="H112" s="163" t="s">
        <v>16</v>
      </c>
      <c r="I112" s="163" t="s">
        <v>17</v>
      </c>
      <c r="J112" s="163" t="s">
        <v>3153</v>
      </c>
    </row>
    <row r="113" spans="1:10" ht="31.5" x14ac:dyDescent="0.25">
      <c r="A113" s="163">
        <f t="shared" si="1"/>
        <v>109</v>
      </c>
      <c r="B113" s="163" t="s">
        <v>3149</v>
      </c>
      <c r="C113" s="163" t="s">
        <v>3150</v>
      </c>
      <c r="D113" s="163" t="s">
        <v>72</v>
      </c>
      <c r="E113" s="163">
        <v>1</v>
      </c>
      <c r="F113" s="163">
        <v>0.25</v>
      </c>
      <c r="G113" s="163">
        <v>475000</v>
      </c>
      <c r="H113" s="163" t="s">
        <v>16</v>
      </c>
      <c r="I113" s="163" t="s">
        <v>17</v>
      </c>
      <c r="J113" s="163" t="s">
        <v>3154</v>
      </c>
    </row>
    <row r="114" spans="1:10" ht="47.25" x14ac:dyDescent="0.25">
      <c r="A114" s="163">
        <f t="shared" si="1"/>
        <v>110</v>
      </c>
      <c r="B114" s="163" t="s">
        <v>3149</v>
      </c>
      <c r="C114" s="163" t="s">
        <v>3150</v>
      </c>
      <c r="D114" s="163" t="s">
        <v>72</v>
      </c>
      <c r="E114" s="163">
        <v>1</v>
      </c>
      <c r="F114" s="163">
        <v>0.25</v>
      </c>
      <c r="G114" s="163">
        <v>760144</v>
      </c>
      <c r="H114" s="163" t="s">
        <v>16</v>
      </c>
      <c r="I114" s="163" t="s">
        <v>17</v>
      </c>
      <c r="J114" s="163" t="s">
        <v>3155</v>
      </c>
    </row>
    <row r="115" spans="1:10" ht="31.5" x14ac:dyDescent="0.25">
      <c r="A115" s="163">
        <f t="shared" si="1"/>
        <v>111</v>
      </c>
      <c r="B115" s="163" t="s">
        <v>3149</v>
      </c>
      <c r="C115" s="163" t="s">
        <v>3150</v>
      </c>
      <c r="D115" s="163" t="s">
        <v>72</v>
      </c>
      <c r="E115" s="163">
        <v>1</v>
      </c>
      <c r="F115" s="163">
        <v>0.25</v>
      </c>
      <c r="G115" s="163">
        <v>1330000</v>
      </c>
      <c r="H115" s="163" t="s">
        <v>16</v>
      </c>
      <c r="I115" s="163" t="s">
        <v>17</v>
      </c>
      <c r="J115" s="163" t="s">
        <v>3156</v>
      </c>
    </row>
    <row r="116" spans="1:10" ht="31.5" x14ac:dyDescent="0.25">
      <c r="A116" s="163">
        <f t="shared" si="1"/>
        <v>112</v>
      </c>
      <c r="B116" s="163" t="s">
        <v>3149</v>
      </c>
      <c r="C116" s="163" t="s">
        <v>3150</v>
      </c>
      <c r="D116" s="163" t="s">
        <v>72</v>
      </c>
      <c r="E116" s="163">
        <v>1</v>
      </c>
      <c r="F116" s="163">
        <v>0.25</v>
      </c>
      <c r="G116" s="163">
        <v>799377</v>
      </c>
      <c r="H116" s="163" t="s">
        <v>16</v>
      </c>
      <c r="I116" s="163" t="s">
        <v>17</v>
      </c>
      <c r="J116" s="163" t="s">
        <v>2090</v>
      </c>
    </row>
    <row r="117" spans="1:10" ht="47.25" x14ac:dyDescent="0.25">
      <c r="A117" s="163">
        <f t="shared" si="1"/>
        <v>113</v>
      </c>
      <c r="B117" s="163" t="s">
        <v>3157</v>
      </c>
      <c r="C117" s="163" t="s">
        <v>3158</v>
      </c>
      <c r="D117" s="163" t="s">
        <v>72</v>
      </c>
      <c r="E117" s="163">
        <v>1</v>
      </c>
      <c r="F117" s="163">
        <v>1</v>
      </c>
      <c r="G117" s="163">
        <v>2090399</v>
      </c>
      <c r="H117" s="163" t="s">
        <v>16</v>
      </c>
      <c r="I117" s="163" t="s">
        <v>17</v>
      </c>
      <c r="J117" s="163" t="s">
        <v>3120</v>
      </c>
    </row>
    <row r="118" spans="1:10" ht="47.25" x14ac:dyDescent="0.25">
      <c r="A118" s="163">
        <f t="shared" si="1"/>
        <v>114</v>
      </c>
      <c r="B118" s="163" t="s">
        <v>3157</v>
      </c>
      <c r="C118" s="163" t="s">
        <v>3158</v>
      </c>
      <c r="D118" s="163" t="s">
        <v>72</v>
      </c>
      <c r="E118" s="163">
        <v>1</v>
      </c>
      <c r="F118" s="163">
        <v>0.25</v>
      </c>
      <c r="G118" s="163">
        <v>627120</v>
      </c>
      <c r="H118" s="163" t="s">
        <v>16</v>
      </c>
      <c r="I118" s="163" t="s">
        <v>17</v>
      </c>
      <c r="J118" s="163" t="s">
        <v>3098</v>
      </c>
    </row>
    <row r="119" spans="1:10" ht="47.25" x14ac:dyDescent="0.25">
      <c r="A119" s="163">
        <f t="shared" si="1"/>
        <v>115</v>
      </c>
      <c r="B119" s="163" t="s">
        <v>3157</v>
      </c>
      <c r="C119" s="163" t="s">
        <v>3158</v>
      </c>
      <c r="D119" s="163" t="s">
        <v>72</v>
      </c>
      <c r="E119" s="163">
        <v>1</v>
      </c>
      <c r="F119" s="163">
        <v>1</v>
      </c>
      <c r="G119" s="163">
        <v>2090399</v>
      </c>
      <c r="H119" s="163" t="s">
        <v>16</v>
      </c>
      <c r="I119" s="163" t="s">
        <v>17</v>
      </c>
      <c r="J119" s="163" t="s">
        <v>3159</v>
      </c>
    </row>
    <row r="120" spans="1:10" ht="47.25" x14ac:dyDescent="0.25">
      <c r="A120" s="163">
        <f t="shared" si="1"/>
        <v>116</v>
      </c>
      <c r="B120" s="163" t="s">
        <v>3157</v>
      </c>
      <c r="C120" s="163" t="s">
        <v>3158</v>
      </c>
      <c r="D120" s="163" t="s">
        <v>72</v>
      </c>
      <c r="E120" s="163">
        <v>1</v>
      </c>
      <c r="F120" s="163">
        <v>1</v>
      </c>
      <c r="G120" s="163">
        <v>1985880</v>
      </c>
      <c r="H120" s="163" t="s">
        <v>16</v>
      </c>
      <c r="I120" s="163" t="s">
        <v>17</v>
      </c>
      <c r="J120" s="163" t="s">
        <v>3160</v>
      </c>
    </row>
    <row r="121" spans="1:10" ht="63" x14ac:dyDescent="0.25">
      <c r="A121" s="163">
        <f t="shared" si="1"/>
        <v>117</v>
      </c>
      <c r="B121" s="163" t="s">
        <v>3157</v>
      </c>
      <c r="C121" s="163" t="s">
        <v>3158</v>
      </c>
      <c r="D121" s="163" t="s">
        <v>72</v>
      </c>
      <c r="E121" s="163">
        <v>1</v>
      </c>
      <c r="F121" s="163">
        <v>0.5</v>
      </c>
      <c r="G121" s="163">
        <v>1358760</v>
      </c>
      <c r="H121" s="163" t="s">
        <v>16</v>
      </c>
      <c r="I121" s="163" t="s">
        <v>17</v>
      </c>
      <c r="J121" s="163" t="s">
        <v>3161</v>
      </c>
    </row>
    <row r="122" spans="1:10" ht="47.25" x14ac:dyDescent="0.25">
      <c r="A122" s="163">
        <f t="shared" si="1"/>
        <v>118</v>
      </c>
      <c r="B122" s="163" t="s">
        <v>3157</v>
      </c>
      <c r="C122" s="163" t="s">
        <v>3158</v>
      </c>
      <c r="D122" s="163" t="s">
        <v>72</v>
      </c>
      <c r="E122" s="163">
        <v>1</v>
      </c>
      <c r="F122" s="163">
        <v>0.5</v>
      </c>
      <c r="G122" s="163">
        <v>1045200</v>
      </c>
      <c r="H122" s="163" t="s">
        <v>16</v>
      </c>
      <c r="I122" s="163" t="s">
        <v>17</v>
      </c>
      <c r="J122" s="163" t="s">
        <v>3162</v>
      </c>
    </row>
    <row r="123" spans="1:10" ht="47.25" x14ac:dyDescent="0.25">
      <c r="A123" s="163">
        <f t="shared" si="1"/>
        <v>119</v>
      </c>
      <c r="B123" s="163" t="s">
        <v>3157</v>
      </c>
      <c r="C123" s="163" t="s">
        <v>3158</v>
      </c>
      <c r="D123" s="163" t="s">
        <v>72</v>
      </c>
      <c r="E123" s="163">
        <v>1</v>
      </c>
      <c r="F123" s="163">
        <v>0.25</v>
      </c>
      <c r="G123" s="163">
        <v>731640</v>
      </c>
      <c r="H123" s="163" t="s">
        <v>16</v>
      </c>
      <c r="I123" s="163" t="s">
        <v>17</v>
      </c>
      <c r="J123" s="163" t="s">
        <v>3163</v>
      </c>
    </row>
    <row r="124" spans="1:10" ht="47.25" x14ac:dyDescent="0.25">
      <c r="A124" s="163">
        <f t="shared" si="1"/>
        <v>120</v>
      </c>
      <c r="B124" s="163" t="s">
        <v>3157</v>
      </c>
      <c r="C124" s="163" t="s">
        <v>3158</v>
      </c>
      <c r="D124" s="163" t="s">
        <v>72</v>
      </c>
      <c r="E124" s="163">
        <v>1</v>
      </c>
      <c r="F124" s="163">
        <v>0.5</v>
      </c>
      <c r="G124" s="163">
        <v>940680</v>
      </c>
      <c r="H124" s="163" t="s">
        <v>16</v>
      </c>
      <c r="I124" s="163" t="s">
        <v>17</v>
      </c>
      <c r="J124" s="163" t="s">
        <v>3164</v>
      </c>
    </row>
    <row r="125" spans="1:10" ht="31.5" x14ac:dyDescent="0.25">
      <c r="A125" s="163">
        <f t="shared" si="1"/>
        <v>121</v>
      </c>
      <c r="B125" s="163" t="s">
        <v>3165</v>
      </c>
      <c r="C125" s="163" t="s">
        <v>3166</v>
      </c>
      <c r="D125" s="163" t="s">
        <v>72</v>
      </c>
      <c r="E125" s="163">
        <v>1</v>
      </c>
      <c r="F125" s="163">
        <v>0.5</v>
      </c>
      <c r="G125" s="163">
        <v>1078643</v>
      </c>
      <c r="H125" s="163" t="s">
        <v>16</v>
      </c>
      <c r="I125" s="163" t="s">
        <v>17</v>
      </c>
      <c r="J125" s="163" t="s">
        <v>3167</v>
      </c>
    </row>
    <row r="126" spans="1:10" ht="47.25" x14ac:dyDescent="0.25">
      <c r="A126" s="163">
        <f t="shared" si="1"/>
        <v>122</v>
      </c>
      <c r="B126" s="163" t="s">
        <v>3165</v>
      </c>
      <c r="C126" s="163" t="s">
        <v>3166</v>
      </c>
      <c r="D126" s="163" t="s">
        <v>72</v>
      </c>
      <c r="E126" s="163">
        <v>1</v>
      </c>
      <c r="F126" s="163">
        <v>0.25</v>
      </c>
      <c r="G126" s="163">
        <v>731640</v>
      </c>
      <c r="H126" s="163" t="s">
        <v>16</v>
      </c>
      <c r="I126" s="163" t="s">
        <v>17</v>
      </c>
      <c r="J126" s="163" t="s">
        <v>3168</v>
      </c>
    </row>
    <row r="127" spans="1:10" ht="31.5" x14ac:dyDescent="0.25">
      <c r="A127" s="163">
        <f t="shared" si="1"/>
        <v>123</v>
      </c>
      <c r="B127" s="163" t="s">
        <v>3169</v>
      </c>
      <c r="C127" s="163" t="s">
        <v>3170</v>
      </c>
      <c r="D127" s="163" t="s">
        <v>72</v>
      </c>
      <c r="E127" s="163">
        <v>1</v>
      </c>
      <c r="F127" s="163">
        <v>0.25</v>
      </c>
      <c r="G127" s="163">
        <v>840000</v>
      </c>
      <c r="H127" s="163" t="s">
        <v>16</v>
      </c>
      <c r="I127" s="163" t="s">
        <v>17</v>
      </c>
      <c r="J127" s="163" t="s">
        <v>3171</v>
      </c>
    </row>
    <row r="128" spans="1:10" ht="31.5" x14ac:dyDescent="0.25">
      <c r="A128" s="163">
        <f t="shared" si="1"/>
        <v>124</v>
      </c>
      <c r="B128" s="163" t="s">
        <v>3169</v>
      </c>
      <c r="C128" s="163" t="s">
        <v>3170</v>
      </c>
      <c r="D128" s="163" t="s">
        <v>72</v>
      </c>
      <c r="E128" s="163">
        <v>1</v>
      </c>
      <c r="F128" s="163">
        <v>0.25</v>
      </c>
      <c r="G128" s="163">
        <v>400000</v>
      </c>
      <c r="H128" s="163" t="s">
        <v>16</v>
      </c>
      <c r="I128" s="163" t="s">
        <v>17</v>
      </c>
      <c r="J128" s="163" t="s">
        <v>1844</v>
      </c>
    </row>
    <row r="129" spans="1:10" ht="31.5" x14ac:dyDescent="0.25">
      <c r="A129" s="163">
        <f t="shared" si="1"/>
        <v>125</v>
      </c>
      <c r="B129" s="163" t="s">
        <v>3169</v>
      </c>
      <c r="C129" s="163" t="s">
        <v>3170</v>
      </c>
      <c r="D129" s="163" t="s">
        <v>72</v>
      </c>
      <c r="E129" s="163">
        <v>1</v>
      </c>
      <c r="F129" s="163">
        <v>0.5</v>
      </c>
      <c r="G129" s="163">
        <v>1300000</v>
      </c>
      <c r="H129" s="163" t="s">
        <v>16</v>
      </c>
      <c r="I129" s="163" t="s">
        <v>17</v>
      </c>
      <c r="J129" s="163" t="s">
        <v>2135</v>
      </c>
    </row>
    <row r="130" spans="1:10" ht="78.75" x14ac:dyDescent="0.25">
      <c r="A130" s="163">
        <f t="shared" si="1"/>
        <v>126</v>
      </c>
      <c r="B130" s="163" t="s">
        <v>3172</v>
      </c>
      <c r="C130" s="163" t="s">
        <v>3075</v>
      </c>
      <c r="D130" s="163" t="s">
        <v>72</v>
      </c>
      <c r="E130" s="163">
        <v>1</v>
      </c>
      <c r="F130" s="163">
        <v>0.25</v>
      </c>
      <c r="G130" s="163">
        <v>731640</v>
      </c>
      <c r="H130" s="163" t="s">
        <v>16</v>
      </c>
      <c r="I130" s="163" t="s">
        <v>17</v>
      </c>
      <c r="J130" s="163" t="s">
        <v>3173</v>
      </c>
    </row>
    <row r="131" spans="1:10" ht="94.5" x14ac:dyDescent="0.25">
      <c r="A131" s="163">
        <f t="shared" si="1"/>
        <v>127</v>
      </c>
      <c r="B131" s="163" t="s">
        <v>3174</v>
      </c>
      <c r="C131" s="163" t="s">
        <v>3175</v>
      </c>
      <c r="D131" s="163" t="s">
        <v>72</v>
      </c>
      <c r="E131" s="163">
        <v>1</v>
      </c>
      <c r="F131" s="163">
        <v>1</v>
      </c>
      <c r="G131" s="163">
        <v>1900000</v>
      </c>
      <c r="H131" s="163" t="s">
        <v>16</v>
      </c>
      <c r="I131" s="163" t="s">
        <v>17</v>
      </c>
      <c r="J131" s="163" t="s">
        <v>3176</v>
      </c>
    </row>
    <row r="132" spans="1:10" ht="94.5" x14ac:dyDescent="0.25">
      <c r="A132" s="163">
        <f t="shared" si="1"/>
        <v>128</v>
      </c>
      <c r="B132" s="163" t="s">
        <v>3174</v>
      </c>
      <c r="C132" s="163" t="s">
        <v>3175</v>
      </c>
      <c r="D132" s="163" t="s">
        <v>72</v>
      </c>
      <c r="E132" s="163">
        <v>1</v>
      </c>
      <c r="F132" s="163">
        <v>1</v>
      </c>
      <c r="G132" s="163">
        <v>1900000</v>
      </c>
      <c r="H132" s="163" t="s">
        <v>16</v>
      </c>
      <c r="I132" s="163" t="s">
        <v>17</v>
      </c>
      <c r="J132" s="163" t="s">
        <v>3176</v>
      </c>
    </row>
    <row r="133" spans="1:10" ht="94.5" x14ac:dyDescent="0.25">
      <c r="A133" s="163">
        <f t="shared" si="1"/>
        <v>129</v>
      </c>
      <c r="B133" s="163" t="s">
        <v>3174</v>
      </c>
      <c r="C133" s="163" t="s">
        <v>3175</v>
      </c>
      <c r="D133" s="163" t="s">
        <v>72</v>
      </c>
      <c r="E133" s="163">
        <v>1</v>
      </c>
      <c r="F133" s="163">
        <v>1</v>
      </c>
      <c r="G133" s="163">
        <v>1900000</v>
      </c>
      <c r="H133" s="163" t="s">
        <v>16</v>
      </c>
      <c r="I133" s="163" t="s">
        <v>17</v>
      </c>
      <c r="J133" s="163" t="s">
        <v>3176</v>
      </c>
    </row>
    <row r="134" spans="1:10" ht="94.5" x14ac:dyDescent="0.25">
      <c r="A134" s="163">
        <f t="shared" si="1"/>
        <v>130</v>
      </c>
      <c r="B134" s="163" t="s">
        <v>3174</v>
      </c>
      <c r="C134" s="163" t="s">
        <v>3175</v>
      </c>
      <c r="D134" s="163" t="s">
        <v>72</v>
      </c>
      <c r="E134" s="163">
        <v>1</v>
      </c>
      <c r="F134" s="163">
        <v>1</v>
      </c>
      <c r="G134" s="163">
        <v>1900000</v>
      </c>
      <c r="H134" s="163" t="s">
        <v>16</v>
      </c>
      <c r="I134" s="163" t="s">
        <v>17</v>
      </c>
      <c r="J134" s="163" t="s">
        <v>3176</v>
      </c>
    </row>
    <row r="135" spans="1:10" ht="94.5" x14ac:dyDescent="0.25">
      <c r="A135" s="163">
        <f t="shared" ref="A135:A198" si="2">1+A134</f>
        <v>131</v>
      </c>
      <c r="B135" s="163" t="s">
        <v>3174</v>
      </c>
      <c r="C135" s="163" t="s">
        <v>3175</v>
      </c>
      <c r="D135" s="163" t="s">
        <v>72</v>
      </c>
      <c r="E135" s="163">
        <v>1</v>
      </c>
      <c r="F135" s="163">
        <v>1</v>
      </c>
      <c r="G135" s="163">
        <v>1900000</v>
      </c>
      <c r="H135" s="163" t="s">
        <v>16</v>
      </c>
      <c r="I135" s="163" t="s">
        <v>17</v>
      </c>
      <c r="J135" s="163" t="s">
        <v>3176</v>
      </c>
    </row>
    <row r="136" spans="1:10" ht="94.5" x14ac:dyDescent="0.25">
      <c r="A136" s="163">
        <f t="shared" si="2"/>
        <v>132</v>
      </c>
      <c r="B136" s="163" t="s">
        <v>3174</v>
      </c>
      <c r="C136" s="163" t="s">
        <v>3175</v>
      </c>
      <c r="D136" s="163" t="s">
        <v>72</v>
      </c>
      <c r="E136" s="163">
        <v>1</v>
      </c>
      <c r="F136" s="163">
        <v>1</v>
      </c>
      <c r="G136" s="163">
        <v>1900000</v>
      </c>
      <c r="H136" s="163" t="s">
        <v>16</v>
      </c>
      <c r="I136" s="163" t="s">
        <v>17</v>
      </c>
      <c r="J136" s="163" t="s">
        <v>3176</v>
      </c>
    </row>
    <row r="137" spans="1:10" ht="94.5" x14ac:dyDescent="0.25">
      <c r="A137" s="163">
        <f t="shared" si="2"/>
        <v>133</v>
      </c>
      <c r="B137" s="163" t="s">
        <v>3174</v>
      </c>
      <c r="C137" s="163" t="s">
        <v>3175</v>
      </c>
      <c r="D137" s="163" t="s">
        <v>72</v>
      </c>
      <c r="E137" s="163">
        <v>1</v>
      </c>
      <c r="F137" s="163">
        <v>1</v>
      </c>
      <c r="G137" s="163">
        <v>1900000</v>
      </c>
      <c r="H137" s="163" t="s">
        <v>16</v>
      </c>
      <c r="I137" s="163" t="s">
        <v>17</v>
      </c>
      <c r="J137" s="163" t="s">
        <v>3177</v>
      </c>
    </row>
    <row r="138" spans="1:10" ht="94.5" x14ac:dyDescent="0.25">
      <c r="A138" s="163">
        <f t="shared" si="2"/>
        <v>134</v>
      </c>
      <c r="B138" s="163" t="s">
        <v>3174</v>
      </c>
      <c r="C138" s="163" t="s">
        <v>3175</v>
      </c>
      <c r="D138" s="163" t="s">
        <v>72</v>
      </c>
      <c r="E138" s="163">
        <v>1</v>
      </c>
      <c r="F138" s="163">
        <v>1</v>
      </c>
      <c r="G138" s="163">
        <v>1900000</v>
      </c>
      <c r="H138" s="163" t="s">
        <v>16</v>
      </c>
      <c r="I138" s="163" t="s">
        <v>17</v>
      </c>
      <c r="J138" s="163" t="s">
        <v>3177</v>
      </c>
    </row>
    <row r="139" spans="1:10" ht="78.75" x14ac:dyDescent="0.25">
      <c r="A139" s="163">
        <f t="shared" si="2"/>
        <v>135</v>
      </c>
      <c r="B139" s="163" t="s">
        <v>3174</v>
      </c>
      <c r="C139" s="163" t="s">
        <v>3175</v>
      </c>
      <c r="D139" s="163" t="s">
        <v>72</v>
      </c>
      <c r="E139" s="163">
        <v>1</v>
      </c>
      <c r="F139" s="163">
        <v>1</v>
      </c>
      <c r="G139" s="163">
        <v>1900000</v>
      </c>
      <c r="H139" s="163" t="s">
        <v>16</v>
      </c>
      <c r="I139" s="163" t="s">
        <v>17</v>
      </c>
      <c r="J139" s="163" t="s">
        <v>3178</v>
      </c>
    </row>
    <row r="140" spans="1:10" ht="78.75" x14ac:dyDescent="0.25">
      <c r="A140" s="163">
        <f t="shared" si="2"/>
        <v>136</v>
      </c>
      <c r="B140" s="163" t="s">
        <v>3174</v>
      </c>
      <c r="C140" s="163" t="s">
        <v>3175</v>
      </c>
      <c r="D140" s="163" t="s">
        <v>72</v>
      </c>
      <c r="E140" s="163">
        <v>1</v>
      </c>
      <c r="F140" s="163">
        <v>1</v>
      </c>
      <c r="G140" s="163">
        <v>1900000</v>
      </c>
      <c r="H140" s="163" t="s">
        <v>16</v>
      </c>
      <c r="I140" s="163" t="s">
        <v>17</v>
      </c>
      <c r="J140" s="163" t="s">
        <v>3178</v>
      </c>
    </row>
    <row r="141" spans="1:10" ht="78.75" x14ac:dyDescent="0.25">
      <c r="A141" s="163">
        <f t="shared" si="2"/>
        <v>137</v>
      </c>
      <c r="B141" s="163" t="s">
        <v>3174</v>
      </c>
      <c r="C141" s="163" t="s">
        <v>3175</v>
      </c>
      <c r="D141" s="163" t="s">
        <v>72</v>
      </c>
      <c r="E141" s="163">
        <v>1</v>
      </c>
      <c r="F141" s="163">
        <v>0.5</v>
      </c>
      <c r="G141" s="163">
        <v>950000</v>
      </c>
      <c r="H141" s="163" t="s">
        <v>16</v>
      </c>
      <c r="I141" s="163" t="s">
        <v>17</v>
      </c>
      <c r="J141" s="163" t="s">
        <v>3178</v>
      </c>
    </row>
    <row r="142" spans="1:10" ht="78.75" x14ac:dyDescent="0.25">
      <c r="A142" s="163">
        <f t="shared" si="2"/>
        <v>138</v>
      </c>
      <c r="B142" s="163" t="s">
        <v>3174</v>
      </c>
      <c r="C142" s="163" t="s">
        <v>3175</v>
      </c>
      <c r="D142" s="163" t="s">
        <v>72</v>
      </c>
      <c r="E142" s="163">
        <v>1</v>
      </c>
      <c r="F142" s="163">
        <v>0.5</v>
      </c>
      <c r="G142" s="163">
        <v>950000</v>
      </c>
      <c r="H142" s="163" t="s">
        <v>16</v>
      </c>
      <c r="I142" s="163" t="s">
        <v>17</v>
      </c>
      <c r="J142" s="163" t="s">
        <v>3179</v>
      </c>
    </row>
    <row r="143" spans="1:10" ht="78.75" x14ac:dyDescent="0.25">
      <c r="A143" s="163">
        <f t="shared" si="2"/>
        <v>139</v>
      </c>
      <c r="B143" s="163" t="s">
        <v>3174</v>
      </c>
      <c r="C143" s="163" t="s">
        <v>3175</v>
      </c>
      <c r="D143" s="163" t="s">
        <v>72</v>
      </c>
      <c r="E143" s="163">
        <v>1</v>
      </c>
      <c r="F143" s="163">
        <v>0.5</v>
      </c>
      <c r="G143" s="163">
        <v>950000</v>
      </c>
      <c r="H143" s="163" t="s">
        <v>16</v>
      </c>
      <c r="I143" s="163" t="s">
        <v>17</v>
      </c>
      <c r="J143" s="163" t="s">
        <v>3180</v>
      </c>
    </row>
    <row r="144" spans="1:10" ht="63" x14ac:dyDescent="0.25">
      <c r="A144" s="163">
        <f t="shared" si="2"/>
        <v>140</v>
      </c>
      <c r="B144" s="163" t="s">
        <v>3174</v>
      </c>
      <c r="C144" s="163" t="s">
        <v>3175</v>
      </c>
      <c r="D144" s="163" t="s">
        <v>72</v>
      </c>
      <c r="E144" s="163">
        <v>1</v>
      </c>
      <c r="F144" s="163">
        <v>1</v>
      </c>
      <c r="G144" s="163">
        <v>1800000</v>
      </c>
      <c r="H144" s="163" t="s">
        <v>16</v>
      </c>
      <c r="I144" s="163" t="s">
        <v>17</v>
      </c>
      <c r="J144" s="163" t="s">
        <v>3181</v>
      </c>
    </row>
    <row r="145" spans="1:10" ht="63" x14ac:dyDescent="0.25">
      <c r="A145" s="163">
        <f t="shared" si="2"/>
        <v>141</v>
      </c>
      <c r="B145" s="163" t="s">
        <v>3174</v>
      </c>
      <c r="C145" s="163" t="s">
        <v>3175</v>
      </c>
      <c r="D145" s="163" t="s">
        <v>72</v>
      </c>
      <c r="E145" s="163">
        <v>1</v>
      </c>
      <c r="F145" s="163">
        <v>1</v>
      </c>
      <c r="G145" s="163">
        <v>1900000</v>
      </c>
      <c r="H145" s="163" t="s">
        <v>16</v>
      </c>
      <c r="I145" s="163" t="s">
        <v>17</v>
      </c>
      <c r="J145" s="163" t="s">
        <v>3182</v>
      </c>
    </row>
    <row r="146" spans="1:10" ht="63" x14ac:dyDescent="0.25">
      <c r="A146" s="163">
        <f t="shared" si="2"/>
        <v>142</v>
      </c>
      <c r="B146" s="163" t="s">
        <v>3174</v>
      </c>
      <c r="C146" s="163" t="s">
        <v>3175</v>
      </c>
      <c r="D146" s="163" t="s">
        <v>72</v>
      </c>
      <c r="E146" s="163">
        <v>1</v>
      </c>
      <c r="F146" s="163">
        <v>1</v>
      </c>
      <c r="G146" s="163">
        <v>1900000</v>
      </c>
      <c r="H146" s="163" t="s">
        <v>16</v>
      </c>
      <c r="I146" s="163" t="s">
        <v>17</v>
      </c>
      <c r="J146" s="163" t="s">
        <v>3182</v>
      </c>
    </row>
    <row r="147" spans="1:10" ht="78.75" x14ac:dyDescent="0.25">
      <c r="A147" s="163">
        <f t="shared" si="2"/>
        <v>143</v>
      </c>
      <c r="B147" s="163" t="s">
        <v>3174</v>
      </c>
      <c r="C147" s="163" t="s">
        <v>3175</v>
      </c>
      <c r="D147" s="163" t="s">
        <v>72</v>
      </c>
      <c r="E147" s="163">
        <v>1</v>
      </c>
      <c r="F147" s="163">
        <v>0.5</v>
      </c>
      <c r="G147" s="163">
        <v>950000</v>
      </c>
      <c r="H147" s="163" t="s">
        <v>16</v>
      </c>
      <c r="I147" s="163" t="s">
        <v>17</v>
      </c>
      <c r="J147" s="163" t="s">
        <v>3183</v>
      </c>
    </row>
    <row r="148" spans="1:10" ht="94.5" x14ac:dyDescent="0.25">
      <c r="A148" s="163">
        <f t="shared" si="2"/>
        <v>144</v>
      </c>
      <c r="B148" s="163" t="s">
        <v>3174</v>
      </c>
      <c r="C148" s="163" t="s">
        <v>3175</v>
      </c>
      <c r="D148" s="163" t="s">
        <v>72</v>
      </c>
      <c r="E148" s="163">
        <v>1</v>
      </c>
      <c r="F148" s="163">
        <v>1</v>
      </c>
      <c r="G148" s="163">
        <v>1900000</v>
      </c>
      <c r="H148" s="163" t="s">
        <v>16</v>
      </c>
      <c r="I148" s="163" t="s">
        <v>17</v>
      </c>
      <c r="J148" s="163" t="s">
        <v>3184</v>
      </c>
    </row>
    <row r="149" spans="1:10" ht="78.75" x14ac:dyDescent="0.25">
      <c r="A149" s="163">
        <f t="shared" si="2"/>
        <v>145</v>
      </c>
      <c r="B149" s="163" t="s">
        <v>3174</v>
      </c>
      <c r="C149" s="163" t="s">
        <v>3175</v>
      </c>
      <c r="D149" s="163" t="s">
        <v>72</v>
      </c>
      <c r="E149" s="163">
        <v>1</v>
      </c>
      <c r="F149" s="163">
        <v>1</v>
      </c>
      <c r="G149" s="163">
        <v>1900000</v>
      </c>
      <c r="H149" s="163" t="s">
        <v>16</v>
      </c>
      <c r="I149" s="163" t="s">
        <v>17</v>
      </c>
      <c r="J149" s="163" t="s">
        <v>3185</v>
      </c>
    </row>
    <row r="150" spans="1:10" ht="63" x14ac:dyDescent="0.25">
      <c r="A150" s="163">
        <f t="shared" si="2"/>
        <v>146</v>
      </c>
      <c r="B150" s="163" t="s">
        <v>3174</v>
      </c>
      <c r="C150" s="163" t="s">
        <v>3175</v>
      </c>
      <c r="D150" s="163" t="s">
        <v>72</v>
      </c>
      <c r="E150" s="163">
        <v>1</v>
      </c>
      <c r="F150" s="163">
        <v>0.5</v>
      </c>
      <c r="G150" s="163">
        <v>950000</v>
      </c>
      <c r="H150" s="163" t="s">
        <v>16</v>
      </c>
      <c r="I150" s="163" t="s">
        <v>17</v>
      </c>
      <c r="J150" s="163" t="s">
        <v>3186</v>
      </c>
    </row>
    <row r="151" spans="1:10" ht="63" x14ac:dyDescent="0.25">
      <c r="A151" s="163">
        <f t="shared" si="2"/>
        <v>147</v>
      </c>
      <c r="B151" s="163" t="s">
        <v>3174</v>
      </c>
      <c r="C151" s="163" t="s">
        <v>3175</v>
      </c>
      <c r="D151" s="163" t="s">
        <v>72</v>
      </c>
      <c r="E151" s="163">
        <v>1</v>
      </c>
      <c r="F151" s="163">
        <v>0.5</v>
      </c>
      <c r="G151" s="163">
        <v>700000</v>
      </c>
      <c r="H151" s="163" t="s">
        <v>16</v>
      </c>
      <c r="I151" s="163" t="s">
        <v>17</v>
      </c>
      <c r="J151" s="163" t="s">
        <v>3187</v>
      </c>
    </row>
    <row r="152" spans="1:10" ht="63" x14ac:dyDescent="0.25">
      <c r="A152" s="163">
        <f t="shared" si="2"/>
        <v>148</v>
      </c>
      <c r="B152" s="163" t="s">
        <v>3174</v>
      </c>
      <c r="C152" s="163" t="s">
        <v>3175</v>
      </c>
      <c r="D152" s="163" t="s">
        <v>72</v>
      </c>
      <c r="E152" s="163">
        <v>1</v>
      </c>
      <c r="F152" s="163">
        <v>0.25</v>
      </c>
      <c r="G152" s="163">
        <v>500000</v>
      </c>
      <c r="H152" s="163" t="s">
        <v>16</v>
      </c>
      <c r="I152" s="163" t="s">
        <v>17</v>
      </c>
      <c r="J152" s="163" t="s">
        <v>3188</v>
      </c>
    </row>
    <row r="153" spans="1:10" ht="63" x14ac:dyDescent="0.25">
      <c r="A153" s="163">
        <f t="shared" si="2"/>
        <v>149</v>
      </c>
      <c r="B153" s="163" t="s">
        <v>3189</v>
      </c>
      <c r="C153" s="163" t="s">
        <v>1577</v>
      </c>
      <c r="D153" s="163" t="s">
        <v>72</v>
      </c>
      <c r="E153" s="163">
        <v>1</v>
      </c>
      <c r="F153" s="163">
        <v>0.5</v>
      </c>
      <c r="G153" s="163">
        <v>1149720</v>
      </c>
      <c r="H153" s="163" t="s">
        <v>16</v>
      </c>
      <c r="I153" s="163" t="s">
        <v>17</v>
      </c>
      <c r="J153" s="163" t="s">
        <v>3190</v>
      </c>
    </row>
    <row r="154" spans="1:10" ht="47.25" x14ac:dyDescent="0.25">
      <c r="A154" s="163">
        <f t="shared" si="2"/>
        <v>150</v>
      </c>
      <c r="B154" s="163" t="s">
        <v>3189</v>
      </c>
      <c r="C154" s="163" t="s">
        <v>1577</v>
      </c>
      <c r="D154" s="163" t="s">
        <v>72</v>
      </c>
      <c r="E154" s="163">
        <v>1</v>
      </c>
      <c r="F154" s="163">
        <v>0.25</v>
      </c>
      <c r="G154" s="163">
        <v>836160</v>
      </c>
      <c r="H154" s="163" t="s">
        <v>16</v>
      </c>
      <c r="I154" s="163" t="s">
        <v>17</v>
      </c>
      <c r="J154" s="163" t="s">
        <v>3191</v>
      </c>
    </row>
    <row r="155" spans="1:10" ht="78.75" x14ac:dyDescent="0.25">
      <c r="A155" s="163">
        <f t="shared" si="2"/>
        <v>151</v>
      </c>
      <c r="B155" s="163" t="s">
        <v>3189</v>
      </c>
      <c r="C155" s="163" t="s">
        <v>1577</v>
      </c>
      <c r="D155" s="163" t="s">
        <v>72</v>
      </c>
      <c r="E155" s="163">
        <v>1</v>
      </c>
      <c r="F155" s="163">
        <v>0.25</v>
      </c>
      <c r="G155" s="163">
        <v>313560</v>
      </c>
      <c r="H155" s="163" t="s">
        <v>16</v>
      </c>
      <c r="I155" s="163" t="s">
        <v>17</v>
      </c>
      <c r="J155" s="163" t="s">
        <v>3192</v>
      </c>
    </row>
    <row r="156" spans="1:10" ht="31.5" x14ac:dyDescent="0.25">
      <c r="A156" s="163">
        <f t="shared" si="2"/>
        <v>152</v>
      </c>
      <c r="B156" s="163" t="s">
        <v>3189</v>
      </c>
      <c r="C156" s="163" t="s">
        <v>1577</v>
      </c>
      <c r="D156" s="163" t="s">
        <v>711</v>
      </c>
      <c r="E156" s="163">
        <v>1</v>
      </c>
      <c r="F156" s="163">
        <v>1</v>
      </c>
      <c r="G156" s="163">
        <v>1047107</v>
      </c>
      <c r="H156" s="163" t="s">
        <v>16</v>
      </c>
      <c r="I156" s="163" t="s">
        <v>17</v>
      </c>
      <c r="J156" s="163" t="s">
        <v>3105</v>
      </c>
    </row>
    <row r="157" spans="1:10" ht="63" x14ac:dyDescent="0.25">
      <c r="A157" s="163">
        <f t="shared" si="2"/>
        <v>153</v>
      </c>
      <c r="B157" s="163" t="s">
        <v>2499</v>
      </c>
      <c r="C157" s="163" t="s">
        <v>3025</v>
      </c>
      <c r="D157" s="163" t="s">
        <v>72</v>
      </c>
      <c r="E157" s="163">
        <v>1</v>
      </c>
      <c r="F157" s="163">
        <v>0.5</v>
      </c>
      <c r="G157" s="163">
        <v>1045200</v>
      </c>
      <c r="H157" s="163" t="s">
        <v>16</v>
      </c>
      <c r="I157" s="163" t="s">
        <v>17</v>
      </c>
      <c r="J157" s="163" t="s">
        <v>3193</v>
      </c>
    </row>
    <row r="158" spans="1:10" ht="47.25" x14ac:dyDescent="0.25">
      <c r="A158" s="163">
        <f t="shared" si="2"/>
        <v>154</v>
      </c>
      <c r="B158" s="163" t="s">
        <v>2499</v>
      </c>
      <c r="C158" s="163" t="s">
        <v>3025</v>
      </c>
      <c r="D158" s="163" t="s">
        <v>72</v>
      </c>
      <c r="E158" s="163">
        <v>1</v>
      </c>
      <c r="F158" s="163">
        <v>0.25</v>
      </c>
      <c r="G158" s="163">
        <v>731640</v>
      </c>
      <c r="H158" s="163" t="s">
        <v>16</v>
      </c>
      <c r="I158" s="163" t="s">
        <v>17</v>
      </c>
      <c r="J158" s="163" t="s">
        <v>3194</v>
      </c>
    </row>
    <row r="159" spans="1:10" ht="47.25" x14ac:dyDescent="0.25">
      <c r="A159" s="163">
        <f t="shared" si="2"/>
        <v>155</v>
      </c>
      <c r="B159" s="163" t="s">
        <v>2499</v>
      </c>
      <c r="C159" s="163" t="s">
        <v>3025</v>
      </c>
      <c r="D159" s="163" t="s">
        <v>72</v>
      </c>
      <c r="E159" s="163">
        <v>1</v>
      </c>
      <c r="F159" s="163">
        <v>0.25</v>
      </c>
      <c r="G159" s="163">
        <v>522600</v>
      </c>
      <c r="H159" s="163" t="s">
        <v>16</v>
      </c>
      <c r="I159" s="163" t="s">
        <v>17</v>
      </c>
      <c r="J159" s="163" t="s">
        <v>3195</v>
      </c>
    </row>
    <row r="160" spans="1:10" ht="47.25" x14ac:dyDescent="0.25">
      <c r="A160" s="163">
        <f t="shared" si="2"/>
        <v>156</v>
      </c>
      <c r="B160" s="163" t="s">
        <v>3196</v>
      </c>
      <c r="C160" s="163" t="s">
        <v>3197</v>
      </c>
      <c r="D160" s="163" t="s">
        <v>72</v>
      </c>
      <c r="E160" s="163">
        <v>1</v>
      </c>
      <c r="F160" s="163">
        <v>0.5</v>
      </c>
      <c r="G160" s="163">
        <v>1045200</v>
      </c>
      <c r="H160" s="163" t="s">
        <v>16</v>
      </c>
      <c r="I160" s="163" t="s">
        <v>17</v>
      </c>
      <c r="J160" s="163" t="s">
        <v>3198</v>
      </c>
    </row>
    <row r="161" spans="1:10" ht="63" x14ac:dyDescent="0.25">
      <c r="A161" s="163">
        <f t="shared" si="2"/>
        <v>157</v>
      </c>
      <c r="B161" s="163" t="s">
        <v>3196</v>
      </c>
      <c r="C161" s="163" t="s">
        <v>3197</v>
      </c>
      <c r="D161" s="163" t="s">
        <v>72</v>
      </c>
      <c r="E161" s="163">
        <v>1</v>
      </c>
      <c r="F161" s="163">
        <v>0.5</v>
      </c>
      <c r="G161" s="163">
        <v>1045200</v>
      </c>
      <c r="H161" s="163" t="s">
        <v>16</v>
      </c>
      <c r="I161" s="163" t="s">
        <v>17</v>
      </c>
      <c r="J161" s="163" t="s">
        <v>3199</v>
      </c>
    </row>
    <row r="162" spans="1:10" ht="63" x14ac:dyDescent="0.25">
      <c r="A162" s="163">
        <f t="shared" si="2"/>
        <v>158</v>
      </c>
      <c r="B162" s="163" t="s">
        <v>3196</v>
      </c>
      <c r="C162" s="163" t="s">
        <v>3197</v>
      </c>
      <c r="D162" s="163" t="s">
        <v>72</v>
      </c>
      <c r="E162" s="163">
        <v>1</v>
      </c>
      <c r="F162" s="163">
        <v>0.5</v>
      </c>
      <c r="G162" s="163">
        <v>1045200</v>
      </c>
      <c r="H162" s="163" t="s">
        <v>16</v>
      </c>
      <c r="I162" s="163" t="s">
        <v>17</v>
      </c>
      <c r="J162" s="163" t="s">
        <v>3069</v>
      </c>
    </row>
    <row r="163" spans="1:10" ht="63" x14ac:dyDescent="0.25">
      <c r="A163" s="163">
        <f t="shared" si="2"/>
        <v>159</v>
      </c>
      <c r="B163" s="163" t="s">
        <v>3196</v>
      </c>
      <c r="C163" s="163" t="s">
        <v>3197</v>
      </c>
      <c r="D163" s="163" t="s">
        <v>72</v>
      </c>
      <c r="E163" s="163">
        <v>1</v>
      </c>
      <c r="F163" s="163">
        <v>0.5</v>
      </c>
      <c r="G163" s="163">
        <v>1149720</v>
      </c>
      <c r="H163" s="163" t="s">
        <v>16</v>
      </c>
      <c r="I163" s="163" t="s">
        <v>17</v>
      </c>
      <c r="J163" s="163" t="s">
        <v>3200</v>
      </c>
    </row>
    <row r="164" spans="1:10" ht="63" x14ac:dyDescent="0.25">
      <c r="A164" s="163">
        <f t="shared" si="2"/>
        <v>160</v>
      </c>
      <c r="B164" s="163" t="s">
        <v>3196</v>
      </c>
      <c r="C164" s="163" t="s">
        <v>3197</v>
      </c>
      <c r="D164" s="163" t="s">
        <v>72</v>
      </c>
      <c r="E164" s="163">
        <v>1</v>
      </c>
      <c r="F164" s="163">
        <v>0.25</v>
      </c>
      <c r="G164" s="163">
        <v>836160</v>
      </c>
      <c r="H164" s="163" t="s">
        <v>16</v>
      </c>
      <c r="I164" s="163" t="s">
        <v>17</v>
      </c>
      <c r="J164" s="163" t="s">
        <v>3201</v>
      </c>
    </row>
    <row r="165" spans="1:10" ht="47.25" x14ac:dyDescent="0.25">
      <c r="A165" s="163">
        <f t="shared" si="2"/>
        <v>161</v>
      </c>
      <c r="B165" s="163" t="s">
        <v>3196</v>
      </c>
      <c r="C165" s="163" t="s">
        <v>3197</v>
      </c>
      <c r="D165" s="163" t="s">
        <v>72</v>
      </c>
      <c r="E165" s="163">
        <v>1</v>
      </c>
      <c r="F165" s="163">
        <v>0.25</v>
      </c>
      <c r="G165" s="163">
        <v>522600</v>
      </c>
      <c r="H165" s="163" t="s">
        <v>16</v>
      </c>
      <c r="I165" s="163" t="s">
        <v>17</v>
      </c>
      <c r="J165" s="163" t="s">
        <v>3070</v>
      </c>
    </row>
    <row r="166" spans="1:10" ht="47.25" x14ac:dyDescent="0.25">
      <c r="A166" s="163">
        <f t="shared" si="2"/>
        <v>162</v>
      </c>
      <c r="B166" s="163" t="s">
        <v>3202</v>
      </c>
      <c r="C166" s="163" t="s">
        <v>3203</v>
      </c>
      <c r="D166" s="163" t="s">
        <v>72</v>
      </c>
      <c r="E166" s="163">
        <v>1</v>
      </c>
      <c r="F166" s="163">
        <v>0.25</v>
      </c>
      <c r="G166" s="163">
        <v>418080</v>
      </c>
      <c r="H166" s="163" t="s">
        <v>16</v>
      </c>
      <c r="I166" s="163" t="s">
        <v>17</v>
      </c>
      <c r="J166" s="163" t="s">
        <v>3028</v>
      </c>
    </row>
    <row r="167" spans="1:10" ht="63" x14ac:dyDescent="0.25">
      <c r="A167" s="163">
        <f t="shared" si="2"/>
        <v>163</v>
      </c>
      <c r="B167" s="163" t="s">
        <v>3202</v>
      </c>
      <c r="C167" s="163" t="s">
        <v>3203</v>
      </c>
      <c r="D167" s="163" t="s">
        <v>72</v>
      </c>
      <c r="E167" s="163">
        <v>1</v>
      </c>
      <c r="F167" s="163">
        <v>0.25</v>
      </c>
      <c r="G167" s="163">
        <v>418080</v>
      </c>
      <c r="H167" s="163" t="s">
        <v>16</v>
      </c>
      <c r="I167" s="163" t="s">
        <v>17</v>
      </c>
      <c r="J167" s="163" t="s">
        <v>3204</v>
      </c>
    </row>
    <row r="168" spans="1:10" ht="63" x14ac:dyDescent="0.25">
      <c r="A168" s="163">
        <f t="shared" si="2"/>
        <v>164</v>
      </c>
      <c r="B168" s="163" t="s">
        <v>3202</v>
      </c>
      <c r="C168" s="163" t="s">
        <v>3203</v>
      </c>
      <c r="D168" s="163" t="s">
        <v>72</v>
      </c>
      <c r="E168" s="163">
        <v>1</v>
      </c>
      <c r="F168" s="163">
        <v>0.25</v>
      </c>
      <c r="G168" s="163">
        <v>522600</v>
      </c>
      <c r="H168" s="163" t="s">
        <v>16</v>
      </c>
      <c r="I168" s="163" t="s">
        <v>17</v>
      </c>
      <c r="J168" s="163" t="s">
        <v>3103</v>
      </c>
    </row>
    <row r="169" spans="1:10" ht="63" x14ac:dyDescent="0.25">
      <c r="A169" s="163">
        <f t="shared" si="2"/>
        <v>165</v>
      </c>
      <c r="B169" s="163" t="s">
        <v>3202</v>
      </c>
      <c r="C169" s="163" t="s">
        <v>3203</v>
      </c>
      <c r="D169" s="163" t="s">
        <v>72</v>
      </c>
      <c r="E169" s="163">
        <v>1</v>
      </c>
      <c r="F169" s="163">
        <v>1</v>
      </c>
      <c r="G169" s="163">
        <v>1881360</v>
      </c>
      <c r="H169" s="163" t="s">
        <v>16</v>
      </c>
      <c r="I169" s="163" t="s">
        <v>17</v>
      </c>
      <c r="J169" s="163" t="s">
        <v>3205</v>
      </c>
    </row>
    <row r="170" spans="1:10" ht="47.25" x14ac:dyDescent="0.25">
      <c r="A170" s="163">
        <f t="shared" si="2"/>
        <v>166</v>
      </c>
      <c r="B170" s="163" t="s">
        <v>3202</v>
      </c>
      <c r="C170" s="163" t="s">
        <v>3203</v>
      </c>
      <c r="D170" s="163" t="s">
        <v>72</v>
      </c>
      <c r="E170" s="163">
        <v>1</v>
      </c>
      <c r="F170" s="163">
        <v>0.25</v>
      </c>
      <c r="G170" s="163">
        <v>418080</v>
      </c>
      <c r="H170" s="163" t="s">
        <v>16</v>
      </c>
      <c r="I170" s="163" t="s">
        <v>17</v>
      </c>
      <c r="J170" s="163" t="s">
        <v>3206</v>
      </c>
    </row>
    <row r="171" spans="1:10" ht="47.25" x14ac:dyDescent="0.25">
      <c r="A171" s="163">
        <f t="shared" si="2"/>
        <v>167</v>
      </c>
      <c r="B171" s="163" t="s">
        <v>3202</v>
      </c>
      <c r="C171" s="163" t="s">
        <v>3203</v>
      </c>
      <c r="D171" s="163" t="s">
        <v>72</v>
      </c>
      <c r="E171" s="163">
        <v>1</v>
      </c>
      <c r="F171" s="163">
        <v>1</v>
      </c>
      <c r="G171" s="163">
        <v>2090399</v>
      </c>
      <c r="H171" s="163" t="s">
        <v>16</v>
      </c>
      <c r="I171" s="163" t="s">
        <v>17</v>
      </c>
      <c r="J171" s="163" t="s">
        <v>3139</v>
      </c>
    </row>
    <row r="172" spans="1:10" ht="31.5" x14ac:dyDescent="0.25">
      <c r="A172" s="163">
        <f t="shared" si="2"/>
        <v>168</v>
      </c>
      <c r="B172" s="163" t="s">
        <v>3207</v>
      </c>
      <c r="C172" s="163" t="s">
        <v>3208</v>
      </c>
      <c r="D172" s="163" t="s">
        <v>72</v>
      </c>
      <c r="E172" s="163">
        <v>1</v>
      </c>
      <c r="F172" s="163">
        <v>0.5</v>
      </c>
      <c r="G172" s="163">
        <v>1149703</v>
      </c>
      <c r="H172" s="163" t="s">
        <v>16</v>
      </c>
      <c r="I172" s="163" t="s">
        <v>17</v>
      </c>
      <c r="J172" s="163" t="s">
        <v>3209</v>
      </c>
    </row>
    <row r="173" spans="1:10" ht="31.5" x14ac:dyDescent="0.25">
      <c r="A173" s="163">
        <f t="shared" si="2"/>
        <v>169</v>
      </c>
      <c r="B173" s="163" t="s">
        <v>3207</v>
      </c>
      <c r="C173" s="163" t="s">
        <v>3208</v>
      </c>
      <c r="D173" s="163" t="s">
        <v>711</v>
      </c>
      <c r="E173" s="163">
        <v>1</v>
      </c>
      <c r="F173" s="163">
        <v>1</v>
      </c>
      <c r="G173" s="163">
        <v>1200000</v>
      </c>
      <c r="H173" s="163" t="s">
        <v>16</v>
      </c>
      <c r="I173" s="163" t="s">
        <v>17</v>
      </c>
      <c r="J173" s="163" t="s">
        <v>3000</v>
      </c>
    </row>
    <row r="174" spans="1:10" ht="31.5" x14ac:dyDescent="0.25">
      <c r="A174" s="163">
        <f t="shared" si="2"/>
        <v>170</v>
      </c>
      <c r="B174" s="163" t="s">
        <v>3207</v>
      </c>
      <c r="C174" s="163" t="s">
        <v>3208</v>
      </c>
      <c r="D174" s="163" t="s">
        <v>72</v>
      </c>
      <c r="E174" s="163">
        <v>1</v>
      </c>
      <c r="F174" s="163">
        <v>0.25</v>
      </c>
      <c r="G174" s="163">
        <v>313560</v>
      </c>
      <c r="H174" s="163" t="s">
        <v>16</v>
      </c>
      <c r="I174" s="163" t="s">
        <v>17</v>
      </c>
      <c r="J174" s="163" t="s">
        <v>3210</v>
      </c>
    </row>
    <row r="175" spans="1:10" ht="63" x14ac:dyDescent="0.25">
      <c r="A175" s="163">
        <f t="shared" si="2"/>
        <v>171</v>
      </c>
      <c r="B175" s="163" t="s">
        <v>3211</v>
      </c>
      <c r="C175" s="163" t="s">
        <v>3212</v>
      </c>
      <c r="D175" s="163" t="s">
        <v>72</v>
      </c>
      <c r="E175" s="163">
        <v>1</v>
      </c>
      <c r="F175" s="163">
        <v>0.5</v>
      </c>
      <c r="G175" s="163">
        <v>1045200</v>
      </c>
      <c r="H175" s="163" t="s">
        <v>16</v>
      </c>
      <c r="I175" s="163" t="s">
        <v>17</v>
      </c>
      <c r="J175" s="163" t="s">
        <v>3213</v>
      </c>
    </row>
    <row r="176" spans="1:10" ht="63" x14ac:dyDescent="0.25">
      <c r="A176" s="163">
        <f t="shared" si="2"/>
        <v>172</v>
      </c>
      <c r="B176" s="163" t="s">
        <v>3211</v>
      </c>
      <c r="C176" s="163" t="s">
        <v>3212</v>
      </c>
      <c r="D176" s="163" t="s">
        <v>72</v>
      </c>
      <c r="E176" s="163">
        <v>1</v>
      </c>
      <c r="F176" s="163">
        <v>0.25</v>
      </c>
      <c r="G176" s="163">
        <v>522600</v>
      </c>
      <c r="H176" s="163" t="s">
        <v>16</v>
      </c>
      <c r="I176" s="163" t="s">
        <v>17</v>
      </c>
      <c r="J176" s="163" t="s">
        <v>3095</v>
      </c>
    </row>
    <row r="177" spans="1:10" ht="47.25" x14ac:dyDescent="0.25">
      <c r="A177" s="163">
        <f t="shared" si="2"/>
        <v>173</v>
      </c>
      <c r="B177" s="163" t="s">
        <v>3211</v>
      </c>
      <c r="C177" s="163" t="s">
        <v>3212</v>
      </c>
      <c r="D177" s="163" t="s">
        <v>72</v>
      </c>
      <c r="E177" s="163">
        <v>1</v>
      </c>
      <c r="F177" s="163">
        <v>0.5</v>
      </c>
      <c r="G177" s="163">
        <v>1358760</v>
      </c>
      <c r="H177" s="163" t="s">
        <v>16</v>
      </c>
      <c r="I177" s="163" t="s">
        <v>17</v>
      </c>
      <c r="J177" s="163" t="s">
        <v>3214</v>
      </c>
    </row>
    <row r="178" spans="1:10" ht="47.25" x14ac:dyDescent="0.25">
      <c r="A178" s="163">
        <f t="shared" si="2"/>
        <v>174</v>
      </c>
      <c r="B178" s="163" t="s">
        <v>3215</v>
      </c>
      <c r="C178" s="163" t="s">
        <v>3216</v>
      </c>
      <c r="D178" s="163" t="s">
        <v>72</v>
      </c>
      <c r="E178" s="163">
        <v>1</v>
      </c>
      <c r="F178" s="163">
        <v>0.25</v>
      </c>
      <c r="G178" s="163">
        <v>627120</v>
      </c>
      <c r="H178" s="163" t="s">
        <v>16</v>
      </c>
      <c r="I178" s="163" t="s">
        <v>17</v>
      </c>
      <c r="J178" s="163" t="s">
        <v>3098</v>
      </c>
    </row>
    <row r="179" spans="1:10" ht="63" x14ac:dyDescent="0.25">
      <c r="A179" s="163">
        <f t="shared" si="2"/>
        <v>175</v>
      </c>
      <c r="B179" s="163" t="s">
        <v>3215</v>
      </c>
      <c r="C179" s="163" t="s">
        <v>3216</v>
      </c>
      <c r="D179" s="163" t="s">
        <v>72</v>
      </c>
      <c r="E179" s="163">
        <v>1</v>
      </c>
      <c r="F179" s="163">
        <v>0.25</v>
      </c>
      <c r="G179" s="163">
        <v>627120</v>
      </c>
      <c r="H179" s="163" t="s">
        <v>16</v>
      </c>
      <c r="I179" s="163" t="s">
        <v>17</v>
      </c>
      <c r="J179" s="163" t="s">
        <v>3217</v>
      </c>
    </row>
    <row r="180" spans="1:10" ht="47.25" x14ac:dyDescent="0.25">
      <c r="A180" s="163">
        <f t="shared" si="2"/>
        <v>176</v>
      </c>
      <c r="B180" s="163" t="s">
        <v>3215</v>
      </c>
      <c r="C180" s="163" t="s">
        <v>3216</v>
      </c>
      <c r="D180" s="163" t="s">
        <v>72</v>
      </c>
      <c r="E180" s="163">
        <v>1</v>
      </c>
      <c r="F180" s="163">
        <v>0.5</v>
      </c>
      <c r="G180" s="163">
        <v>1254240</v>
      </c>
      <c r="H180" s="163" t="s">
        <v>16</v>
      </c>
      <c r="I180" s="163" t="s">
        <v>17</v>
      </c>
      <c r="J180" s="163" t="s">
        <v>3218</v>
      </c>
    </row>
    <row r="181" spans="1:10" ht="63" x14ac:dyDescent="0.25">
      <c r="A181" s="163">
        <f t="shared" si="2"/>
        <v>177</v>
      </c>
      <c r="B181" s="163" t="s">
        <v>3215</v>
      </c>
      <c r="C181" s="163" t="s">
        <v>3216</v>
      </c>
      <c r="D181" s="163" t="s">
        <v>72</v>
      </c>
      <c r="E181" s="163">
        <v>1</v>
      </c>
      <c r="F181" s="163">
        <v>0.25</v>
      </c>
      <c r="G181" s="163">
        <v>522600</v>
      </c>
      <c r="H181" s="163" t="s">
        <v>16</v>
      </c>
      <c r="I181" s="163" t="s">
        <v>17</v>
      </c>
      <c r="J181" s="163" t="s">
        <v>3219</v>
      </c>
    </row>
    <row r="182" spans="1:10" ht="63" x14ac:dyDescent="0.25">
      <c r="A182" s="163">
        <f t="shared" si="2"/>
        <v>178</v>
      </c>
      <c r="B182" s="163" t="s">
        <v>3215</v>
      </c>
      <c r="C182" s="163" t="s">
        <v>3216</v>
      </c>
      <c r="D182" s="163" t="s">
        <v>72</v>
      </c>
      <c r="E182" s="163">
        <v>1</v>
      </c>
      <c r="F182" s="163">
        <v>0.25</v>
      </c>
      <c r="G182" s="163">
        <v>418080</v>
      </c>
      <c r="H182" s="163" t="s">
        <v>16</v>
      </c>
      <c r="I182" s="163" t="s">
        <v>17</v>
      </c>
      <c r="J182" s="163" t="s">
        <v>3220</v>
      </c>
    </row>
    <row r="183" spans="1:10" ht="63" x14ac:dyDescent="0.25">
      <c r="A183" s="163">
        <f t="shared" si="2"/>
        <v>179</v>
      </c>
      <c r="B183" s="163" t="s">
        <v>3215</v>
      </c>
      <c r="C183" s="163" t="s">
        <v>3216</v>
      </c>
      <c r="D183" s="163" t="s">
        <v>72</v>
      </c>
      <c r="E183" s="163">
        <v>1</v>
      </c>
      <c r="F183" s="163">
        <v>0.25</v>
      </c>
      <c r="G183" s="163">
        <v>574860</v>
      </c>
      <c r="H183" s="163" t="s">
        <v>16</v>
      </c>
      <c r="I183" s="163" t="s">
        <v>17</v>
      </c>
      <c r="J183" s="163" t="s">
        <v>3221</v>
      </c>
    </row>
    <row r="184" spans="1:10" ht="47.25" x14ac:dyDescent="0.25">
      <c r="A184" s="163">
        <f t="shared" si="2"/>
        <v>180</v>
      </c>
      <c r="B184" s="163" t="s">
        <v>3222</v>
      </c>
      <c r="C184" s="163" t="s">
        <v>3223</v>
      </c>
      <c r="D184" s="163" t="s">
        <v>72</v>
      </c>
      <c r="E184" s="163">
        <v>1</v>
      </c>
      <c r="F184" s="163">
        <v>0.25</v>
      </c>
      <c r="G184" s="163">
        <v>313560</v>
      </c>
      <c r="H184" s="163" t="s">
        <v>16</v>
      </c>
      <c r="I184" s="163" t="s">
        <v>17</v>
      </c>
      <c r="J184" s="163" t="s">
        <v>3085</v>
      </c>
    </row>
    <row r="185" spans="1:10" ht="47.25" x14ac:dyDescent="0.25">
      <c r="A185" s="163">
        <f t="shared" si="2"/>
        <v>181</v>
      </c>
      <c r="B185" s="163" t="s">
        <v>3222</v>
      </c>
      <c r="C185" s="163" t="s">
        <v>3223</v>
      </c>
      <c r="D185" s="163" t="s">
        <v>72</v>
      </c>
      <c r="E185" s="163">
        <v>1</v>
      </c>
      <c r="F185" s="163">
        <v>0.25</v>
      </c>
      <c r="G185" s="163">
        <v>313560</v>
      </c>
      <c r="H185" s="163" t="s">
        <v>16</v>
      </c>
      <c r="I185" s="163" t="s">
        <v>17</v>
      </c>
      <c r="J185" s="163" t="s">
        <v>3224</v>
      </c>
    </row>
    <row r="186" spans="1:10" ht="47.25" x14ac:dyDescent="0.25">
      <c r="A186" s="163">
        <f t="shared" si="2"/>
        <v>182</v>
      </c>
      <c r="B186" s="163" t="s">
        <v>3222</v>
      </c>
      <c r="C186" s="163" t="s">
        <v>3223</v>
      </c>
      <c r="D186" s="163" t="s">
        <v>72</v>
      </c>
      <c r="E186" s="163">
        <v>1</v>
      </c>
      <c r="F186" s="163">
        <v>0.5</v>
      </c>
      <c r="G186" s="163">
        <v>1149720</v>
      </c>
      <c r="H186" s="163" t="s">
        <v>16</v>
      </c>
      <c r="I186" s="163" t="s">
        <v>17</v>
      </c>
      <c r="J186" s="163" t="s">
        <v>3225</v>
      </c>
    </row>
    <row r="187" spans="1:10" ht="94.5" x14ac:dyDescent="0.25">
      <c r="A187" s="163">
        <f t="shared" si="2"/>
        <v>183</v>
      </c>
      <c r="B187" s="163" t="s">
        <v>3222</v>
      </c>
      <c r="C187" s="163" t="s">
        <v>3223</v>
      </c>
      <c r="D187" s="163" t="s">
        <v>72</v>
      </c>
      <c r="E187" s="163">
        <v>1</v>
      </c>
      <c r="F187" s="163">
        <v>0.25</v>
      </c>
      <c r="G187" s="163">
        <v>522600</v>
      </c>
      <c r="H187" s="163" t="s">
        <v>16</v>
      </c>
      <c r="I187" s="163" t="s">
        <v>17</v>
      </c>
      <c r="J187" s="163" t="s">
        <v>3226</v>
      </c>
    </row>
    <row r="188" spans="1:10" ht="63" x14ac:dyDescent="0.25">
      <c r="A188" s="163">
        <f t="shared" si="2"/>
        <v>184</v>
      </c>
      <c r="B188" s="163" t="s">
        <v>3222</v>
      </c>
      <c r="C188" s="163" t="s">
        <v>3223</v>
      </c>
      <c r="D188" s="163" t="s">
        <v>72</v>
      </c>
      <c r="E188" s="163">
        <v>1</v>
      </c>
      <c r="F188" s="163">
        <v>0.5</v>
      </c>
      <c r="G188" s="163">
        <v>1045200</v>
      </c>
      <c r="H188" s="163" t="s">
        <v>16</v>
      </c>
      <c r="I188" s="163" t="s">
        <v>17</v>
      </c>
      <c r="J188" s="163" t="s">
        <v>3213</v>
      </c>
    </row>
    <row r="189" spans="1:10" ht="47.25" x14ac:dyDescent="0.25">
      <c r="A189" s="163">
        <f t="shared" si="2"/>
        <v>185</v>
      </c>
      <c r="B189" s="163" t="s">
        <v>3227</v>
      </c>
      <c r="C189" s="163" t="s">
        <v>3228</v>
      </c>
      <c r="D189" s="163" t="s">
        <v>72</v>
      </c>
      <c r="E189" s="163">
        <v>1</v>
      </c>
      <c r="F189" s="163">
        <v>0.25</v>
      </c>
      <c r="G189" s="163">
        <v>522600</v>
      </c>
      <c r="H189" s="163" t="s">
        <v>16</v>
      </c>
      <c r="I189" s="163" t="s">
        <v>17</v>
      </c>
      <c r="J189" s="163" t="s">
        <v>3229</v>
      </c>
    </row>
    <row r="190" spans="1:10" ht="47.25" x14ac:dyDescent="0.25">
      <c r="A190" s="163">
        <f t="shared" si="2"/>
        <v>186</v>
      </c>
      <c r="B190" s="163" t="s">
        <v>3227</v>
      </c>
      <c r="C190" s="163" t="s">
        <v>3228</v>
      </c>
      <c r="D190" s="163" t="s">
        <v>72</v>
      </c>
      <c r="E190" s="163">
        <v>1</v>
      </c>
      <c r="F190" s="163">
        <v>0.25</v>
      </c>
      <c r="G190" s="163">
        <v>209040</v>
      </c>
      <c r="H190" s="163" t="s">
        <v>16</v>
      </c>
      <c r="I190" s="163" t="s">
        <v>17</v>
      </c>
      <c r="J190" s="163" t="s">
        <v>3230</v>
      </c>
    </row>
    <row r="191" spans="1:10" ht="78.75" x14ac:dyDescent="0.25">
      <c r="A191" s="163">
        <f t="shared" si="2"/>
        <v>187</v>
      </c>
      <c r="B191" s="163" t="s">
        <v>3227</v>
      </c>
      <c r="C191" s="163" t="s">
        <v>3228</v>
      </c>
      <c r="D191" s="163" t="s">
        <v>72</v>
      </c>
      <c r="E191" s="163">
        <v>1</v>
      </c>
      <c r="F191" s="163">
        <v>0.5</v>
      </c>
      <c r="G191" s="163">
        <v>940680</v>
      </c>
      <c r="H191" s="163" t="s">
        <v>16</v>
      </c>
      <c r="I191" s="163" t="s">
        <v>17</v>
      </c>
      <c r="J191" s="163" t="s">
        <v>3231</v>
      </c>
    </row>
    <row r="192" spans="1:10" ht="47.25" x14ac:dyDescent="0.25">
      <c r="A192" s="163">
        <f t="shared" si="2"/>
        <v>188</v>
      </c>
      <c r="B192" s="163" t="s">
        <v>3232</v>
      </c>
      <c r="C192" s="163" t="s">
        <v>3233</v>
      </c>
      <c r="D192" s="163" t="s">
        <v>72</v>
      </c>
      <c r="E192" s="163">
        <v>1</v>
      </c>
      <c r="F192" s="163">
        <v>0.25</v>
      </c>
      <c r="G192" s="163">
        <v>661960</v>
      </c>
      <c r="H192" s="163" t="s">
        <v>16</v>
      </c>
      <c r="I192" s="163" t="s">
        <v>17</v>
      </c>
      <c r="J192" s="163" t="s">
        <v>3234</v>
      </c>
    </row>
    <row r="193" spans="1:10" ht="78.75" x14ac:dyDescent="0.25">
      <c r="A193" s="163">
        <f t="shared" si="2"/>
        <v>189</v>
      </c>
      <c r="B193" s="163" t="s">
        <v>3232</v>
      </c>
      <c r="C193" s="163" t="s">
        <v>3233</v>
      </c>
      <c r="D193" s="163" t="s">
        <v>72</v>
      </c>
      <c r="E193" s="163">
        <v>1</v>
      </c>
      <c r="F193" s="163">
        <v>0.25</v>
      </c>
      <c r="G193" s="163">
        <v>522600</v>
      </c>
      <c r="H193" s="163" t="s">
        <v>16</v>
      </c>
      <c r="I193" s="163" t="s">
        <v>17</v>
      </c>
      <c r="J193" s="163" t="s">
        <v>3235</v>
      </c>
    </row>
    <row r="194" spans="1:10" ht="47.25" x14ac:dyDescent="0.25">
      <c r="A194" s="163">
        <f t="shared" si="2"/>
        <v>190</v>
      </c>
      <c r="B194" s="163" t="s">
        <v>3232</v>
      </c>
      <c r="C194" s="163" t="s">
        <v>3233</v>
      </c>
      <c r="D194" s="163" t="s">
        <v>72</v>
      </c>
      <c r="E194" s="163">
        <v>1</v>
      </c>
      <c r="F194" s="163">
        <v>0.25</v>
      </c>
      <c r="G194" s="163">
        <v>215729</v>
      </c>
      <c r="H194" s="163" t="s">
        <v>16</v>
      </c>
      <c r="I194" s="163" t="s">
        <v>17</v>
      </c>
      <c r="J194" s="163" t="s">
        <v>3236</v>
      </c>
    </row>
    <row r="195" spans="1:10" ht="47.25" x14ac:dyDescent="0.25">
      <c r="A195" s="163">
        <f t="shared" si="2"/>
        <v>191</v>
      </c>
      <c r="B195" s="163" t="s">
        <v>3237</v>
      </c>
      <c r="C195" s="163" t="s">
        <v>3238</v>
      </c>
      <c r="D195" s="163" t="s">
        <v>72</v>
      </c>
      <c r="E195" s="163">
        <v>1</v>
      </c>
      <c r="F195" s="163">
        <v>0.25</v>
      </c>
      <c r="G195" s="163">
        <v>627120</v>
      </c>
      <c r="H195" s="163" t="s">
        <v>16</v>
      </c>
      <c r="I195" s="163" t="s">
        <v>17</v>
      </c>
      <c r="J195" s="163" t="s">
        <v>3109</v>
      </c>
    </row>
    <row r="196" spans="1:10" ht="63" x14ac:dyDescent="0.25">
      <c r="A196" s="163">
        <f t="shared" si="2"/>
        <v>192</v>
      </c>
      <c r="B196" s="163" t="s">
        <v>3237</v>
      </c>
      <c r="C196" s="163" t="s">
        <v>3238</v>
      </c>
      <c r="D196" s="163" t="s">
        <v>72</v>
      </c>
      <c r="E196" s="163">
        <v>1</v>
      </c>
      <c r="F196" s="163">
        <v>0.25</v>
      </c>
      <c r="G196" s="163">
        <v>313560</v>
      </c>
      <c r="H196" s="163" t="s">
        <v>16</v>
      </c>
      <c r="I196" s="163" t="s">
        <v>17</v>
      </c>
      <c r="J196" s="163" t="s">
        <v>3119</v>
      </c>
    </row>
    <row r="197" spans="1:10" ht="63" x14ac:dyDescent="0.25">
      <c r="A197" s="163">
        <f t="shared" si="2"/>
        <v>193</v>
      </c>
      <c r="B197" s="163" t="s">
        <v>3237</v>
      </c>
      <c r="C197" s="163" t="s">
        <v>3238</v>
      </c>
      <c r="D197" s="163" t="s">
        <v>72</v>
      </c>
      <c r="E197" s="163">
        <v>1</v>
      </c>
      <c r="F197" s="163">
        <v>0.25</v>
      </c>
      <c r="G197" s="163">
        <v>627120</v>
      </c>
      <c r="H197" s="163" t="s">
        <v>16</v>
      </c>
      <c r="I197" s="163" t="s">
        <v>17</v>
      </c>
      <c r="J197" s="163" t="s">
        <v>3110</v>
      </c>
    </row>
    <row r="198" spans="1:10" ht="47.25" x14ac:dyDescent="0.25">
      <c r="A198" s="163">
        <f t="shared" si="2"/>
        <v>194</v>
      </c>
      <c r="B198" s="163" t="s">
        <v>3237</v>
      </c>
      <c r="C198" s="163" t="s">
        <v>3238</v>
      </c>
      <c r="D198" s="163" t="s">
        <v>72</v>
      </c>
      <c r="E198" s="163">
        <v>1</v>
      </c>
      <c r="F198" s="163">
        <v>0.5</v>
      </c>
      <c r="G198" s="163">
        <v>1358760</v>
      </c>
      <c r="H198" s="163" t="s">
        <v>16</v>
      </c>
      <c r="I198" s="163" t="s">
        <v>17</v>
      </c>
      <c r="J198" s="163" t="s">
        <v>3239</v>
      </c>
    </row>
    <row r="199" spans="1:10" ht="47.25" x14ac:dyDescent="0.25">
      <c r="A199" s="163">
        <f t="shared" ref="A199:A262" si="3">1+A198</f>
        <v>195</v>
      </c>
      <c r="B199" s="163" t="s">
        <v>3237</v>
      </c>
      <c r="C199" s="163" t="s">
        <v>3238</v>
      </c>
      <c r="D199" s="163" t="s">
        <v>72</v>
      </c>
      <c r="E199" s="163">
        <v>1</v>
      </c>
      <c r="F199" s="163">
        <v>0.25</v>
      </c>
      <c r="G199" s="163">
        <v>522600</v>
      </c>
      <c r="H199" s="163" t="s">
        <v>16</v>
      </c>
      <c r="I199" s="163" t="s">
        <v>17</v>
      </c>
      <c r="J199" s="163" t="s">
        <v>3240</v>
      </c>
    </row>
    <row r="200" spans="1:10" ht="63" x14ac:dyDescent="0.25">
      <c r="A200" s="163">
        <f t="shared" si="3"/>
        <v>196</v>
      </c>
      <c r="B200" s="163" t="s">
        <v>3237</v>
      </c>
      <c r="C200" s="163" t="s">
        <v>3238</v>
      </c>
      <c r="D200" s="163" t="s">
        <v>385</v>
      </c>
      <c r="E200" s="163">
        <v>1</v>
      </c>
      <c r="F200" s="163">
        <v>1</v>
      </c>
      <c r="G200" s="163">
        <v>948324</v>
      </c>
      <c r="H200" s="163" t="s">
        <v>16</v>
      </c>
      <c r="I200" s="163" t="s">
        <v>17</v>
      </c>
      <c r="J200" s="163" t="s">
        <v>3241</v>
      </c>
    </row>
    <row r="201" spans="1:10" ht="47.25" x14ac:dyDescent="0.25">
      <c r="A201" s="163">
        <f t="shared" si="3"/>
        <v>197</v>
      </c>
      <c r="B201" s="163" t="s">
        <v>3242</v>
      </c>
      <c r="C201" s="163" t="s">
        <v>3243</v>
      </c>
      <c r="D201" s="163" t="s">
        <v>72</v>
      </c>
      <c r="E201" s="163">
        <v>1</v>
      </c>
      <c r="F201" s="163">
        <v>1</v>
      </c>
      <c r="G201" s="163">
        <v>1881360</v>
      </c>
      <c r="H201" s="163" t="s">
        <v>16</v>
      </c>
      <c r="I201" s="163" t="s">
        <v>17</v>
      </c>
      <c r="J201" s="163" t="s">
        <v>3118</v>
      </c>
    </row>
    <row r="202" spans="1:10" ht="63" x14ac:dyDescent="0.25">
      <c r="A202" s="163">
        <f t="shared" si="3"/>
        <v>198</v>
      </c>
      <c r="B202" s="163" t="s">
        <v>3242</v>
      </c>
      <c r="C202" s="163" t="s">
        <v>3243</v>
      </c>
      <c r="D202" s="163" t="s">
        <v>72</v>
      </c>
      <c r="E202" s="163">
        <v>1</v>
      </c>
      <c r="F202" s="163">
        <v>1</v>
      </c>
      <c r="G202" s="163">
        <v>1776840</v>
      </c>
      <c r="H202" s="163" t="s">
        <v>16</v>
      </c>
      <c r="I202" s="163" t="s">
        <v>17</v>
      </c>
      <c r="J202" s="163" t="s">
        <v>3244</v>
      </c>
    </row>
    <row r="203" spans="1:10" ht="47.25" x14ac:dyDescent="0.25">
      <c r="A203" s="163">
        <f t="shared" si="3"/>
        <v>199</v>
      </c>
      <c r="B203" s="163" t="s">
        <v>3242</v>
      </c>
      <c r="C203" s="163" t="s">
        <v>3243</v>
      </c>
      <c r="D203" s="163" t="s">
        <v>72</v>
      </c>
      <c r="E203" s="163">
        <v>1</v>
      </c>
      <c r="F203" s="163">
        <v>0.25</v>
      </c>
      <c r="G203" s="163">
        <v>627120</v>
      </c>
      <c r="H203" s="163" t="s">
        <v>16</v>
      </c>
      <c r="I203" s="163" t="s">
        <v>17</v>
      </c>
      <c r="J203" s="163" t="s">
        <v>3098</v>
      </c>
    </row>
    <row r="204" spans="1:10" ht="94.5" x14ac:dyDescent="0.25">
      <c r="A204" s="163">
        <f t="shared" si="3"/>
        <v>200</v>
      </c>
      <c r="B204" s="163" t="s">
        <v>3245</v>
      </c>
      <c r="C204" s="163" t="s">
        <v>3246</v>
      </c>
      <c r="D204" s="163" t="s">
        <v>72</v>
      </c>
      <c r="E204" s="163">
        <v>1</v>
      </c>
      <c r="F204" s="163">
        <v>0.5</v>
      </c>
      <c r="G204" s="163">
        <v>1254240</v>
      </c>
      <c r="H204" s="163" t="s">
        <v>16</v>
      </c>
      <c r="I204" s="163" t="s">
        <v>17</v>
      </c>
      <c r="J204" s="163" t="s">
        <v>3247</v>
      </c>
    </row>
    <row r="205" spans="1:10" ht="47.25" x14ac:dyDescent="0.25">
      <c r="A205" s="163">
        <f t="shared" si="3"/>
        <v>201</v>
      </c>
      <c r="B205" s="163" t="s">
        <v>3245</v>
      </c>
      <c r="C205" s="163" t="s">
        <v>3246</v>
      </c>
      <c r="D205" s="163" t="s">
        <v>72</v>
      </c>
      <c r="E205" s="163">
        <v>1</v>
      </c>
      <c r="F205" s="163">
        <v>0.25</v>
      </c>
      <c r="G205" s="163">
        <v>313560</v>
      </c>
      <c r="H205" s="163" t="s">
        <v>16</v>
      </c>
      <c r="I205" s="163" t="s">
        <v>17</v>
      </c>
      <c r="J205" s="163" t="s">
        <v>3224</v>
      </c>
    </row>
    <row r="206" spans="1:10" ht="63" x14ac:dyDescent="0.25">
      <c r="A206" s="163">
        <f t="shared" si="3"/>
        <v>202</v>
      </c>
      <c r="B206" s="163" t="s">
        <v>3245</v>
      </c>
      <c r="C206" s="163" t="s">
        <v>3246</v>
      </c>
      <c r="D206" s="163" t="s">
        <v>72</v>
      </c>
      <c r="E206" s="163">
        <v>1</v>
      </c>
      <c r="F206" s="163">
        <v>0.5</v>
      </c>
      <c r="G206" s="163">
        <v>940680</v>
      </c>
      <c r="H206" s="163" t="s">
        <v>16</v>
      </c>
      <c r="I206" s="163" t="s">
        <v>17</v>
      </c>
      <c r="J206" s="163" t="s">
        <v>3248</v>
      </c>
    </row>
    <row r="207" spans="1:10" ht="63" x14ac:dyDescent="0.25">
      <c r="A207" s="163">
        <f t="shared" si="3"/>
        <v>203</v>
      </c>
      <c r="B207" s="163" t="s">
        <v>3245</v>
      </c>
      <c r="C207" s="163" t="s">
        <v>3246</v>
      </c>
      <c r="D207" s="163" t="s">
        <v>72</v>
      </c>
      <c r="E207" s="163">
        <v>1</v>
      </c>
      <c r="F207" s="163">
        <v>0.5</v>
      </c>
      <c r="G207" s="163">
        <v>1254240</v>
      </c>
      <c r="H207" s="163" t="s">
        <v>16</v>
      </c>
      <c r="I207" s="163" t="s">
        <v>17</v>
      </c>
      <c r="J207" s="163" t="s">
        <v>3249</v>
      </c>
    </row>
    <row r="208" spans="1:10" ht="94.5" x14ac:dyDescent="0.25">
      <c r="A208" s="163">
        <f t="shared" si="3"/>
        <v>204</v>
      </c>
      <c r="B208" s="163" t="s">
        <v>3250</v>
      </c>
      <c r="C208" s="163" t="s">
        <v>3251</v>
      </c>
      <c r="D208" s="163" t="s">
        <v>72</v>
      </c>
      <c r="E208" s="163">
        <v>1</v>
      </c>
      <c r="F208" s="163">
        <v>0.25</v>
      </c>
      <c r="G208" s="163">
        <v>522600</v>
      </c>
      <c r="H208" s="163" t="s">
        <v>16</v>
      </c>
      <c r="I208" s="163" t="s">
        <v>17</v>
      </c>
      <c r="J208" s="163" t="s">
        <v>3252</v>
      </c>
    </row>
    <row r="209" spans="1:10" ht="47.25" x14ac:dyDescent="0.25">
      <c r="A209" s="163">
        <f t="shared" si="3"/>
        <v>205</v>
      </c>
      <c r="B209" s="163" t="s">
        <v>3250</v>
      </c>
      <c r="C209" s="163" t="s">
        <v>3251</v>
      </c>
      <c r="D209" s="163" t="s">
        <v>72</v>
      </c>
      <c r="E209" s="163">
        <v>1</v>
      </c>
      <c r="F209" s="163">
        <v>0.25</v>
      </c>
      <c r="G209" s="163">
        <v>313560</v>
      </c>
      <c r="H209" s="163" t="s">
        <v>16</v>
      </c>
      <c r="I209" s="163" t="s">
        <v>17</v>
      </c>
      <c r="J209" s="163" t="s">
        <v>3253</v>
      </c>
    </row>
    <row r="210" spans="1:10" ht="63" x14ac:dyDescent="0.25">
      <c r="A210" s="163">
        <f t="shared" si="3"/>
        <v>206</v>
      </c>
      <c r="B210" s="163" t="s">
        <v>3250</v>
      </c>
      <c r="C210" s="163" t="s">
        <v>3251</v>
      </c>
      <c r="D210" s="163" t="s">
        <v>72</v>
      </c>
      <c r="E210" s="163">
        <v>1</v>
      </c>
      <c r="F210" s="163">
        <v>0.25</v>
      </c>
      <c r="G210" s="163">
        <v>313560</v>
      </c>
      <c r="H210" s="163" t="s">
        <v>16</v>
      </c>
      <c r="I210" s="163" t="s">
        <v>17</v>
      </c>
      <c r="J210" s="163" t="s">
        <v>3254</v>
      </c>
    </row>
    <row r="211" spans="1:10" ht="47.25" x14ac:dyDescent="0.25">
      <c r="A211" s="163">
        <f t="shared" si="3"/>
        <v>207</v>
      </c>
      <c r="B211" s="163" t="s">
        <v>3250</v>
      </c>
      <c r="C211" s="163" t="s">
        <v>3251</v>
      </c>
      <c r="D211" s="163" t="s">
        <v>72</v>
      </c>
      <c r="E211" s="163">
        <v>1</v>
      </c>
      <c r="F211" s="163">
        <v>0.25</v>
      </c>
      <c r="G211" s="163">
        <v>313560</v>
      </c>
      <c r="H211" s="163" t="s">
        <v>16</v>
      </c>
      <c r="I211" s="163" t="s">
        <v>17</v>
      </c>
      <c r="J211" s="163" t="s">
        <v>3085</v>
      </c>
    </row>
    <row r="212" spans="1:10" ht="47.25" x14ac:dyDescent="0.25">
      <c r="A212" s="163">
        <f t="shared" si="3"/>
        <v>208</v>
      </c>
      <c r="B212" s="163" t="s">
        <v>3250</v>
      </c>
      <c r="C212" s="163" t="s">
        <v>3251</v>
      </c>
      <c r="D212" s="163" t="s">
        <v>72</v>
      </c>
      <c r="E212" s="163">
        <v>1</v>
      </c>
      <c r="F212" s="163">
        <v>0.25</v>
      </c>
      <c r="G212" s="163">
        <v>209040</v>
      </c>
      <c r="H212" s="163" t="s">
        <v>16</v>
      </c>
      <c r="I212" s="163" t="s">
        <v>17</v>
      </c>
      <c r="J212" s="163" t="s">
        <v>3255</v>
      </c>
    </row>
    <row r="213" spans="1:10" ht="63" x14ac:dyDescent="0.25">
      <c r="A213" s="163">
        <f t="shared" si="3"/>
        <v>209</v>
      </c>
      <c r="B213" s="163" t="s">
        <v>3250</v>
      </c>
      <c r="C213" s="163" t="s">
        <v>3251</v>
      </c>
      <c r="D213" s="163" t="s">
        <v>72</v>
      </c>
      <c r="E213" s="163">
        <v>1</v>
      </c>
      <c r="F213" s="163">
        <v>0.25</v>
      </c>
      <c r="G213" s="163">
        <v>522600</v>
      </c>
      <c r="H213" s="163" t="s">
        <v>16</v>
      </c>
      <c r="I213" s="163" t="s">
        <v>17</v>
      </c>
      <c r="J213" s="163" t="s">
        <v>3219</v>
      </c>
    </row>
    <row r="214" spans="1:10" ht="47.25" x14ac:dyDescent="0.25">
      <c r="A214" s="163">
        <f t="shared" si="3"/>
        <v>210</v>
      </c>
      <c r="B214" s="163" t="s">
        <v>3256</v>
      </c>
      <c r="C214" s="163" t="s">
        <v>3113</v>
      </c>
      <c r="D214" s="163" t="s">
        <v>72</v>
      </c>
      <c r="E214" s="163">
        <v>1</v>
      </c>
      <c r="F214" s="163">
        <v>0.5</v>
      </c>
      <c r="G214" s="163">
        <v>1045399</v>
      </c>
      <c r="H214" s="163" t="s">
        <v>16</v>
      </c>
      <c r="I214" s="163" t="s">
        <v>17</v>
      </c>
      <c r="J214" s="163" t="s">
        <v>3257</v>
      </c>
    </row>
    <row r="215" spans="1:10" ht="31.5" x14ac:dyDescent="0.25">
      <c r="A215" s="163">
        <f t="shared" si="3"/>
        <v>211</v>
      </c>
      <c r="B215" s="163" t="s">
        <v>3256</v>
      </c>
      <c r="C215" s="163" t="s">
        <v>3113</v>
      </c>
      <c r="D215" s="163" t="s">
        <v>72</v>
      </c>
      <c r="E215" s="163">
        <v>1</v>
      </c>
      <c r="F215" s="163">
        <v>1</v>
      </c>
      <c r="G215" s="163">
        <v>2090399</v>
      </c>
      <c r="H215" s="163" t="s">
        <v>16</v>
      </c>
      <c r="I215" s="163" t="s">
        <v>17</v>
      </c>
      <c r="J215" s="163" t="s">
        <v>2809</v>
      </c>
    </row>
    <row r="216" spans="1:10" ht="47.25" x14ac:dyDescent="0.25">
      <c r="A216" s="163">
        <f t="shared" si="3"/>
        <v>212</v>
      </c>
      <c r="B216" s="163" t="s">
        <v>3256</v>
      </c>
      <c r="C216" s="163" t="s">
        <v>3113</v>
      </c>
      <c r="D216" s="163" t="s">
        <v>72</v>
      </c>
      <c r="E216" s="163">
        <v>1</v>
      </c>
      <c r="F216" s="163">
        <v>0.5</v>
      </c>
      <c r="G216" s="163">
        <v>1254239</v>
      </c>
      <c r="H216" s="163" t="s">
        <v>16</v>
      </c>
      <c r="I216" s="163" t="s">
        <v>17</v>
      </c>
      <c r="J216" s="163" t="s">
        <v>3115</v>
      </c>
    </row>
    <row r="217" spans="1:10" ht="31.5" x14ac:dyDescent="0.25">
      <c r="A217" s="163">
        <f t="shared" si="3"/>
        <v>213</v>
      </c>
      <c r="B217" s="163" t="s">
        <v>3256</v>
      </c>
      <c r="C217" s="163" t="s">
        <v>3113</v>
      </c>
      <c r="D217" s="163" t="s">
        <v>72</v>
      </c>
      <c r="E217" s="163">
        <v>1</v>
      </c>
      <c r="F217" s="163">
        <v>0.25</v>
      </c>
      <c r="G217" s="163">
        <v>313559</v>
      </c>
      <c r="H217" s="163" t="s">
        <v>16</v>
      </c>
      <c r="I217" s="163" t="s">
        <v>17</v>
      </c>
      <c r="J217" s="163" t="s">
        <v>3116</v>
      </c>
    </row>
    <row r="218" spans="1:10" ht="47.25" x14ac:dyDescent="0.25">
      <c r="A218" s="163">
        <f t="shared" si="3"/>
        <v>214</v>
      </c>
      <c r="B218" s="163" t="s">
        <v>3256</v>
      </c>
      <c r="C218" s="163" t="s">
        <v>3113</v>
      </c>
      <c r="D218" s="163" t="s">
        <v>72</v>
      </c>
      <c r="E218" s="163">
        <v>1</v>
      </c>
      <c r="F218" s="163">
        <v>0.5</v>
      </c>
      <c r="G218" s="163">
        <v>1045199</v>
      </c>
      <c r="H218" s="163" t="s">
        <v>16</v>
      </c>
      <c r="I218" s="163" t="s">
        <v>17</v>
      </c>
      <c r="J218" s="163" t="s">
        <v>3258</v>
      </c>
    </row>
    <row r="219" spans="1:10" ht="47.25" x14ac:dyDescent="0.25">
      <c r="A219" s="163">
        <f t="shared" si="3"/>
        <v>215</v>
      </c>
      <c r="B219" s="163" t="s">
        <v>3256</v>
      </c>
      <c r="C219" s="163" t="s">
        <v>3113</v>
      </c>
      <c r="D219" s="163" t="s">
        <v>72</v>
      </c>
      <c r="E219" s="163">
        <v>1</v>
      </c>
      <c r="F219" s="163">
        <v>0.25</v>
      </c>
      <c r="G219" s="163">
        <v>627119</v>
      </c>
      <c r="H219" s="163" t="s">
        <v>16</v>
      </c>
      <c r="I219" s="163" t="s">
        <v>17</v>
      </c>
      <c r="J219" s="163" t="s">
        <v>3114</v>
      </c>
    </row>
    <row r="220" spans="1:10" ht="31.5" x14ac:dyDescent="0.25">
      <c r="A220" s="163">
        <f t="shared" si="3"/>
        <v>216</v>
      </c>
      <c r="B220" s="163" t="s">
        <v>3256</v>
      </c>
      <c r="C220" s="163" t="s">
        <v>3113</v>
      </c>
      <c r="D220" s="163" t="s">
        <v>72</v>
      </c>
      <c r="E220" s="163">
        <v>1</v>
      </c>
      <c r="F220" s="163">
        <v>0.25</v>
      </c>
      <c r="G220" s="163">
        <v>522599</v>
      </c>
      <c r="H220" s="163" t="s">
        <v>16</v>
      </c>
      <c r="I220" s="163" t="s">
        <v>17</v>
      </c>
      <c r="J220" s="163" t="s">
        <v>121</v>
      </c>
    </row>
    <row r="221" spans="1:10" ht="31.5" x14ac:dyDescent="0.25">
      <c r="A221" s="163">
        <f t="shared" si="3"/>
        <v>217</v>
      </c>
      <c r="B221" s="163" t="s">
        <v>3256</v>
      </c>
      <c r="C221" s="163" t="s">
        <v>3113</v>
      </c>
      <c r="D221" s="163" t="s">
        <v>72</v>
      </c>
      <c r="E221" s="163">
        <v>1</v>
      </c>
      <c r="F221" s="163">
        <v>0.25</v>
      </c>
      <c r="G221" s="163">
        <v>522599</v>
      </c>
      <c r="H221" s="163" t="s">
        <v>16</v>
      </c>
      <c r="I221" s="163" t="s">
        <v>17</v>
      </c>
      <c r="J221" s="163" t="s">
        <v>3259</v>
      </c>
    </row>
    <row r="222" spans="1:10" ht="47.25" x14ac:dyDescent="0.25">
      <c r="A222" s="163">
        <f t="shared" si="3"/>
        <v>218</v>
      </c>
      <c r="B222" s="163" t="s">
        <v>3256</v>
      </c>
      <c r="C222" s="163" t="s">
        <v>3113</v>
      </c>
      <c r="D222" s="163" t="s">
        <v>72</v>
      </c>
      <c r="E222" s="163">
        <v>1</v>
      </c>
      <c r="F222" s="163">
        <v>0.25</v>
      </c>
      <c r="G222" s="163">
        <v>313599</v>
      </c>
      <c r="H222" s="163" t="s">
        <v>16</v>
      </c>
      <c r="I222" s="163" t="s">
        <v>17</v>
      </c>
      <c r="J222" s="163" t="s">
        <v>3260</v>
      </c>
    </row>
    <row r="223" spans="1:10" ht="47.25" x14ac:dyDescent="0.25">
      <c r="A223" s="163">
        <f t="shared" si="3"/>
        <v>219</v>
      </c>
      <c r="B223" s="163" t="s">
        <v>3261</v>
      </c>
      <c r="C223" s="163" t="s">
        <v>3262</v>
      </c>
      <c r="D223" s="163" t="s">
        <v>72</v>
      </c>
      <c r="E223" s="163">
        <v>1</v>
      </c>
      <c r="F223" s="163">
        <v>0.5</v>
      </c>
      <c r="G223" s="163">
        <v>836159</v>
      </c>
      <c r="H223" s="163" t="s">
        <v>16</v>
      </c>
      <c r="I223" s="163" t="s">
        <v>17</v>
      </c>
      <c r="J223" s="163" t="s">
        <v>3263</v>
      </c>
    </row>
    <row r="224" spans="1:10" ht="47.25" x14ac:dyDescent="0.25">
      <c r="A224" s="163">
        <f t="shared" si="3"/>
        <v>220</v>
      </c>
      <c r="B224" s="163" t="s">
        <v>3261</v>
      </c>
      <c r="C224" s="163" t="s">
        <v>3262</v>
      </c>
      <c r="D224" s="163" t="s">
        <v>72</v>
      </c>
      <c r="E224" s="163">
        <v>1</v>
      </c>
      <c r="F224" s="163">
        <v>0.25</v>
      </c>
      <c r="G224" s="163">
        <v>313560</v>
      </c>
      <c r="H224" s="163" t="s">
        <v>16</v>
      </c>
      <c r="I224" s="163" t="s">
        <v>17</v>
      </c>
      <c r="J224" s="163" t="s">
        <v>3264</v>
      </c>
    </row>
    <row r="225" spans="1:10" ht="47.25" x14ac:dyDescent="0.25">
      <c r="A225" s="163">
        <f t="shared" si="3"/>
        <v>221</v>
      </c>
      <c r="B225" s="163" t="s">
        <v>3261</v>
      </c>
      <c r="C225" s="163" t="s">
        <v>3262</v>
      </c>
      <c r="D225" s="163" t="s">
        <v>72</v>
      </c>
      <c r="E225" s="163">
        <v>1</v>
      </c>
      <c r="F225" s="163">
        <v>0.25</v>
      </c>
      <c r="G225" s="163">
        <v>209040</v>
      </c>
      <c r="H225" s="163" t="s">
        <v>16</v>
      </c>
      <c r="I225" s="163" t="s">
        <v>17</v>
      </c>
      <c r="J225" s="163" t="s">
        <v>3265</v>
      </c>
    </row>
    <row r="226" spans="1:10" ht="63" x14ac:dyDescent="0.25">
      <c r="A226" s="163">
        <f t="shared" si="3"/>
        <v>222</v>
      </c>
      <c r="B226" s="163" t="s">
        <v>3261</v>
      </c>
      <c r="C226" s="163" t="s">
        <v>3262</v>
      </c>
      <c r="D226" s="163" t="s">
        <v>72</v>
      </c>
      <c r="E226" s="163">
        <v>1</v>
      </c>
      <c r="F226" s="163">
        <v>0.25</v>
      </c>
      <c r="G226" s="163">
        <v>313560</v>
      </c>
      <c r="H226" s="163" t="s">
        <v>16</v>
      </c>
      <c r="I226" s="163" t="s">
        <v>17</v>
      </c>
      <c r="J226" s="163" t="s">
        <v>3266</v>
      </c>
    </row>
    <row r="227" spans="1:10" ht="47.25" x14ac:dyDescent="0.25">
      <c r="A227" s="163">
        <f t="shared" si="3"/>
        <v>223</v>
      </c>
      <c r="B227" s="163" t="s">
        <v>3261</v>
      </c>
      <c r="C227" s="163" t="s">
        <v>3262</v>
      </c>
      <c r="D227" s="163" t="s">
        <v>72</v>
      </c>
      <c r="E227" s="163">
        <v>1</v>
      </c>
      <c r="F227" s="163">
        <v>0.5</v>
      </c>
      <c r="G227" s="163">
        <v>966083</v>
      </c>
      <c r="H227" s="163" t="s">
        <v>16</v>
      </c>
      <c r="I227" s="163" t="s">
        <v>17</v>
      </c>
      <c r="J227" s="163" t="s">
        <v>3267</v>
      </c>
    </row>
    <row r="228" spans="1:10" ht="47.25" x14ac:dyDescent="0.25">
      <c r="A228" s="163">
        <f t="shared" si="3"/>
        <v>224</v>
      </c>
      <c r="B228" s="163" t="s">
        <v>3261</v>
      </c>
      <c r="C228" s="163" t="s">
        <v>3262</v>
      </c>
      <c r="D228" s="163" t="s">
        <v>72</v>
      </c>
      <c r="E228" s="163">
        <v>1</v>
      </c>
      <c r="F228" s="163">
        <v>0.25</v>
      </c>
      <c r="G228" s="163">
        <v>647188</v>
      </c>
      <c r="H228" s="163" t="s">
        <v>16</v>
      </c>
      <c r="I228" s="163" t="s">
        <v>17</v>
      </c>
      <c r="J228" s="163" t="s">
        <v>3268</v>
      </c>
    </row>
    <row r="229" spans="1:10" ht="78.75" x14ac:dyDescent="0.25">
      <c r="A229" s="163">
        <f t="shared" si="3"/>
        <v>225</v>
      </c>
      <c r="B229" s="163" t="s">
        <v>3269</v>
      </c>
      <c r="C229" s="163" t="s">
        <v>3270</v>
      </c>
      <c r="D229" s="163" t="s">
        <v>92</v>
      </c>
      <c r="E229" s="163">
        <v>1</v>
      </c>
      <c r="F229" s="163">
        <v>0.25</v>
      </c>
      <c r="G229" s="163">
        <v>313560</v>
      </c>
      <c r="H229" s="163" t="s">
        <v>16</v>
      </c>
      <c r="I229" s="163" t="s">
        <v>17</v>
      </c>
      <c r="J229" s="163" t="s">
        <v>3271</v>
      </c>
    </row>
    <row r="230" spans="1:10" ht="78.75" x14ac:dyDescent="0.25">
      <c r="A230" s="163">
        <f t="shared" si="3"/>
        <v>226</v>
      </c>
      <c r="B230" s="163" t="s">
        <v>3269</v>
      </c>
      <c r="C230" s="163" t="s">
        <v>3270</v>
      </c>
      <c r="D230" s="163" t="s">
        <v>92</v>
      </c>
      <c r="E230" s="163">
        <v>1</v>
      </c>
      <c r="F230" s="163">
        <v>0.5</v>
      </c>
      <c r="G230" s="163">
        <v>1045200</v>
      </c>
      <c r="H230" s="163" t="s">
        <v>16</v>
      </c>
      <c r="I230" s="163" t="s">
        <v>17</v>
      </c>
      <c r="J230" s="163" t="s">
        <v>3272</v>
      </c>
    </row>
    <row r="231" spans="1:10" ht="78.75" x14ac:dyDescent="0.25">
      <c r="A231" s="163">
        <f t="shared" si="3"/>
        <v>227</v>
      </c>
      <c r="B231" s="163" t="s">
        <v>3269</v>
      </c>
      <c r="C231" s="163" t="s">
        <v>3270</v>
      </c>
      <c r="D231" s="163" t="s">
        <v>92</v>
      </c>
      <c r="E231" s="163">
        <v>1</v>
      </c>
      <c r="F231" s="163">
        <v>1</v>
      </c>
      <c r="G231" s="163">
        <v>1493075</v>
      </c>
      <c r="H231" s="163" t="s">
        <v>16</v>
      </c>
      <c r="I231" s="163" t="s">
        <v>17</v>
      </c>
      <c r="J231" s="163" t="s">
        <v>3273</v>
      </c>
    </row>
    <row r="232" spans="1:10" ht="78.75" x14ac:dyDescent="0.25">
      <c r="A232" s="163">
        <f t="shared" si="3"/>
        <v>228</v>
      </c>
      <c r="B232" s="163" t="s">
        <v>3269</v>
      </c>
      <c r="C232" s="163" t="s">
        <v>3270</v>
      </c>
      <c r="D232" s="163" t="s">
        <v>92</v>
      </c>
      <c r="E232" s="163">
        <v>1</v>
      </c>
      <c r="F232" s="163">
        <v>0.25</v>
      </c>
      <c r="G232" s="163">
        <v>246771</v>
      </c>
      <c r="H232" s="163" t="s">
        <v>16</v>
      </c>
      <c r="I232" s="163" t="s">
        <v>17</v>
      </c>
      <c r="J232" s="163" t="s">
        <v>3274</v>
      </c>
    </row>
    <row r="233" spans="1:10" ht="47.25" x14ac:dyDescent="0.25">
      <c r="A233" s="163">
        <f t="shared" si="3"/>
        <v>229</v>
      </c>
      <c r="B233" s="163" t="s">
        <v>3275</v>
      </c>
      <c r="C233" s="163" t="s">
        <v>3276</v>
      </c>
      <c r="D233" s="163" t="s">
        <v>72</v>
      </c>
      <c r="E233" s="163">
        <v>1</v>
      </c>
      <c r="F233" s="163">
        <v>1</v>
      </c>
      <c r="G233" s="163">
        <v>2090399</v>
      </c>
      <c r="H233" s="163" t="s">
        <v>16</v>
      </c>
      <c r="I233" s="163" t="s">
        <v>17</v>
      </c>
      <c r="J233" s="163" t="s">
        <v>3120</v>
      </c>
    </row>
    <row r="234" spans="1:10" ht="47.25" x14ac:dyDescent="0.25">
      <c r="A234" s="163">
        <f t="shared" si="3"/>
        <v>230</v>
      </c>
      <c r="B234" s="163" t="s">
        <v>3275</v>
      </c>
      <c r="C234" s="163" t="s">
        <v>3276</v>
      </c>
      <c r="D234" s="163" t="s">
        <v>72</v>
      </c>
      <c r="E234" s="163">
        <v>1</v>
      </c>
      <c r="F234" s="163">
        <v>1</v>
      </c>
      <c r="G234" s="163">
        <v>1776840</v>
      </c>
      <c r="H234" s="163" t="s">
        <v>16</v>
      </c>
      <c r="I234" s="163" t="s">
        <v>17</v>
      </c>
      <c r="J234" s="163" t="s">
        <v>3277</v>
      </c>
    </row>
    <row r="235" spans="1:10" ht="63" x14ac:dyDescent="0.25">
      <c r="A235" s="163">
        <f t="shared" si="3"/>
        <v>231</v>
      </c>
      <c r="B235" s="163" t="s">
        <v>3275</v>
      </c>
      <c r="C235" s="163" t="s">
        <v>3276</v>
      </c>
      <c r="D235" s="163" t="s">
        <v>72</v>
      </c>
      <c r="E235" s="163">
        <v>1</v>
      </c>
      <c r="F235" s="163">
        <v>0.75</v>
      </c>
      <c r="G235" s="163">
        <v>1567800</v>
      </c>
      <c r="H235" s="163" t="s">
        <v>16</v>
      </c>
      <c r="I235" s="163" t="s">
        <v>17</v>
      </c>
      <c r="J235" s="163" t="s">
        <v>3102</v>
      </c>
    </row>
    <row r="236" spans="1:10" ht="63" x14ac:dyDescent="0.25">
      <c r="A236" s="163">
        <f t="shared" si="3"/>
        <v>232</v>
      </c>
      <c r="B236" s="163" t="s">
        <v>3275</v>
      </c>
      <c r="C236" s="163" t="s">
        <v>3276</v>
      </c>
      <c r="D236" s="163" t="s">
        <v>72</v>
      </c>
      <c r="E236" s="163">
        <v>1</v>
      </c>
      <c r="F236" s="163">
        <v>0.25</v>
      </c>
      <c r="G236" s="163">
        <v>836160</v>
      </c>
      <c r="H236" s="163" t="s">
        <v>16</v>
      </c>
      <c r="I236" s="163" t="s">
        <v>17</v>
      </c>
      <c r="J236" s="163" t="s">
        <v>3278</v>
      </c>
    </row>
    <row r="237" spans="1:10" ht="94.5" x14ac:dyDescent="0.25">
      <c r="A237" s="163">
        <f t="shared" si="3"/>
        <v>233</v>
      </c>
      <c r="B237" s="163" t="s">
        <v>3275</v>
      </c>
      <c r="C237" s="163" t="s">
        <v>3276</v>
      </c>
      <c r="D237" s="163" t="s">
        <v>72</v>
      </c>
      <c r="E237" s="163">
        <v>1</v>
      </c>
      <c r="F237" s="163">
        <v>0.25</v>
      </c>
      <c r="G237" s="163">
        <v>522600</v>
      </c>
      <c r="H237" s="163" t="s">
        <v>16</v>
      </c>
      <c r="I237" s="163" t="s">
        <v>17</v>
      </c>
      <c r="J237" s="163" t="s">
        <v>3279</v>
      </c>
    </row>
    <row r="238" spans="1:10" ht="47.25" x14ac:dyDescent="0.25">
      <c r="A238" s="163">
        <f t="shared" si="3"/>
        <v>234</v>
      </c>
      <c r="B238" s="163" t="s">
        <v>3275</v>
      </c>
      <c r="C238" s="163" t="s">
        <v>3276</v>
      </c>
      <c r="D238" s="163" t="s">
        <v>72</v>
      </c>
      <c r="E238" s="163">
        <v>1</v>
      </c>
      <c r="F238" s="163">
        <v>0.25</v>
      </c>
      <c r="G238" s="163">
        <v>313560</v>
      </c>
      <c r="H238" s="163" t="s">
        <v>16</v>
      </c>
      <c r="I238" s="163" t="s">
        <v>17</v>
      </c>
      <c r="J238" s="163" t="s">
        <v>3085</v>
      </c>
    </row>
    <row r="239" spans="1:10" ht="47.25" x14ac:dyDescent="0.25">
      <c r="A239" s="163">
        <f t="shared" si="3"/>
        <v>235</v>
      </c>
      <c r="B239" s="163" t="s">
        <v>3275</v>
      </c>
      <c r="C239" s="163" t="s">
        <v>3276</v>
      </c>
      <c r="D239" s="163" t="s">
        <v>72</v>
      </c>
      <c r="E239" s="163">
        <v>1</v>
      </c>
      <c r="F239" s="163">
        <v>0.5</v>
      </c>
      <c r="G239" s="163">
        <v>940680</v>
      </c>
      <c r="H239" s="163" t="s">
        <v>16</v>
      </c>
      <c r="I239" s="163" t="s">
        <v>17</v>
      </c>
      <c r="J239" s="163" t="s">
        <v>3027</v>
      </c>
    </row>
    <row r="240" spans="1:10" ht="47.25" x14ac:dyDescent="0.25">
      <c r="A240" s="163">
        <f t="shared" si="3"/>
        <v>236</v>
      </c>
      <c r="B240" s="163" t="s">
        <v>3275</v>
      </c>
      <c r="C240" s="163" t="s">
        <v>3276</v>
      </c>
      <c r="D240" s="163" t="s">
        <v>72</v>
      </c>
      <c r="E240" s="163">
        <v>1</v>
      </c>
      <c r="F240" s="163">
        <v>0.25</v>
      </c>
      <c r="G240" s="163">
        <v>731640</v>
      </c>
      <c r="H240" s="163" t="s">
        <v>16</v>
      </c>
      <c r="I240" s="163" t="s">
        <v>17</v>
      </c>
      <c r="J240" s="163" t="s">
        <v>3280</v>
      </c>
    </row>
    <row r="241" spans="1:10" ht="47.25" x14ac:dyDescent="0.25">
      <c r="A241" s="163">
        <f t="shared" si="3"/>
        <v>237</v>
      </c>
      <c r="B241" s="163" t="s">
        <v>3275</v>
      </c>
      <c r="C241" s="163" t="s">
        <v>3276</v>
      </c>
      <c r="D241" s="163" t="s">
        <v>72</v>
      </c>
      <c r="E241" s="163">
        <v>1</v>
      </c>
      <c r="F241" s="163">
        <v>0.25</v>
      </c>
      <c r="G241" s="163">
        <v>313560</v>
      </c>
      <c r="H241" s="163" t="s">
        <v>16</v>
      </c>
      <c r="I241" s="163" t="s">
        <v>17</v>
      </c>
      <c r="J241" s="163" t="s">
        <v>3281</v>
      </c>
    </row>
    <row r="242" spans="1:10" ht="94.5" x14ac:dyDescent="0.25">
      <c r="A242" s="163">
        <f t="shared" si="3"/>
        <v>238</v>
      </c>
      <c r="B242" s="163" t="s">
        <v>3275</v>
      </c>
      <c r="C242" s="163" t="s">
        <v>3276</v>
      </c>
      <c r="D242" s="163" t="s">
        <v>72</v>
      </c>
      <c r="E242" s="163">
        <v>1</v>
      </c>
      <c r="F242" s="163">
        <v>0.25</v>
      </c>
      <c r="G242" s="163">
        <v>522600</v>
      </c>
      <c r="H242" s="163" t="s">
        <v>16</v>
      </c>
      <c r="I242" s="163" t="s">
        <v>17</v>
      </c>
      <c r="J242" s="163" t="s">
        <v>3282</v>
      </c>
    </row>
    <row r="243" spans="1:10" ht="47.25" x14ac:dyDescent="0.25">
      <c r="A243" s="163">
        <f t="shared" si="3"/>
        <v>239</v>
      </c>
      <c r="B243" s="163" t="s">
        <v>3275</v>
      </c>
      <c r="C243" s="163" t="s">
        <v>3276</v>
      </c>
      <c r="D243" s="163" t="s">
        <v>72</v>
      </c>
      <c r="E243" s="163">
        <v>1</v>
      </c>
      <c r="F243" s="163">
        <v>1</v>
      </c>
      <c r="G243" s="163">
        <v>2090399</v>
      </c>
      <c r="H243" s="163" t="s">
        <v>16</v>
      </c>
      <c r="I243" s="163" t="s">
        <v>17</v>
      </c>
      <c r="J243" s="163" t="s">
        <v>3139</v>
      </c>
    </row>
    <row r="244" spans="1:10" ht="31.5" x14ac:dyDescent="0.25">
      <c r="A244" s="163">
        <f t="shared" si="3"/>
        <v>240</v>
      </c>
      <c r="B244" s="163" t="s">
        <v>3275</v>
      </c>
      <c r="C244" s="163" t="s">
        <v>3276</v>
      </c>
      <c r="D244" s="163" t="s">
        <v>2723</v>
      </c>
      <c r="E244" s="163">
        <v>1</v>
      </c>
      <c r="F244" s="163">
        <v>1</v>
      </c>
      <c r="G244" s="163">
        <v>2090399</v>
      </c>
      <c r="H244" s="163" t="s">
        <v>16</v>
      </c>
      <c r="I244" s="163" t="s">
        <v>17</v>
      </c>
      <c r="J244" s="163" t="s">
        <v>1276</v>
      </c>
    </row>
    <row r="245" spans="1:10" ht="31.5" x14ac:dyDescent="0.25">
      <c r="A245" s="163">
        <f t="shared" si="3"/>
        <v>241</v>
      </c>
      <c r="B245" s="163" t="s">
        <v>3275</v>
      </c>
      <c r="C245" s="163" t="s">
        <v>3276</v>
      </c>
      <c r="D245" s="163" t="s">
        <v>711</v>
      </c>
      <c r="E245" s="163">
        <v>1</v>
      </c>
      <c r="F245" s="163">
        <v>1</v>
      </c>
      <c r="G245" s="163">
        <v>1047107</v>
      </c>
      <c r="H245" s="163" t="s">
        <v>16</v>
      </c>
      <c r="I245" s="163" t="s">
        <v>17</v>
      </c>
      <c r="J245" s="163" t="s">
        <v>3105</v>
      </c>
    </row>
    <row r="246" spans="1:10" ht="31.5" x14ac:dyDescent="0.25">
      <c r="A246" s="163">
        <f t="shared" si="3"/>
        <v>242</v>
      </c>
      <c r="B246" s="163" t="s">
        <v>3275</v>
      </c>
      <c r="C246" s="163" t="s">
        <v>3276</v>
      </c>
      <c r="D246" s="163" t="s">
        <v>18</v>
      </c>
      <c r="E246" s="163">
        <v>1</v>
      </c>
      <c r="F246" s="163">
        <v>0.5</v>
      </c>
      <c r="G246" s="163">
        <v>517132</v>
      </c>
      <c r="H246" s="163" t="s">
        <v>16</v>
      </c>
      <c r="I246" s="163" t="s">
        <v>17</v>
      </c>
      <c r="J246" s="163" t="s">
        <v>3283</v>
      </c>
    </row>
    <row r="247" spans="1:10" ht="78.75" x14ac:dyDescent="0.25">
      <c r="A247" s="163">
        <f t="shared" si="3"/>
        <v>243</v>
      </c>
      <c r="B247" s="163" t="s">
        <v>3284</v>
      </c>
      <c r="C247" s="163" t="s">
        <v>3285</v>
      </c>
      <c r="D247" s="163" t="s">
        <v>92</v>
      </c>
      <c r="E247" s="163">
        <v>1</v>
      </c>
      <c r="F247" s="163">
        <v>0.25</v>
      </c>
      <c r="G247" s="163">
        <v>900000</v>
      </c>
      <c r="H247" s="163" t="s">
        <v>16</v>
      </c>
      <c r="I247" s="163" t="s">
        <v>17</v>
      </c>
      <c r="J247" s="163" t="s">
        <v>3286</v>
      </c>
    </row>
    <row r="248" spans="1:10" ht="78.75" x14ac:dyDescent="0.25">
      <c r="A248" s="163">
        <f t="shared" si="3"/>
        <v>244</v>
      </c>
      <c r="B248" s="163" t="s">
        <v>3284</v>
      </c>
      <c r="C248" s="163" t="s">
        <v>3285</v>
      </c>
      <c r="D248" s="163" t="s">
        <v>92</v>
      </c>
      <c r="E248" s="163">
        <v>1</v>
      </c>
      <c r="F248" s="163">
        <v>0.25</v>
      </c>
      <c r="G248" s="163">
        <v>900000</v>
      </c>
      <c r="H248" s="163" t="s">
        <v>16</v>
      </c>
      <c r="I248" s="163" t="s">
        <v>17</v>
      </c>
      <c r="J248" s="163" t="s">
        <v>121</v>
      </c>
    </row>
    <row r="249" spans="1:10" ht="31.5" x14ac:dyDescent="0.25">
      <c r="A249" s="163">
        <f t="shared" si="3"/>
        <v>245</v>
      </c>
      <c r="B249" s="163" t="s">
        <v>3287</v>
      </c>
      <c r="C249" s="163" t="s">
        <v>3288</v>
      </c>
      <c r="D249" s="163" t="s">
        <v>72</v>
      </c>
      <c r="E249" s="163">
        <v>1</v>
      </c>
      <c r="F249" s="163">
        <v>0.5</v>
      </c>
      <c r="G249" s="163">
        <v>900000</v>
      </c>
      <c r="H249" s="163" t="s">
        <v>16</v>
      </c>
      <c r="I249" s="163" t="s">
        <v>17</v>
      </c>
      <c r="J249" s="163" t="s">
        <v>3289</v>
      </c>
    </row>
    <row r="250" spans="1:10" ht="78.75" x14ac:dyDescent="0.25">
      <c r="A250" s="163">
        <f t="shared" si="3"/>
        <v>246</v>
      </c>
      <c r="B250" s="163" t="s">
        <v>3287</v>
      </c>
      <c r="C250" s="163" t="s">
        <v>3288</v>
      </c>
      <c r="D250" s="163" t="s">
        <v>72</v>
      </c>
      <c r="E250" s="163">
        <v>1</v>
      </c>
      <c r="F250" s="163">
        <v>0.5</v>
      </c>
      <c r="G250" s="163">
        <v>760000</v>
      </c>
      <c r="H250" s="163" t="s">
        <v>16</v>
      </c>
      <c r="I250" s="163" t="s">
        <v>17</v>
      </c>
      <c r="J250" s="163" t="s">
        <v>3290</v>
      </c>
    </row>
    <row r="251" spans="1:10" ht="47.25" x14ac:dyDescent="0.25">
      <c r="A251" s="163">
        <f t="shared" si="3"/>
        <v>247</v>
      </c>
      <c r="B251" s="163" t="s">
        <v>3287</v>
      </c>
      <c r="C251" s="163" t="s">
        <v>3288</v>
      </c>
      <c r="D251" s="163" t="s">
        <v>72</v>
      </c>
      <c r="E251" s="163">
        <v>1</v>
      </c>
      <c r="F251" s="163">
        <v>0.25</v>
      </c>
      <c r="G251" s="163">
        <v>475000</v>
      </c>
      <c r="H251" s="163" t="s">
        <v>16</v>
      </c>
      <c r="I251" s="163" t="s">
        <v>17</v>
      </c>
      <c r="J251" s="163" t="s">
        <v>3129</v>
      </c>
    </row>
    <row r="252" spans="1:10" ht="78.75" x14ac:dyDescent="0.25">
      <c r="A252" s="163">
        <f t="shared" si="3"/>
        <v>248</v>
      </c>
      <c r="B252" s="163" t="s">
        <v>3287</v>
      </c>
      <c r="C252" s="163" t="s">
        <v>3288</v>
      </c>
      <c r="D252" s="163" t="s">
        <v>72</v>
      </c>
      <c r="E252" s="163">
        <v>1</v>
      </c>
      <c r="F252" s="163">
        <v>0.25</v>
      </c>
      <c r="G252" s="163">
        <v>300000</v>
      </c>
      <c r="H252" s="163" t="s">
        <v>16</v>
      </c>
      <c r="I252" s="163" t="s">
        <v>17</v>
      </c>
      <c r="J252" s="163" t="s">
        <v>3291</v>
      </c>
    </row>
    <row r="253" spans="1:10" ht="173.25" x14ac:dyDescent="0.25">
      <c r="A253" s="163">
        <f t="shared" si="3"/>
        <v>249</v>
      </c>
      <c r="B253" s="163" t="s">
        <v>3287</v>
      </c>
      <c r="C253" s="163" t="s">
        <v>3288</v>
      </c>
      <c r="D253" s="163" t="s">
        <v>72</v>
      </c>
      <c r="E253" s="163">
        <v>1</v>
      </c>
      <c r="F253" s="163">
        <v>0.25</v>
      </c>
      <c r="G253" s="163">
        <v>731000</v>
      </c>
      <c r="H253" s="163" t="s">
        <v>16</v>
      </c>
      <c r="I253" s="163" t="s">
        <v>17</v>
      </c>
      <c r="J253" s="163" t="s">
        <v>3292</v>
      </c>
    </row>
    <row r="254" spans="1:10" ht="78.75" x14ac:dyDescent="0.25">
      <c r="A254" s="163">
        <f t="shared" si="3"/>
        <v>250</v>
      </c>
      <c r="B254" s="163" t="s">
        <v>3287</v>
      </c>
      <c r="C254" s="163" t="s">
        <v>3288</v>
      </c>
      <c r="D254" s="163" t="s">
        <v>72</v>
      </c>
      <c r="E254" s="163">
        <v>1</v>
      </c>
      <c r="F254" s="163">
        <v>0.25</v>
      </c>
      <c r="G254" s="163">
        <v>380000</v>
      </c>
      <c r="H254" s="163" t="s">
        <v>16</v>
      </c>
      <c r="I254" s="163" t="s">
        <v>17</v>
      </c>
      <c r="J254" s="163" t="s">
        <v>3293</v>
      </c>
    </row>
    <row r="255" spans="1:10" ht="78.75" x14ac:dyDescent="0.25">
      <c r="A255" s="163">
        <f t="shared" si="3"/>
        <v>251</v>
      </c>
      <c r="B255" s="163" t="s">
        <v>3287</v>
      </c>
      <c r="C255" s="163" t="s">
        <v>3288</v>
      </c>
      <c r="D255" s="163" t="s">
        <v>72</v>
      </c>
      <c r="E255" s="163">
        <v>1</v>
      </c>
      <c r="F255" s="163">
        <v>0.25</v>
      </c>
      <c r="G255" s="163">
        <v>600000</v>
      </c>
      <c r="H255" s="163" t="s">
        <v>16</v>
      </c>
      <c r="I255" s="163" t="s">
        <v>17</v>
      </c>
      <c r="J255" s="163" t="s">
        <v>3294</v>
      </c>
    </row>
    <row r="256" spans="1:10" ht="78.75" x14ac:dyDescent="0.25">
      <c r="A256" s="163">
        <f t="shared" si="3"/>
        <v>252</v>
      </c>
      <c r="B256" s="163" t="s">
        <v>3287</v>
      </c>
      <c r="C256" s="163" t="s">
        <v>3288</v>
      </c>
      <c r="D256" s="163" t="s">
        <v>72</v>
      </c>
      <c r="E256" s="163">
        <v>1</v>
      </c>
      <c r="F256" s="163">
        <v>0.25</v>
      </c>
      <c r="G256" s="163">
        <v>850000</v>
      </c>
      <c r="H256" s="163" t="s">
        <v>16</v>
      </c>
      <c r="I256" s="163" t="s">
        <v>17</v>
      </c>
      <c r="J256" s="163" t="s">
        <v>3295</v>
      </c>
    </row>
    <row r="257" spans="1:10" ht="173.25" x14ac:dyDescent="0.25">
      <c r="A257" s="163">
        <f t="shared" si="3"/>
        <v>253</v>
      </c>
      <c r="B257" s="163" t="s">
        <v>3287</v>
      </c>
      <c r="C257" s="163" t="s">
        <v>3288</v>
      </c>
      <c r="D257" s="163" t="s">
        <v>72</v>
      </c>
      <c r="E257" s="163">
        <v>1</v>
      </c>
      <c r="F257" s="163">
        <v>1</v>
      </c>
      <c r="G257" s="163">
        <v>2090399</v>
      </c>
      <c r="H257" s="163" t="s">
        <v>16</v>
      </c>
      <c r="I257" s="163" t="s">
        <v>17</v>
      </c>
      <c r="J257" s="163" t="s">
        <v>3296</v>
      </c>
    </row>
    <row r="258" spans="1:10" ht="78.75" x14ac:dyDescent="0.25">
      <c r="A258" s="163">
        <f t="shared" si="3"/>
        <v>254</v>
      </c>
      <c r="B258" s="163" t="s">
        <v>3287</v>
      </c>
      <c r="C258" s="163" t="s">
        <v>3288</v>
      </c>
      <c r="D258" s="163" t="s">
        <v>72</v>
      </c>
      <c r="E258" s="163">
        <v>1</v>
      </c>
      <c r="F258" s="163">
        <v>1</v>
      </c>
      <c r="G258" s="163">
        <v>3031000</v>
      </c>
      <c r="H258" s="163" t="s">
        <v>16</v>
      </c>
      <c r="I258" s="163" t="s">
        <v>17</v>
      </c>
      <c r="J258" s="163" t="s">
        <v>3297</v>
      </c>
    </row>
    <row r="259" spans="1:10" ht="47.25" x14ac:dyDescent="0.25">
      <c r="A259" s="163">
        <f t="shared" si="3"/>
        <v>255</v>
      </c>
      <c r="B259" s="163" t="s">
        <v>3298</v>
      </c>
      <c r="C259" s="163" t="s">
        <v>3299</v>
      </c>
      <c r="D259" s="163" t="s">
        <v>72</v>
      </c>
      <c r="E259" s="163">
        <v>1</v>
      </c>
      <c r="F259" s="163">
        <v>1</v>
      </c>
      <c r="G259" s="163">
        <v>2090399</v>
      </c>
      <c r="H259" s="163" t="s">
        <v>16</v>
      </c>
      <c r="I259" s="163" t="s">
        <v>17</v>
      </c>
      <c r="J259" s="163" t="s">
        <v>3046</v>
      </c>
    </row>
    <row r="260" spans="1:10" ht="47.25" x14ac:dyDescent="0.25">
      <c r="A260" s="163">
        <f t="shared" si="3"/>
        <v>256</v>
      </c>
      <c r="B260" s="163" t="s">
        <v>3298</v>
      </c>
      <c r="C260" s="163" t="s">
        <v>3299</v>
      </c>
      <c r="D260" s="163" t="s">
        <v>72</v>
      </c>
      <c r="E260" s="163">
        <v>1</v>
      </c>
      <c r="F260" s="163">
        <v>0.25</v>
      </c>
      <c r="G260" s="163">
        <v>313560</v>
      </c>
      <c r="H260" s="163" t="s">
        <v>16</v>
      </c>
      <c r="I260" s="163" t="s">
        <v>17</v>
      </c>
      <c r="J260" s="163" t="s">
        <v>3253</v>
      </c>
    </row>
    <row r="261" spans="1:10" ht="78.75" x14ac:dyDescent="0.25">
      <c r="A261" s="163">
        <f t="shared" si="3"/>
        <v>257</v>
      </c>
      <c r="B261" s="163" t="s">
        <v>3298</v>
      </c>
      <c r="C261" s="163" t="s">
        <v>3299</v>
      </c>
      <c r="D261" s="163" t="s">
        <v>72</v>
      </c>
      <c r="E261" s="163">
        <v>1</v>
      </c>
      <c r="F261" s="163">
        <v>0.25</v>
      </c>
      <c r="G261" s="163">
        <v>418080</v>
      </c>
      <c r="H261" s="163" t="s">
        <v>16</v>
      </c>
      <c r="I261" s="163" t="s">
        <v>17</v>
      </c>
      <c r="J261" s="163" t="s">
        <v>3300</v>
      </c>
    </row>
    <row r="262" spans="1:10" ht="63" x14ac:dyDescent="0.25">
      <c r="A262" s="163">
        <f t="shared" si="3"/>
        <v>258</v>
      </c>
      <c r="B262" s="163" t="s">
        <v>3298</v>
      </c>
      <c r="C262" s="163" t="s">
        <v>3299</v>
      </c>
      <c r="D262" s="163" t="s">
        <v>72</v>
      </c>
      <c r="E262" s="163">
        <v>1</v>
      </c>
      <c r="F262" s="163">
        <v>0.25</v>
      </c>
      <c r="G262" s="163">
        <v>731640</v>
      </c>
      <c r="H262" s="163" t="s">
        <v>16</v>
      </c>
      <c r="I262" s="163" t="s">
        <v>17</v>
      </c>
      <c r="J262" s="163" t="s">
        <v>3301</v>
      </c>
    </row>
    <row r="263" spans="1:10" ht="63" x14ac:dyDescent="0.25">
      <c r="A263" s="163">
        <f t="shared" ref="A263:A326" si="4">1+A262</f>
        <v>259</v>
      </c>
      <c r="B263" s="163" t="s">
        <v>3298</v>
      </c>
      <c r="C263" s="163" t="s">
        <v>3299</v>
      </c>
      <c r="D263" s="163" t="s">
        <v>72</v>
      </c>
      <c r="E263" s="163">
        <v>1</v>
      </c>
      <c r="F263" s="163">
        <v>0.25</v>
      </c>
      <c r="G263" s="163">
        <v>522600</v>
      </c>
      <c r="H263" s="163" t="s">
        <v>16</v>
      </c>
      <c r="I263" s="163" t="s">
        <v>17</v>
      </c>
      <c r="J263" s="163" t="s">
        <v>3048</v>
      </c>
    </row>
    <row r="264" spans="1:10" ht="47.25" x14ac:dyDescent="0.25">
      <c r="A264" s="163">
        <f t="shared" si="4"/>
        <v>260</v>
      </c>
      <c r="B264" s="163" t="s">
        <v>3298</v>
      </c>
      <c r="C264" s="163" t="s">
        <v>3299</v>
      </c>
      <c r="D264" s="163" t="s">
        <v>72</v>
      </c>
      <c r="E264" s="163">
        <v>1</v>
      </c>
      <c r="F264" s="163">
        <v>0.25</v>
      </c>
      <c r="G264" s="163">
        <v>418080</v>
      </c>
      <c r="H264" s="163" t="s">
        <v>16</v>
      </c>
      <c r="I264" s="163" t="s">
        <v>17</v>
      </c>
      <c r="J264" s="163" t="s">
        <v>3302</v>
      </c>
    </row>
    <row r="265" spans="1:10" ht="47.25" x14ac:dyDescent="0.25">
      <c r="A265" s="163">
        <f t="shared" si="4"/>
        <v>261</v>
      </c>
      <c r="B265" s="163" t="s">
        <v>3298</v>
      </c>
      <c r="C265" s="163" t="s">
        <v>3299</v>
      </c>
      <c r="D265" s="163" t="s">
        <v>72</v>
      </c>
      <c r="E265" s="163">
        <v>1</v>
      </c>
      <c r="F265" s="163">
        <v>0.75</v>
      </c>
      <c r="G265" s="163">
        <v>1672320</v>
      </c>
      <c r="H265" s="163" t="s">
        <v>16</v>
      </c>
      <c r="I265" s="163" t="s">
        <v>17</v>
      </c>
      <c r="J265" s="163" t="s">
        <v>3303</v>
      </c>
    </row>
    <row r="266" spans="1:10" ht="47.25" x14ac:dyDescent="0.25">
      <c r="A266" s="163">
        <f t="shared" si="4"/>
        <v>262</v>
      </c>
      <c r="B266" s="163" t="s">
        <v>3298</v>
      </c>
      <c r="C266" s="163" t="s">
        <v>3299</v>
      </c>
      <c r="D266" s="163" t="s">
        <v>72</v>
      </c>
      <c r="E266" s="163">
        <v>1</v>
      </c>
      <c r="F266" s="163">
        <v>0.25</v>
      </c>
      <c r="G266" s="163">
        <v>209040</v>
      </c>
      <c r="H266" s="163" t="s">
        <v>16</v>
      </c>
      <c r="I266" s="163" t="s">
        <v>17</v>
      </c>
      <c r="J266" s="163" t="s">
        <v>3304</v>
      </c>
    </row>
    <row r="267" spans="1:10" ht="63" x14ac:dyDescent="0.25">
      <c r="A267" s="163">
        <f t="shared" si="4"/>
        <v>263</v>
      </c>
      <c r="B267" s="163" t="s">
        <v>3298</v>
      </c>
      <c r="C267" s="163" t="s">
        <v>3299</v>
      </c>
      <c r="D267" s="163" t="s">
        <v>72</v>
      </c>
      <c r="E267" s="163">
        <v>1</v>
      </c>
      <c r="F267" s="163">
        <v>0.5</v>
      </c>
      <c r="G267" s="163">
        <v>1045200</v>
      </c>
      <c r="H267" s="163" t="s">
        <v>16</v>
      </c>
      <c r="I267" s="163" t="s">
        <v>17</v>
      </c>
      <c r="J267" s="163" t="s">
        <v>3305</v>
      </c>
    </row>
    <row r="268" spans="1:10" ht="31.5" x14ac:dyDescent="0.25">
      <c r="A268" s="163">
        <f t="shared" si="4"/>
        <v>264</v>
      </c>
      <c r="B268" s="163" t="s">
        <v>3298</v>
      </c>
      <c r="C268" s="163" t="s">
        <v>3299</v>
      </c>
      <c r="D268" s="163" t="s">
        <v>711</v>
      </c>
      <c r="E268" s="163">
        <v>1</v>
      </c>
      <c r="F268" s="163">
        <v>0.5</v>
      </c>
      <c r="G268" s="163">
        <v>523554</v>
      </c>
      <c r="H268" s="163" t="s">
        <v>16</v>
      </c>
      <c r="I268" s="163" t="s">
        <v>17</v>
      </c>
      <c r="J268" s="163" t="s">
        <v>3034</v>
      </c>
    </row>
    <row r="269" spans="1:10" ht="47.25" x14ac:dyDescent="0.25">
      <c r="A269" s="163">
        <f t="shared" si="4"/>
        <v>265</v>
      </c>
      <c r="B269" s="163" t="s">
        <v>3306</v>
      </c>
      <c r="C269" s="163" t="s">
        <v>3243</v>
      </c>
      <c r="D269" s="163" t="s">
        <v>72</v>
      </c>
      <c r="E269" s="163">
        <v>1</v>
      </c>
      <c r="F269" s="163">
        <v>1</v>
      </c>
      <c r="G269" s="163">
        <v>2090399</v>
      </c>
      <c r="H269" s="163" t="s">
        <v>16</v>
      </c>
      <c r="I269" s="163" t="s">
        <v>17</v>
      </c>
      <c r="J269" s="163" t="s">
        <v>3046</v>
      </c>
    </row>
    <row r="270" spans="1:10" ht="47.25" x14ac:dyDescent="0.25">
      <c r="A270" s="163">
        <f t="shared" si="4"/>
        <v>266</v>
      </c>
      <c r="B270" s="163" t="s">
        <v>3306</v>
      </c>
      <c r="C270" s="163" t="s">
        <v>3243</v>
      </c>
      <c r="D270" s="163" t="s">
        <v>72</v>
      </c>
      <c r="E270" s="163">
        <v>1</v>
      </c>
      <c r="F270" s="163">
        <v>0.5</v>
      </c>
      <c r="G270" s="163">
        <v>1045200</v>
      </c>
      <c r="H270" s="163" t="s">
        <v>16</v>
      </c>
      <c r="I270" s="163" t="s">
        <v>17</v>
      </c>
      <c r="J270" s="163" t="s">
        <v>3093</v>
      </c>
    </row>
    <row r="271" spans="1:10" ht="47.25" x14ac:dyDescent="0.25">
      <c r="A271" s="163">
        <f t="shared" si="4"/>
        <v>267</v>
      </c>
      <c r="B271" s="163" t="s">
        <v>3306</v>
      </c>
      <c r="C271" s="163" t="s">
        <v>3243</v>
      </c>
      <c r="D271" s="163" t="s">
        <v>72</v>
      </c>
      <c r="E271" s="163">
        <v>1</v>
      </c>
      <c r="F271" s="163">
        <v>0.5</v>
      </c>
      <c r="G271" s="163">
        <v>1045200</v>
      </c>
      <c r="H271" s="163" t="s">
        <v>16</v>
      </c>
      <c r="I271" s="163" t="s">
        <v>17</v>
      </c>
      <c r="J271" s="163" t="s">
        <v>3307</v>
      </c>
    </row>
    <row r="272" spans="1:10" ht="47.25" x14ac:dyDescent="0.25">
      <c r="A272" s="163">
        <f t="shared" si="4"/>
        <v>268</v>
      </c>
      <c r="B272" s="163" t="s">
        <v>3308</v>
      </c>
      <c r="C272" s="163" t="s">
        <v>3075</v>
      </c>
      <c r="D272" s="163" t="s">
        <v>72</v>
      </c>
      <c r="E272" s="163">
        <v>1</v>
      </c>
      <c r="F272" s="163">
        <v>0.25</v>
      </c>
      <c r="G272" s="163">
        <v>627120</v>
      </c>
      <c r="H272" s="163" t="s">
        <v>16</v>
      </c>
      <c r="I272" s="163" t="s">
        <v>17</v>
      </c>
      <c r="J272" s="163" t="s">
        <v>3109</v>
      </c>
    </row>
    <row r="273" spans="1:10" ht="47.25" x14ac:dyDescent="0.25">
      <c r="A273" s="163">
        <f t="shared" si="4"/>
        <v>269</v>
      </c>
      <c r="B273" s="163" t="s">
        <v>3308</v>
      </c>
      <c r="C273" s="163" t="s">
        <v>3075</v>
      </c>
      <c r="D273" s="163" t="s">
        <v>72</v>
      </c>
      <c r="E273" s="163">
        <v>1</v>
      </c>
      <c r="F273" s="163">
        <v>0.25</v>
      </c>
      <c r="G273" s="163">
        <v>522600</v>
      </c>
      <c r="H273" s="163" t="s">
        <v>16</v>
      </c>
      <c r="I273" s="163" t="s">
        <v>17</v>
      </c>
      <c r="J273" s="163" t="s">
        <v>3195</v>
      </c>
    </row>
    <row r="274" spans="1:10" ht="63" x14ac:dyDescent="0.25">
      <c r="A274" s="163">
        <f t="shared" si="4"/>
        <v>270</v>
      </c>
      <c r="B274" s="163" t="s">
        <v>3308</v>
      </c>
      <c r="C274" s="163" t="s">
        <v>3075</v>
      </c>
      <c r="D274" s="163" t="s">
        <v>72</v>
      </c>
      <c r="E274" s="163">
        <v>1</v>
      </c>
      <c r="F274" s="163">
        <v>1</v>
      </c>
      <c r="G274" s="163">
        <v>1985880</v>
      </c>
      <c r="H274" s="163" t="s">
        <v>16</v>
      </c>
      <c r="I274" s="163" t="s">
        <v>17</v>
      </c>
      <c r="J274" s="163" t="s">
        <v>3309</v>
      </c>
    </row>
    <row r="275" spans="1:10" ht="47.25" x14ac:dyDescent="0.25">
      <c r="A275" s="163">
        <f t="shared" si="4"/>
        <v>271</v>
      </c>
      <c r="B275" s="163" t="s">
        <v>3310</v>
      </c>
      <c r="C275" s="163" t="s">
        <v>3311</v>
      </c>
      <c r="D275" s="163" t="s">
        <v>72</v>
      </c>
      <c r="E275" s="163">
        <v>1</v>
      </c>
      <c r="F275" s="163">
        <v>0.25</v>
      </c>
      <c r="G275" s="163">
        <v>836160</v>
      </c>
      <c r="H275" s="163" t="s">
        <v>16</v>
      </c>
      <c r="I275" s="163" t="s">
        <v>17</v>
      </c>
      <c r="J275" s="163" t="s">
        <v>3312</v>
      </c>
    </row>
    <row r="276" spans="1:10" ht="47.25" x14ac:dyDescent="0.25">
      <c r="A276" s="163">
        <f t="shared" si="4"/>
        <v>272</v>
      </c>
      <c r="B276" s="163" t="s">
        <v>3310</v>
      </c>
      <c r="C276" s="163" t="s">
        <v>3311</v>
      </c>
      <c r="D276" s="163" t="s">
        <v>72</v>
      </c>
      <c r="E276" s="163">
        <v>1</v>
      </c>
      <c r="F276" s="163">
        <v>0.25</v>
      </c>
      <c r="G276" s="163">
        <v>627120</v>
      </c>
      <c r="H276" s="163" t="s">
        <v>16</v>
      </c>
      <c r="I276" s="163" t="s">
        <v>17</v>
      </c>
      <c r="J276" s="163" t="s">
        <v>3098</v>
      </c>
    </row>
    <row r="277" spans="1:10" ht="63" x14ac:dyDescent="0.25">
      <c r="A277" s="163">
        <f t="shared" si="4"/>
        <v>273</v>
      </c>
      <c r="B277" s="163" t="s">
        <v>3310</v>
      </c>
      <c r="C277" s="163" t="s">
        <v>3311</v>
      </c>
      <c r="D277" s="163" t="s">
        <v>72</v>
      </c>
      <c r="E277" s="163">
        <v>1</v>
      </c>
      <c r="F277" s="163">
        <v>0.25</v>
      </c>
      <c r="G277" s="163">
        <v>313560</v>
      </c>
      <c r="H277" s="163" t="s">
        <v>16</v>
      </c>
      <c r="I277" s="163" t="s">
        <v>17</v>
      </c>
      <c r="J277" s="163" t="s">
        <v>3313</v>
      </c>
    </row>
    <row r="278" spans="1:10" ht="47.25" x14ac:dyDescent="0.25">
      <c r="A278" s="163">
        <f t="shared" si="4"/>
        <v>274</v>
      </c>
      <c r="B278" s="163" t="s">
        <v>3310</v>
      </c>
      <c r="C278" s="163" t="s">
        <v>3311</v>
      </c>
      <c r="D278" s="163" t="s">
        <v>72</v>
      </c>
      <c r="E278" s="163">
        <v>1</v>
      </c>
      <c r="F278" s="163">
        <v>0.25</v>
      </c>
      <c r="G278" s="163">
        <v>522600</v>
      </c>
      <c r="H278" s="163" t="s">
        <v>16</v>
      </c>
      <c r="I278" s="163" t="s">
        <v>17</v>
      </c>
      <c r="J278" s="163" t="s">
        <v>3121</v>
      </c>
    </row>
    <row r="279" spans="1:10" ht="63" x14ac:dyDescent="0.25">
      <c r="A279" s="163">
        <f t="shared" si="4"/>
        <v>275</v>
      </c>
      <c r="B279" s="163" t="s">
        <v>3310</v>
      </c>
      <c r="C279" s="163" t="s">
        <v>3311</v>
      </c>
      <c r="D279" s="163" t="s">
        <v>72</v>
      </c>
      <c r="E279" s="163">
        <v>1</v>
      </c>
      <c r="F279" s="163">
        <v>0.25</v>
      </c>
      <c r="G279" s="163">
        <v>836160</v>
      </c>
      <c r="H279" s="163" t="s">
        <v>16</v>
      </c>
      <c r="I279" s="163" t="s">
        <v>17</v>
      </c>
      <c r="J279" s="163" t="s">
        <v>3314</v>
      </c>
    </row>
    <row r="280" spans="1:10" ht="94.5" x14ac:dyDescent="0.25">
      <c r="A280" s="163">
        <f t="shared" si="4"/>
        <v>276</v>
      </c>
      <c r="B280" s="163" t="s">
        <v>3315</v>
      </c>
      <c r="C280" s="163" t="s">
        <v>3025</v>
      </c>
      <c r="D280" s="163" t="s">
        <v>72</v>
      </c>
      <c r="E280" s="163">
        <v>1</v>
      </c>
      <c r="F280" s="163">
        <v>1</v>
      </c>
      <c r="G280" s="163">
        <v>1974000</v>
      </c>
      <c r="H280" s="163" t="s">
        <v>16</v>
      </c>
      <c r="I280" s="163" t="s">
        <v>17</v>
      </c>
      <c r="J280" s="163" t="s">
        <v>3316</v>
      </c>
    </row>
    <row r="281" spans="1:10" ht="78.75" x14ac:dyDescent="0.25">
      <c r="A281" s="163">
        <f t="shared" si="4"/>
        <v>277</v>
      </c>
      <c r="B281" s="163" t="s">
        <v>3315</v>
      </c>
      <c r="C281" s="163" t="s">
        <v>3025</v>
      </c>
      <c r="D281" s="163" t="s">
        <v>72</v>
      </c>
      <c r="E281" s="163">
        <v>1</v>
      </c>
      <c r="F281" s="163">
        <v>0.5</v>
      </c>
      <c r="G281" s="163">
        <v>1045000</v>
      </c>
      <c r="H281" s="163" t="s">
        <v>16</v>
      </c>
      <c r="I281" s="163" t="s">
        <v>17</v>
      </c>
      <c r="J281" s="163" t="s">
        <v>3317</v>
      </c>
    </row>
    <row r="282" spans="1:10" ht="78.75" x14ac:dyDescent="0.25">
      <c r="A282" s="163">
        <f t="shared" si="4"/>
        <v>278</v>
      </c>
      <c r="B282" s="163" t="s">
        <v>3315</v>
      </c>
      <c r="C282" s="163" t="s">
        <v>3025</v>
      </c>
      <c r="D282" s="163" t="s">
        <v>72</v>
      </c>
      <c r="E282" s="163">
        <v>1</v>
      </c>
      <c r="F282" s="163">
        <v>0.5</v>
      </c>
      <c r="G282" s="163">
        <v>1045000</v>
      </c>
      <c r="H282" s="163" t="s">
        <v>16</v>
      </c>
      <c r="I282" s="163" t="s">
        <v>17</v>
      </c>
      <c r="J282" s="163" t="s">
        <v>3318</v>
      </c>
    </row>
    <row r="283" spans="1:10" ht="78.75" x14ac:dyDescent="0.25">
      <c r="A283" s="163">
        <f t="shared" si="4"/>
        <v>279</v>
      </c>
      <c r="B283" s="163" t="s">
        <v>3315</v>
      </c>
      <c r="C283" s="163" t="s">
        <v>3025</v>
      </c>
      <c r="D283" s="163" t="s">
        <v>72</v>
      </c>
      <c r="E283" s="163">
        <v>1</v>
      </c>
      <c r="F283" s="163">
        <v>0.5</v>
      </c>
      <c r="G283" s="163">
        <v>1045000</v>
      </c>
      <c r="H283" s="163" t="s">
        <v>16</v>
      </c>
      <c r="I283" s="163" t="s">
        <v>17</v>
      </c>
      <c r="J283" s="163" t="s">
        <v>3319</v>
      </c>
    </row>
    <row r="284" spans="1:10" ht="94.5" x14ac:dyDescent="0.25">
      <c r="A284" s="163">
        <f t="shared" si="4"/>
        <v>280</v>
      </c>
      <c r="B284" s="163" t="s">
        <v>3315</v>
      </c>
      <c r="C284" s="163" t="s">
        <v>3025</v>
      </c>
      <c r="D284" s="163" t="s">
        <v>72</v>
      </c>
      <c r="E284" s="163">
        <v>1</v>
      </c>
      <c r="F284" s="163">
        <v>1</v>
      </c>
      <c r="G284" s="163">
        <v>2090399</v>
      </c>
      <c r="H284" s="163" t="s">
        <v>16</v>
      </c>
      <c r="I284" s="163" t="s">
        <v>17</v>
      </c>
      <c r="J284" s="163" t="s">
        <v>3320</v>
      </c>
    </row>
    <row r="285" spans="1:10" ht="78.75" x14ac:dyDescent="0.25">
      <c r="A285" s="163">
        <f t="shared" si="4"/>
        <v>281</v>
      </c>
      <c r="B285" s="163" t="s">
        <v>3315</v>
      </c>
      <c r="C285" s="163" t="s">
        <v>3025</v>
      </c>
      <c r="D285" s="163" t="s">
        <v>711</v>
      </c>
      <c r="E285" s="163">
        <v>1</v>
      </c>
      <c r="F285" s="163">
        <v>1</v>
      </c>
      <c r="G285" s="163">
        <v>1200000</v>
      </c>
      <c r="H285" s="163" t="s">
        <v>16</v>
      </c>
      <c r="I285" s="163" t="s">
        <v>17</v>
      </c>
      <c r="J285" s="163" t="s">
        <v>3321</v>
      </c>
    </row>
    <row r="286" spans="1:10" ht="63" x14ac:dyDescent="0.25">
      <c r="A286" s="163">
        <f t="shared" si="4"/>
        <v>282</v>
      </c>
      <c r="B286" s="163" t="s">
        <v>3315</v>
      </c>
      <c r="C286" s="163" t="s">
        <v>3025</v>
      </c>
      <c r="D286" s="163" t="s">
        <v>711</v>
      </c>
      <c r="E286" s="163">
        <v>1</v>
      </c>
      <c r="F286" s="163">
        <v>1</v>
      </c>
      <c r="G286" s="163">
        <v>553000</v>
      </c>
      <c r="H286" s="163" t="s">
        <v>16</v>
      </c>
      <c r="I286" s="163" t="s">
        <v>17</v>
      </c>
      <c r="J286" s="163" t="s">
        <v>3322</v>
      </c>
    </row>
    <row r="287" spans="1:10" ht="78.75" x14ac:dyDescent="0.25">
      <c r="A287" s="163">
        <f t="shared" si="4"/>
        <v>283</v>
      </c>
      <c r="B287" s="163" t="s">
        <v>3315</v>
      </c>
      <c r="C287" s="163" t="s">
        <v>3025</v>
      </c>
      <c r="D287" s="163" t="s">
        <v>72</v>
      </c>
      <c r="E287" s="163">
        <v>2</v>
      </c>
      <c r="F287" s="163">
        <v>1</v>
      </c>
      <c r="G287" s="163">
        <v>2090399</v>
      </c>
      <c r="H287" s="163" t="s">
        <v>16</v>
      </c>
      <c r="I287" s="163" t="s">
        <v>17</v>
      </c>
      <c r="J287" s="163" t="s">
        <v>3323</v>
      </c>
    </row>
    <row r="288" spans="1:10" ht="94.5" x14ac:dyDescent="0.25">
      <c r="A288" s="163">
        <f t="shared" si="4"/>
        <v>284</v>
      </c>
      <c r="B288" s="163" t="s">
        <v>3315</v>
      </c>
      <c r="C288" s="163" t="s">
        <v>3025</v>
      </c>
      <c r="D288" s="163" t="s">
        <v>72</v>
      </c>
      <c r="E288" s="163">
        <v>1</v>
      </c>
      <c r="F288" s="163">
        <v>1</v>
      </c>
      <c r="G288" s="163">
        <v>1045000</v>
      </c>
      <c r="H288" s="163" t="s">
        <v>16</v>
      </c>
      <c r="I288" s="163" t="s">
        <v>17</v>
      </c>
      <c r="J288" s="163" t="s">
        <v>3324</v>
      </c>
    </row>
    <row r="289" spans="1:10" ht="63" x14ac:dyDescent="0.25">
      <c r="A289" s="163">
        <f t="shared" si="4"/>
        <v>285</v>
      </c>
      <c r="B289" s="163" t="s">
        <v>3325</v>
      </c>
      <c r="C289" s="163" t="s">
        <v>3326</v>
      </c>
      <c r="D289" s="163" t="s">
        <v>3072</v>
      </c>
      <c r="E289" s="163">
        <v>1</v>
      </c>
      <c r="F289" s="163">
        <v>1</v>
      </c>
      <c r="G289" s="163">
        <v>2900000</v>
      </c>
      <c r="H289" s="163" t="s">
        <v>16</v>
      </c>
      <c r="I289" s="163" t="s">
        <v>33</v>
      </c>
      <c r="J289" s="163" t="s">
        <v>3327</v>
      </c>
    </row>
    <row r="290" spans="1:10" ht="63" x14ac:dyDescent="0.25">
      <c r="A290" s="163">
        <f t="shared" si="4"/>
        <v>286</v>
      </c>
      <c r="B290" s="163" t="s">
        <v>3325</v>
      </c>
      <c r="C290" s="163" t="s">
        <v>3326</v>
      </c>
      <c r="D290" s="163" t="s">
        <v>3072</v>
      </c>
      <c r="E290" s="163">
        <v>1</v>
      </c>
      <c r="F290" s="163">
        <v>0.5</v>
      </c>
      <c r="G290" s="163">
        <v>1450000</v>
      </c>
      <c r="H290" s="163" t="s">
        <v>16</v>
      </c>
      <c r="I290" s="163" t="s">
        <v>33</v>
      </c>
      <c r="J290" s="163" t="s">
        <v>623</v>
      </c>
    </row>
    <row r="291" spans="1:10" ht="47.25" x14ac:dyDescent="0.25">
      <c r="A291" s="163">
        <f t="shared" si="4"/>
        <v>287</v>
      </c>
      <c r="B291" s="163" t="s">
        <v>3328</v>
      </c>
      <c r="C291" s="163" t="s">
        <v>3329</v>
      </c>
      <c r="D291" s="163" t="s">
        <v>72</v>
      </c>
      <c r="E291" s="163">
        <v>1</v>
      </c>
      <c r="F291" s="163">
        <v>0.25</v>
      </c>
      <c r="G291" s="163">
        <v>431458</v>
      </c>
      <c r="H291" s="163" t="s">
        <v>16</v>
      </c>
      <c r="I291" s="163" t="s">
        <v>17</v>
      </c>
      <c r="J291" s="163" t="s">
        <v>3330</v>
      </c>
    </row>
    <row r="292" spans="1:10" ht="47.25" x14ac:dyDescent="0.25">
      <c r="A292" s="163">
        <f t="shared" si="4"/>
        <v>288</v>
      </c>
      <c r="B292" s="163" t="s">
        <v>3331</v>
      </c>
      <c r="C292" s="163" t="s">
        <v>3332</v>
      </c>
      <c r="D292" s="163" t="s">
        <v>72</v>
      </c>
      <c r="E292" s="163">
        <v>1</v>
      </c>
      <c r="F292" s="163">
        <v>0.5</v>
      </c>
      <c r="G292" s="163">
        <v>1254240</v>
      </c>
      <c r="H292" s="163" t="s">
        <v>16</v>
      </c>
      <c r="I292" s="163" t="s">
        <v>17</v>
      </c>
      <c r="J292" s="163" t="s">
        <v>3333</v>
      </c>
    </row>
    <row r="293" spans="1:10" ht="47.25" x14ac:dyDescent="0.25">
      <c r="A293" s="163">
        <f t="shared" si="4"/>
        <v>289</v>
      </c>
      <c r="B293" s="163" t="s">
        <v>3331</v>
      </c>
      <c r="C293" s="163" t="s">
        <v>3332</v>
      </c>
      <c r="D293" s="163" t="s">
        <v>72</v>
      </c>
      <c r="E293" s="163">
        <v>1</v>
      </c>
      <c r="F293" s="163">
        <v>0.25</v>
      </c>
      <c r="G293" s="163">
        <v>418080</v>
      </c>
      <c r="H293" s="163" t="s">
        <v>16</v>
      </c>
      <c r="I293" s="163" t="s">
        <v>17</v>
      </c>
      <c r="J293" s="163" t="s">
        <v>3076</v>
      </c>
    </row>
    <row r="294" spans="1:10" ht="63" x14ac:dyDescent="0.25">
      <c r="A294" s="163">
        <f t="shared" si="4"/>
        <v>290</v>
      </c>
      <c r="B294" s="163" t="s">
        <v>3331</v>
      </c>
      <c r="C294" s="163" t="s">
        <v>3332</v>
      </c>
      <c r="D294" s="163" t="s">
        <v>72</v>
      </c>
      <c r="E294" s="163">
        <v>1</v>
      </c>
      <c r="F294" s="163">
        <v>0.25</v>
      </c>
      <c r="G294" s="163">
        <v>627120</v>
      </c>
      <c r="H294" s="163" t="s">
        <v>16</v>
      </c>
      <c r="I294" s="163" t="s">
        <v>17</v>
      </c>
      <c r="J294" s="163" t="s">
        <v>3110</v>
      </c>
    </row>
    <row r="295" spans="1:10" ht="63" x14ac:dyDescent="0.25">
      <c r="A295" s="163">
        <f t="shared" si="4"/>
        <v>291</v>
      </c>
      <c r="B295" s="163" t="s">
        <v>3334</v>
      </c>
      <c r="C295" s="163" t="s">
        <v>3335</v>
      </c>
      <c r="D295" s="163" t="s">
        <v>251</v>
      </c>
      <c r="E295" s="163">
        <v>1</v>
      </c>
      <c r="F295" s="163">
        <v>0.25</v>
      </c>
      <c r="G295" s="163">
        <v>186825</v>
      </c>
      <c r="H295" s="163" t="s">
        <v>22</v>
      </c>
      <c r="I295" s="163" t="s">
        <v>17</v>
      </c>
      <c r="J295" s="163" t="s">
        <v>3336</v>
      </c>
    </row>
    <row r="296" spans="1:10" ht="126" x14ac:dyDescent="0.25">
      <c r="A296" s="163">
        <f t="shared" si="4"/>
        <v>292</v>
      </c>
      <c r="B296" s="163" t="s">
        <v>3337</v>
      </c>
      <c r="C296" s="163" t="s">
        <v>3338</v>
      </c>
      <c r="D296" s="163" t="s">
        <v>112</v>
      </c>
      <c r="E296" s="163">
        <v>1</v>
      </c>
      <c r="F296" s="163">
        <v>1</v>
      </c>
      <c r="G296" s="163">
        <v>1503939</v>
      </c>
      <c r="H296" s="163" t="s">
        <v>16</v>
      </c>
      <c r="I296" s="163" t="s">
        <v>27</v>
      </c>
      <c r="J296" s="163" t="s">
        <v>3339</v>
      </c>
    </row>
    <row r="297" spans="1:10" ht="157.5" x14ac:dyDescent="0.25">
      <c r="A297" s="163">
        <f t="shared" si="4"/>
        <v>293</v>
      </c>
      <c r="B297" s="163" t="s">
        <v>3337</v>
      </c>
      <c r="C297" s="163" t="s">
        <v>3338</v>
      </c>
      <c r="D297" s="163" t="s">
        <v>3340</v>
      </c>
      <c r="E297" s="163">
        <v>1</v>
      </c>
      <c r="F297" s="163">
        <v>1</v>
      </c>
      <c r="G297" s="163">
        <v>1503939</v>
      </c>
      <c r="H297" s="163" t="s">
        <v>16</v>
      </c>
      <c r="I297" s="163" t="s">
        <v>27</v>
      </c>
      <c r="J297" s="163" t="s">
        <v>3341</v>
      </c>
    </row>
    <row r="298" spans="1:10" ht="78.75" x14ac:dyDescent="0.25">
      <c r="A298" s="163">
        <f t="shared" si="4"/>
        <v>294</v>
      </c>
      <c r="B298" s="163" t="s">
        <v>3337</v>
      </c>
      <c r="C298" s="163" t="s">
        <v>3338</v>
      </c>
      <c r="D298" s="163" t="s">
        <v>723</v>
      </c>
      <c r="E298" s="163">
        <v>1</v>
      </c>
      <c r="F298" s="163">
        <v>1</v>
      </c>
      <c r="G298" s="163">
        <v>1503939</v>
      </c>
      <c r="H298" s="163" t="s">
        <v>16</v>
      </c>
      <c r="I298" s="163" t="s">
        <v>27</v>
      </c>
      <c r="J298" s="163" t="s">
        <v>3342</v>
      </c>
    </row>
    <row r="299" spans="1:10" ht="126" x14ac:dyDescent="0.25">
      <c r="A299" s="163">
        <f t="shared" si="4"/>
        <v>295</v>
      </c>
      <c r="B299" s="163" t="s">
        <v>3337</v>
      </c>
      <c r="C299" s="163" t="s">
        <v>3338</v>
      </c>
      <c r="D299" s="163" t="s">
        <v>112</v>
      </c>
      <c r="E299" s="163">
        <v>1</v>
      </c>
      <c r="F299" s="163">
        <v>1</v>
      </c>
      <c r="G299" s="163">
        <v>1503939</v>
      </c>
      <c r="H299" s="163" t="s">
        <v>16</v>
      </c>
      <c r="I299" s="163" t="s">
        <v>27</v>
      </c>
      <c r="J299" s="163" t="s">
        <v>3343</v>
      </c>
    </row>
    <row r="300" spans="1:10" ht="126" x14ac:dyDescent="0.25">
      <c r="A300" s="163">
        <f t="shared" si="4"/>
        <v>296</v>
      </c>
      <c r="B300" s="163" t="s">
        <v>3344</v>
      </c>
      <c r="C300" s="163" t="s">
        <v>3345</v>
      </c>
      <c r="D300" s="163" t="s">
        <v>3346</v>
      </c>
      <c r="E300" s="163">
        <v>1</v>
      </c>
      <c r="F300" s="163">
        <v>1</v>
      </c>
      <c r="G300" s="163">
        <v>1702000</v>
      </c>
      <c r="H300" s="163" t="s">
        <v>16</v>
      </c>
      <c r="I300" s="163" t="s">
        <v>27</v>
      </c>
      <c r="J300" s="163" t="s">
        <v>3339</v>
      </c>
    </row>
    <row r="301" spans="1:10" ht="126" x14ac:dyDescent="0.25">
      <c r="A301" s="163">
        <f t="shared" si="4"/>
        <v>297</v>
      </c>
      <c r="B301" s="163" t="s">
        <v>3344</v>
      </c>
      <c r="C301" s="163" t="s">
        <v>3345</v>
      </c>
      <c r="D301" s="163" t="s">
        <v>3346</v>
      </c>
      <c r="E301" s="163">
        <v>1</v>
      </c>
      <c r="F301" s="163">
        <v>1</v>
      </c>
      <c r="G301" s="163">
        <v>1702000</v>
      </c>
      <c r="H301" s="163" t="s">
        <v>16</v>
      </c>
      <c r="I301" s="163" t="s">
        <v>27</v>
      </c>
      <c r="J301" s="163" t="s">
        <v>3339</v>
      </c>
    </row>
    <row r="302" spans="1:10" ht="141.75" x14ac:dyDescent="0.25">
      <c r="A302" s="163">
        <f t="shared" si="4"/>
        <v>298</v>
      </c>
      <c r="B302" s="163" t="s">
        <v>1830</v>
      </c>
      <c r="C302" s="163" t="s">
        <v>3329</v>
      </c>
      <c r="D302" s="163" t="s">
        <v>1833</v>
      </c>
      <c r="E302" s="163">
        <v>1</v>
      </c>
      <c r="F302" s="163">
        <v>0.5</v>
      </c>
      <c r="G302" s="163">
        <v>860000</v>
      </c>
      <c r="H302" s="163" t="s">
        <v>16</v>
      </c>
      <c r="I302" s="163" t="s">
        <v>17</v>
      </c>
      <c r="J302" s="163" t="s">
        <v>3347</v>
      </c>
    </row>
    <row r="303" spans="1:10" ht="31.5" x14ac:dyDescent="0.25">
      <c r="A303" s="163">
        <f t="shared" si="4"/>
        <v>299</v>
      </c>
      <c r="B303" s="163" t="s">
        <v>3348</v>
      </c>
      <c r="C303" s="163" t="s">
        <v>3349</v>
      </c>
      <c r="D303" s="163" t="s">
        <v>26</v>
      </c>
      <c r="E303" s="163">
        <v>1</v>
      </c>
      <c r="F303" s="163">
        <v>0.25</v>
      </c>
      <c r="G303" s="163">
        <v>540152</v>
      </c>
      <c r="H303" s="163" t="s">
        <v>16</v>
      </c>
      <c r="I303" s="163" t="s">
        <v>17</v>
      </c>
      <c r="J303" s="163" t="s">
        <v>3350</v>
      </c>
    </row>
    <row r="304" spans="1:10" ht="31.5" x14ac:dyDescent="0.25">
      <c r="A304" s="163">
        <f t="shared" si="4"/>
        <v>300</v>
      </c>
      <c r="B304" s="163" t="s">
        <v>3351</v>
      </c>
      <c r="C304" s="163" t="s">
        <v>3349</v>
      </c>
      <c r="D304" s="163" t="s">
        <v>3352</v>
      </c>
      <c r="E304" s="163">
        <v>1</v>
      </c>
      <c r="F304" s="163">
        <v>0.25</v>
      </c>
      <c r="G304" s="163">
        <v>281329</v>
      </c>
      <c r="H304" s="163" t="s">
        <v>16</v>
      </c>
      <c r="I304" s="163" t="s">
        <v>17</v>
      </c>
      <c r="J304" s="163" t="s">
        <v>3353</v>
      </c>
    </row>
    <row r="305" spans="1:10" ht="47.25" x14ac:dyDescent="0.25">
      <c r="A305" s="163">
        <f t="shared" si="4"/>
        <v>301</v>
      </c>
      <c r="B305" s="163" t="s">
        <v>3351</v>
      </c>
      <c r="C305" s="163" t="s">
        <v>3349</v>
      </c>
      <c r="D305" s="163" t="s">
        <v>3354</v>
      </c>
      <c r="E305" s="163">
        <v>1</v>
      </c>
      <c r="F305" s="163">
        <v>0.5</v>
      </c>
      <c r="G305" s="163">
        <v>562658</v>
      </c>
      <c r="H305" s="163" t="s">
        <v>16</v>
      </c>
      <c r="I305" s="163" t="s">
        <v>17</v>
      </c>
      <c r="J305" s="163" t="s">
        <v>3353</v>
      </c>
    </row>
    <row r="306" spans="1:10" ht="31.5" x14ac:dyDescent="0.25">
      <c r="A306" s="163">
        <f t="shared" si="4"/>
        <v>302</v>
      </c>
      <c r="B306" s="163" t="s">
        <v>3351</v>
      </c>
      <c r="C306" s="163" t="s">
        <v>3349</v>
      </c>
      <c r="D306" s="163" t="s">
        <v>26</v>
      </c>
      <c r="E306" s="163">
        <v>1</v>
      </c>
      <c r="F306" s="163">
        <v>0.5</v>
      </c>
      <c r="G306" s="163">
        <v>540152</v>
      </c>
      <c r="H306" s="163" t="s">
        <v>16</v>
      </c>
      <c r="I306" s="163" t="s">
        <v>17</v>
      </c>
      <c r="J306" s="163" t="s">
        <v>3355</v>
      </c>
    </row>
    <row r="307" spans="1:10" ht="47.25" x14ac:dyDescent="0.25">
      <c r="A307" s="163">
        <f t="shared" si="4"/>
        <v>303</v>
      </c>
      <c r="B307" s="163" t="s">
        <v>3356</v>
      </c>
      <c r="C307" s="163" t="s">
        <v>3345</v>
      </c>
      <c r="D307" s="163" t="s">
        <v>26</v>
      </c>
      <c r="E307" s="163">
        <v>1</v>
      </c>
      <c r="F307" s="163">
        <v>0.5</v>
      </c>
      <c r="G307" s="163">
        <v>327466</v>
      </c>
      <c r="H307" s="163" t="s">
        <v>16</v>
      </c>
      <c r="I307" s="163" t="s">
        <v>17</v>
      </c>
      <c r="J307" s="163" t="s">
        <v>3357</v>
      </c>
    </row>
    <row r="308" spans="1:10" ht="47.25" x14ac:dyDescent="0.25">
      <c r="A308" s="163">
        <f t="shared" si="4"/>
        <v>304</v>
      </c>
      <c r="B308" s="163" t="s">
        <v>3356</v>
      </c>
      <c r="C308" s="163" t="s">
        <v>3345</v>
      </c>
      <c r="D308" s="163" t="s">
        <v>297</v>
      </c>
      <c r="E308" s="163">
        <v>1</v>
      </c>
      <c r="F308" s="163">
        <v>0.5</v>
      </c>
      <c r="G308" s="163">
        <v>950182</v>
      </c>
      <c r="H308" s="163" t="s">
        <v>16</v>
      </c>
      <c r="I308" s="163" t="s">
        <v>17</v>
      </c>
      <c r="J308" s="163" t="s">
        <v>3358</v>
      </c>
    </row>
    <row r="309" spans="1:10" ht="47.25" x14ac:dyDescent="0.25">
      <c r="A309" s="163">
        <f t="shared" si="4"/>
        <v>305</v>
      </c>
      <c r="B309" s="163" t="s">
        <v>3359</v>
      </c>
      <c r="C309" s="163" t="s">
        <v>3349</v>
      </c>
      <c r="D309" s="163" t="s">
        <v>3354</v>
      </c>
      <c r="E309" s="163">
        <v>1</v>
      </c>
      <c r="F309" s="163">
        <v>0.75</v>
      </c>
      <c r="G309" s="163">
        <v>843987</v>
      </c>
      <c r="H309" s="163" t="s">
        <v>16</v>
      </c>
      <c r="I309" s="163" t="s">
        <v>17</v>
      </c>
      <c r="J309" s="163" t="s">
        <v>3353</v>
      </c>
    </row>
    <row r="310" spans="1:10" ht="31.5" x14ac:dyDescent="0.25">
      <c r="A310" s="163">
        <f t="shared" si="4"/>
        <v>306</v>
      </c>
      <c r="B310" s="163" t="s">
        <v>3359</v>
      </c>
      <c r="C310" s="163" t="s">
        <v>3349</v>
      </c>
      <c r="D310" s="163" t="s">
        <v>26</v>
      </c>
      <c r="E310" s="163">
        <v>1</v>
      </c>
      <c r="F310" s="163">
        <v>0.5</v>
      </c>
      <c r="G310" s="163">
        <v>630177</v>
      </c>
      <c r="H310" s="163" t="s">
        <v>16</v>
      </c>
      <c r="I310" s="163" t="s">
        <v>17</v>
      </c>
      <c r="J310" s="163" t="s">
        <v>3360</v>
      </c>
    </row>
    <row r="311" spans="1:10" ht="126" x14ac:dyDescent="0.25">
      <c r="A311" s="163">
        <f t="shared" si="4"/>
        <v>307</v>
      </c>
      <c r="B311" s="163" t="s">
        <v>3359</v>
      </c>
      <c r="C311" s="163" t="s">
        <v>3349</v>
      </c>
      <c r="D311" s="163" t="s">
        <v>2781</v>
      </c>
      <c r="E311" s="163">
        <v>1</v>
      </c>
      <c r="F311" s="163">
        <v>0.5</v>
      </c>
      <c r="G311" s="163">
        <v>562658</v>
      </c>
      <c r="H311" s="163" t="s">
        <v>16</v>
      </c>
      <c r="I311" s="163" t="s">
        <v>17</v>
      </c>
      <c r="J311" s="163" t="s">
        <v>3353</v>
      </c>
    </row>
    <row r="312" spans="1:10" ht="31.5" x14ac:dyDescent="0.25">
      <c r="A312" s="163">
        <f t="shared" si="4"/>
        <v>308</v>
      </c>
      <c r="B312" s="163" t="s">
        <v>3361</v>
      </c>
      <c r="C312" s="163" t="s">
        <v>3349</v>
      </c>
      <c r="D312" s="163" t="s">
        <v>26</v>
      </c>
      <c r="E312" s="163">
        <v>1</v>
      </c>
      <c r="F312" s="163">
        <v>0.5</v>
      </c>
      <c r="G312" s="163">
        <v>327466</v>
      </c>
      <c r="H312" s="163" t="s">
        <v>16</v>
      </c>
      <c r="I312" s="163" t="s">
        <v>17</v>
      </c>
      <c r="J312" s="163" t="s">
        <v>3357</v>
      </c>
    </row>
    <row r="313" spans="1:10" ht="31.5" x14ac:dyDescent="0.25">
      <c r="A313" s="163">
        <f t="shared" si="4"/>
        <v>309</v>
      </c>
      <c r="B313" s="163" t="s">
        <v>3361</v>
      </c>
      <c r="C313" s="163" t="s">
        <v>3349</v>
      </c>
      <c r="D313" s="163" t="s">
        <v>3362</v>
      </c>
      <c r="E313" s="163">
        <v>1</v>
      </c>
      <c r="F313" s="163">
        <v>0.5</v>
      </c>
      <c r="G313" s="163">
        <v>950182</v>
      </c>
      <c r="H313" s="163" t="s">
        <v>16</v>
      </c>
      <c r="I313" s="163" t="s">
        <v>17</v>
      </c>
      <c r="J313" s="163" t="s">
        <v>3363</v>
      </c>
    </row>
    <row r="314" spans="1:10" ht="31.5" x14ac:dyDescent="0.25">
      <c r="A314" s="163">
        <f t="shared" si="4"/>
        <v>310</v>
      </c>
      <c r="B314" s="163" t="s">
        <v>3361</v>
      </c>
      <c r="C314" s="163" t="s">
        <v>3349</v>
      </c>
      <c r="D314" s="163" t="s">
        <v>297</v>
      </c>
      <c r="E314" s="163">
        <v>1</v>
      </c>
      <c r="F314" s="163">
        <v>0.5</v>
      </c>
      <c r="G314" s="163">
        <v>662013</v>
      </c>
      <c r="H314" s="163" t="s">
        <v>16</v>
      </c>
      <c r="I314" s="163" t="s">
        <v>17</v>
      </c>
      <c r="J314" s="163" t="s">
        <v>3364</v>
      </c>
    </row>
    <row r="315" spans="1:10" ht="31.5" x14ac:dyDescent="0.25">
      <c r="A315" s="163">
        <f t="shared" si="4"/>
        <v>311</v>
      </c>
      <c r="B315" s="163" t="s">
        <v>3361</v>
      </c>
      <c r="C315" s="163" t="s">
        <v>3349</v>
      </c>
      <c r="D315" s="163" t="s">
        <v>26</v>
      </c>
      <c r="E315" s="163">
        <v>1</v>
      </c>
      <c r="F315" s="163">
        <v>0.5</v>
      </c>
      <c r="G315" s="163">
        <v>327466</v>
      </c>
      <c r="H315" s="163" t="s">
        <v>16</v>
      </c>
      <c r="I315" s="163" t="s">
        <v>17</v>
      </c>
      <c r="J315" s="163" t="s">
        <v>3357</v>
      </c>
    </row>
    <row r="316" spans="1:10" ht="31.5" x14ac:dyDescent="0.25">
      <c r="A316" s="163">
        <f t="shared" si="4"/>
        <v>312</v>
      </c>
      <c r="B316" s="163" t="s">
        <v>3361</v>
      </c>
      <c r="C316" s="163" t="s">
        <v>3349</v>
      </c>
      <c r="D316" s="163" t="s">
        <v>3362</v>
      </c>
      <c r="E316" s="163">
        <v>1</v>
      </c>
      <c r="F316" s="163">
        <v>0.5</v>
      </c>
      <c r="G316" s="163">
        <v>950182</v>
      </c>
      <c r="H316" s="163" t="s">
        <v>16</v>
      </c>
      <c r="I316" s="163" t="s">
        <v>17</v>
      </c>
      <c r="J316" s="163" t="s">
        <v>3363</v>
      </c>
    </row>
    <row r="317" spans="1:10" ht="31.5" x14ac:dyDescent="0.25">
      <c r="A317" s="163">
        <f t="shared" si="4"/>
        <v>313</v>
      </c>
      <c r="B317" s="163" t="s">
        <v>3361</v>
      </c>
      <c r="C317" s="163" t="s">
        <v>3349</v>
      </c>
      <c r="D317" s="163" t="s">
        <v>297</v>
      </c>
      <c r="E317" s="163">
        <v>1</v>
      </c>
      <c r="F317" s="163">
        <v>0.5</v>
      </c>
      <c r="G317" s="163">
        <v>662013</v>
      </c>
      <c r="H317" s="163" t="s">
        <v>16</v>
      </c>
      <c r="I317" s="163" t="s">
        <v>17</v>
      </c>
      <c r="J317" s="163" t="s">
        <v>3364</v>
      </c>
    </row>
    <row r="318" spans="1:10" ht="47.25" x14ac:dyDescent="0.25">
      <c r="A318" s="163">
        <f t="shared" si="4"/>
        <v>314</v>
      </c>
      <c r="B318" s="163" t="s">
        <v>3365</v>
      </c>
      <c r="C318" s="163" t="s">
        <v>3366</v>
      </c>
      <c r="D318" s="163" t="s">
        <v>297</v>
      </c>
      <c r="E318" s="163">
        <v>1</v>
      </c>
      <c r="F318" s="163">
        <v>0.5</v>
      </c>
      <c r="G318" s="163">
        <v>662013</v>
      </c>
      <c r="H318" s="163" t="s">
        <v>16</v>
      </c>
      <c r="I318" s="163" t="s">
        <v>17</v>
      </c>
      <c r="J318" s="163" t="s">
        <v>3353</v>
      </c>
    </row>
    <row r="319" spans="1:10" ht="47.25" x14ac:dyDescent="0.25">
      <c r="A319" s="163">
        <f t="shared" si="4"/>
        <v>315</v>
      </c>
      <c r="B319" s="163" t="s">
        <v>3365</v>
      </c>
      <c r="C319" s="163" t="s">
        <v>3366</v>
      </c>
      <c r="D319" s="163" t="s">
        <v>51</v>
      </c>
      <c r="E319" s="163">
        <v>1</v>
      </c>
      <c r="F319" s="163">
        <v>0.5</v>
      </c>
      <c r="G319" s="163">
        <v>950181</v>
      </c>
      <c r="H319" s="163" t="s">
        <v>16</v>
      </c>
      <c r="I319" s="163" t="s">
        <v>17</v>
      </c>
      <c r="J319" s="163" t="s">
        <v>3353</v>
      </c>
    </row>
    <row r="320" spans="1:10" ht="47.25" x14ac:dyDescent="0.25">
      <c r="A320" s="163">
        <f t="shared" si="4"/>
        <v>316</v>
      </c>
      <c r="B320" s="163" t="s">
        <v>3365</v>
      </c>
      <c r="C320" s="163" t="s">
        <v>3366</v>
      </c>
      <c r="D320" s="163" t="s">
        <v>26</v>
      </c>
      <c r="E320" s="163">
        <v>1</v>
      </c>
      <c r="F320" s="163">
        <v>0.5</v>
      </c>
      <c r="G320" s="163">
        <v>450126</v>
      </c>
      <c r="H320" s="163" t="s">
        <v>16</v>
      </c>
      <c r="I320" s="163" t="s">
        <v>17</v>
      </c>
      <c r="J320" s="163" t="s">
        <v>3367</v>
      </c>
    </row>
    <row r="321" spans="1:10" ht="31.5" x14ac:dyDescent="0.25">
      <c r="A321" s="163">
        <f t="shared" si="4"/>
        <v>317</v>
      </c>
      <c r="B321" s="163" t="s">
        <v>988</v>
      </c>
      <c r="C321" s="163" t="s">
        <v>3368</v>
      </c>
      <c r="D321" s="163" t="s">
        <v>72</v>
      </c>
      <c r="E321" s="163">
        <v>1</v>
      </c>
      <c r="F321" s="163">
        <v>0.25</v>
      </c>
      <c r="G321" s="163">
        <v>480000</v>
      </c>
      <c r="H321" s="163" t="s">
        <v>16</v>
      </c>
      <c r="I321" s="163" t="s">
        <v>17</v>
      </c>
      <c r="J321" s="163" t="s">
        <v>122</v>
      </c>
    </row>
    <row r="322" spans="1:10" ht="31.5" x14ac:dyDescent="0.25">
      <c r="A322" s="163">
        <f t="shared" si="4"/>
        <v>318</v>
      </c>
      <c r="B322" s="163" t="s">
        <v>988</v>
      </c>
      <c r="C322" s="163" t="s">
        <v>3368</v>
      </c>
      <c r="D322" s="163" t="s">
        <v>26</v>
      </c>
      <c r="E322" s="163">
        <v>1</v>
      </c>
      <c r="F322" s="163">
        <v>0.25</v>
      </c>
      <c r="G322" s="163">
        <v>450000</v>
      </c>
      <c r="H322" s="163" t="s">
        <v>16</v>
      </c>
      <c r="I322" s="163" t="s">
        <v>17</v>
      </c>
      <c r="J322" s="163" t="s">
        <v>3369</v>
      </c>
    </row>
    <row r="323" spans="1:10" ht="47.25" x14ac:dyDescent="0.25">
      <c r="A323" s="163">
        <f t="shared" si="4"/>
        <v>319</v>
      </c>
      <c r="B323" s="163" t="s">
        <v>988</v>
      </c>
      <c r="C323" s="163" t="s">
        <v>3368</v>
      </c>
      <c r="D323" s="163" t="s">
        <v>3354</v>
      </c>
      <c r="E323" s="163">
        <v>1</v>
      </c>
      <c r="F323" s="163">
        <v>0.25</v>
      </c>
      <c r="G323" s="163">
        <v>294176</v>
      </c>
      <c r="H323" s="163" t="s">
        <v>16</v>
      </c>
      <c r="I323" s="163" t="s">
        <v>17</v>
      </c>
      <c r="J323" s="163" t="s">
        <v>3370</v>
      </c>
    </row>
    <row r="324" spans="1:10" ht="47.25" x14ac:dyDescent="0.25">
      <c r="A324" s="163">
        <f t="shared" si="4"/>
        <v>320</v>
      </c>
      <c r="B324" s="163" t="s">
        <v>3371</v>
      </c>
      <c r="C324" s="163" t="s">
        <v>3372</v>
      </c>
      <c r="D324" s="163" t="s">
        <v>3354</v>
      </c>
      <c r="E324" s="163">
        <v>1</v>
      </c>
      <c r="F324" s="163">
        <v>0.5</v>
      </c>
      <c r="G324" s="163">
        <v>562658</v>
      </c>
      <c r="H324" s="163" t="s">
        <v>16</v>
      </c>
      <c r="I324" s="163" t="s">
        <v>17</v>
      </c>
      <c r="J324" s="163" t="s">
        <v>3353</v>
      </c>
    </row>
    <row r="325" spans="1:10" ht="47.25" x14ac:dyDescent="0.25">
      <c r="A325" s="163">
        <f t="shared" si="4"/>
        <v>321</v>
      </c>
      <c r="B325" s="163" t="s">
        <v>3371</v>
      </c>
      <c r="C325" s="163" t="s">
        <v>3372</v>
      </c>
      <c r="D325" s="163" t="s">
        <v>26</v>
      </c>
      <c r="E325" s="163">
        <v>1</v>
      </c>
      <c r="F325" s="163">
        <v>0.25</v>
      </c>
      <c r="G325" s="163">
        <v>450126</v>
      </c>
      <c r="H325" s="163" t="s">
        <v>16</v>
      </c>
      <c r="I325" s="163" t="s">
        <v>17</v>
      </c>
      <c r="J325" s="163" t="s">
        <v>3367</v>
      </c>
    </row>
    <row r="326" spans="1:10" ht="47.25" x14ac:dyDescent="0.25">
      <c r="A326" s="163">
        <f t="shared" si="4"/>
        <v>322</v>
      </c>
      <c r="B326" s="163" t="s">
        <v>3371</v>
      </c>
      <c r="C326" s="163" t="s">
        <v>3372</v>
      </c>
      <c r="D326" s="163" t="s">
        <v>3352</v>
      </c>
      <c r="E326" s="163">
        <v>1</v>
      </c>
      <c r="F326" s="163">
        <v>0.5</v>
      </c>
      <c r="G326" s="163">
        <v>562658</v>
      </c>
      <c r="H326" s="163" t="s">
        <v>16</v>
      </c>
      <c r="I326" s="163" t="s">
        <v>17</v>
      </c>
      <c r="J326" s="163" t="s">
        <v>3353</v>
      </c>
    </row>
    <row r="327" spans="1:10" ht="47.25" x14ac:dyDescent="0.25">
      <c r="A327" s="163">
        <f t="shared" ref="A327:A390" si="5">1+A326</f>
        <v>323</v>
      </c>
      <c r="B327" s="163" t="s">
        <v>987</v>
      </c>
      <c r="C327" s="163" t="s">
        <v>3373</v>
      </c>
      <c r="D327" s="163" t="s">
        <v>3354</v>
      </c>
      <c r="E327" s="163">
        <v>1</v>
      </c>
      <c r="F327" s="163">
        <v>0.5</v>
      </c>
      <c r="G327" s="163">
        <v>562658</v>
      </c>
      <c r="H327" s="163" t="s">
        <v>16</v>
      </c>
      <c r="I327" s="163" t="s">
        <v>17</v>
      </c>
      <c r="J327" s="163" t="s">
        <v>3353</v>
      </c>
    </row>
    <row r="328" spans="1:10" ht="47.25" x14ac:dyDescent="0.25">
      <c r="A328" s="163">
        <f t="shared" si="5"/>
        <v>324</v>
      </c>
      <c r="B328" s="163" t="s">
        <v>987</v>
      </c>
      <c r="C328" s="163" t="s">
        <v>3373</v>
      </c>
      <c r="D328" s="163" t="s">
        <v>51</v>
      </c>
      <c r="E328" s="163">
        <v>1</v>
      </c>
      <c r="F328" s="163">
        <v>0.5</v>
      </c>
      <c r="G328" s="163">
        <v>950182</v>
      </c>
      <c r="H328" s="163" t="s">
        <v>16</v>
      </c>
      <c r="I328" s="163" t="s">
        <v>17</v>
      </c>
      <c r="J328" s="163" t="s">
        <v>3353</v>
      </c>
    </row>
    <row r="329" spans="1:10" ht="47.25" x14ac:dyDescent="0.25">
      <c r="A329" s="163">
        <f t="shared" si="5"/>
        <v>325</v>
      </c>
      <c r="B329" s="163" t="s">
        <v>987</v>
      </c>
      <c r="C329" s="163" t="s">
        <v>3373</v>
      </c>
      <c r="D329" s="163" t="s">
        <v>297</v>
      </c>
      <c r="E329" s="163">
        <v>1</v>
      </c>
      <c r="F329" s="163">
        <v>0.5</v>
      </c>
      <c r="G329" s="163">
        <v>662013</v>
      </c>
      <c r="H329" s="163" t="s">
        <v>16</v>
      </c>
      <c r="I329" s="163" t="s">
        <v>17</v>
      </c>
      <c r="J329" s="163" t="s">
        <v>3353</v>
      </c>
    </row>
    <row r="330" spans="1:10" ht="47.25" x14ac:dyDescent="0.25">
      <c r="A330" s="163">
        <f t="shared" si="5"/>
        <v>326</v>
      </c>
      <c r="B330" s="163" t="s">
        <v>987</v>
      </c>
      <c r="C330" s="163" t="s">
        <v>3373</v>
      </c>
      <c r="D330" s="163" t="s">
        <v>26</v>
      </c>
      <c r="E330" s="163">
        <v>1</v>
      </c>
      <c r="F330" s="163">
        <v>0.25</v>
      </c>
      <c r="G330" s="163">
        <v>450126</v>
      </c>
      <c r="H330" s="163" t="s">
        <v>16</v>
      </c>
      <c r="I330" s="163" t="s">
        <v>17</v>
      </c>
      <c r="J330" s="163" t="s">
        <v>3367</v>
      </c>
    </row>
    <row r="331" spans="1:10" ht="47.25" x14ac:dyDescent="0.25">
      <c r="A331" s="163">
        <f t="shared" si="5"/>
        <v>327</v>
      </c>
      <c r="B331" s="163" t="s">
        <v>987</v>
      </c>
      <c r="C331" s="163" t="s">
        <v>3373</v>
      </c>
      <c r="D331" s="163" t="s">
        <v>3362</v>
      </c>
      <c r="E331" s="163">
        <v>1</v>
      </c>
      <c r="F331" s="163">
        <v>0.75</v>
      </c>
      <c r="G331" s="163">
        <v>1425272</v>
      </c>
      <c r="H331" s="163" t="s">
        <v>16</v>
      </c>
      <c r="I331" s="163" t="s">
        <v>17</v>
      </c>
      <c r="J331" s="163" t="s">
        <v>3353</v>
      </c>
    </row>
    <row r="332" spans="1:10" ht="63" x14ac:dyDescent="0.25">
      <c r="A332" s="163">
        <f t="shared" si="5"/>
        <v>328</v>
      </c>
      <c r="B332" s="163" t="s">
        <v>3374</v>
      </c>
      <c r="C332" s="163" t="s">
        <v>3375</v>
      </c>
      <c r="D332" s="163" t="s">
        <v>26</v>
      </c>
      <c r="E332" s="163">
        <v>1</v>
      </c>
      <c r="F332" s="163">
        <v>0.25</v>
      </c>
      <c r="G332" s="163">
        <v>450126</v>
      </c>
      <c r="H332" s="163" t="s">
        <v>16</v>
      </c>
      <c r="I332" s="163" t="s">
        <v>17</v>
      </c>
      <c r="J332" s="163" t="s">
        <v>3367</v>
      </c>
    </row>
    <row r="333" spans="1:10" ht="31.5" x14ac:dyDescent="0.25">
      <c r="A333" s="163">
        <f t="shared" si="5"/>
        <v>329</v>
      </c>
      <c r="B333" s="163" t="s">
        <v>982</v>
      </c>
      <c r="C333" s="163" t="s">
        <v>3349</v>
      </c>
      <c r="D333" s="163" t="s">
        <v>297</v>
      </c>
      <c r="E333" s="163">
        <v>1</v>
      </c>
      <c r="F333" s="163">
        <v>0.5</v>
      </c>
      <c r="G333" s="163">
        <v>662013</v>
      </c>
      <c r="H333" s="163" t="s">
        <v>16</v>
      </c>
      <c r="I333" s="163" t="s">
        <v>17</v>
      </c>
      <c r="J333" s="163" t="s">
        <v>3353</v>
      </c>
    </row>
    <row r="334" spans="1:10" ht="47.25" x14ac:dyDescent="0.25">
      <c r="A334" s="163">
        <f t="shared" si="5"/>
        <v>330</v>
      </c>
      <c r="B334" s="163" t="s">
        <v>982</v>
      </c>
      <c r="C334" s="163" t="s">
        <v>3349</v>
      </c>
      <c r="D334" s="163" t="s">
        <v>3354</v>
      </c>
      <c r="E334" s="163">
        <v>1</v>
      </c>
      <c r="F334" s="163">
        <v>0.5</v>
      </c>
      <c r="G334" s="163">
        <v>562658</v>
      </c>
      <c r="H334" s="163" t="s">
        <v>16</v>
      </c>
      <c r="I334" s="163" t="s">
        <v>17</v>
      </c>
      <c r="J334" s="163" t="s">
        <v>3353</v>
      </c>
    </row>
    <row r="335" spans="1:10" ht="31.5" x14ac:dyDescent="0.25">
      <c r="A335" s="163">
        <f t="shared" si="5"/>
        <v>331</v>
      </c>
      <c r="B335" s="163" t="s">
        <v>982</v>
      </c>
      <c r="C335" s="163" t="s">
        <v>3349</v>
      </c>
      <c r="D335" s="163" t="s">
        <v>26</v>
      </c>
      <c r="E335" s="163">
        <v>1</v>
      </c>
      <c r="F335" s="163">
        <v>0.5</v>
      </c>
      <c r="G335" s="163">
        <v>450127</v>
      </c>
      <c r="H335" s="163" t="s">
        <v>16</v>
      </c>
      <c r="I335" s="163" t="s">
        <v>17</v>
      </c>
      <c r="J335" s="163" t="s">
        <v>3367</v>
      </c>
    </row>
    <row r="336" spans="1:10" ht="94.5" x14ac:dyDescent="0.25">
      <c r="A336" s="163">
        <f t="shared" si="5"/>
        <v>332</v>
      </c>
      <c r="B336" s="163" t="s">
        <v>3376</v>
      </c>
      <c r="C336" s="163" t="s">
        <v>3377</v>
      </c>
      <c r="D336" s="163" t="s">
        <v>26</v>
      </c>
      <c r="E336" s="163">
        <v>1</v>
      </c>
      <c r="F336" s="163">
        <v>0.25</v>
      </c>
      <c r="G336" s="163">
        <v>360101</v>
      </c>
      <c r="H336" s="163" t="s">
        <v>16</v>
      </c>
      <c r="I336" s="163" t="s">
        <v>17</v>
      </c>
      <c r="J336" s="163" t="s">
        <v>3378</v>
      </c>
    </row>
    <row r="337" spans="1:10" ht="94.5" x14ac:dyDescent="0.25">
      <c r="A337" s="163">
        <f t="shared" si="5"/>
        <v>333</v>
      </c>
      <c r="B337" s="163" t="s">
        <v>3376</v>
      </c>
      <c r="C337" s="163" t="s">
        <v>3377</v>
      </c>
      <c r="D337" s="163" t="s">
        <v>3354</v>
      </c>
      <c r="E337" s="163">
        <v>1</v>
      </c>
      <c r="F337" s="163">
        <v>0.5</v>
      </c>
      <c r="G337" s="163">
        <v>562658</v>
      </c>
      <c r="H337" s="163" t="s">
        <v>16</v>
      </c>
      <c r="I337" s="163" t="s">
        <v>17</v>
      </c>
      <c r="J337" s="163" t="s">
        <v>3353</v>
      </c>
    </row>
    <row r="338" spans="1:10" ht="31.5" x14ac:dyDescent="0.25">
      <c r="A338" s="163">
        <f t="shared" si="5"/>
        <v>334</v>
      </c>
      <c r="B338" s="163" t="s">
        <v>980</v>
      </c>
      <c r="C338" s="163" t="s">
        <v>3379</v>
      </c>
      <c r="D338" s="163" t="s">
        <v>26</v>
      </c>
      <c r="E338" s="163">
        <v>1</v>
      </c>
      <c r="F338" s="163">
        <v>0.25</v>
      </c>
      <c r="G338" s="163">
        <v>270076</v>
      </c>
      <c r="H338" s="163" t="s">
        <v>16</v>
      </c>
      <c r="I338" s="163" t="s">
        <v>17</v>
      </c>
      <c r="J338" s="163" t="s">
        <v>3380</v>
      </c>
    </row>
    <row r="339" spans="1:10" ht="47.25" x14ac:dyDescent="0.25">
      <c r="A339" s="163">
        <f t="shared" si="5"/>
        <v>335</v>
      </c>
      <c r="B339" s="163" t="s">
        <v>985</v>
      </c>
      <c r="C339" s="163" t="s">
        <v>3381</v>
      </c>
      <c r="D339" s="163" t="s">
        <v>3354</v>
      </c>
      <c r="E339" s="163">
        <v>1</v>
      </c>
      <c r="F339" s="163">
        <v>0.75</v>
      </c>
      <c r="G339" s="163">
        <v>843987</v>
      </c>
      <c r="H339" s="163" t="s">
        <v>16</v>
      </c>
      <c r="I339" s="163" t="s">
        <v>17</v>
      </c>
      <c r="J339" s="163" t="s">
        <v>3382</v>
      </c>
    </row>
    <row r="340" spans="1:10" ht="47.25" x14ac:dyDescent="0.25">
      <c r="A340" s="163">
        <f t="shared" si="5"/>
        <v>336</v>
      </c>
      <c r="B340" s="163" t="s">
        <v>985</v>
      </c>
      <c r="C340" s="163" t="s">
        <v>3381</v>
      </c>
      <c r="D340" s="163" t="s">
        <v>26</v>
      </c>
      <c r="E340" s="163">
        <v>1</v>
      </c>
      <c r="F340" s="163">
        <v>0.25</v>
      </c>
      <c r="G340" s="163">
        <v>540152</v>
      </c>
      <c r="H340" s="163" t="s">
        <v>16</v>
      </c>
      <c r="I340" s="163" t="s">
        <v>17</v>
      </c>
      <c r="J340" s="163" t="s">
        <v>3367</v>
      </c>
    </row>
    <row r="341" spans="1:10" ht="63" x14ac:dyDescent="0.25">
      <c r="A341" s="163">
        <f t="shared" si="5"/>
        <v>337</v>
      </c>
      <c r="B341" s="163" t="s">
        <v>3383</v>
      </c>
      <c r="C341" s="163" t="s">
        <v>3384</v>
      </c>
      <c r="D341" s="163" t="s">
        <v>26</v>
      </c>
      <c r="E341" s="163">
        <v>1</v>
      </c>
      <c r="F341" s="163">
        <v>0.25</v>
      </c>
      <c r="G341" s="163">
        <v>270076</v>
      </c>
      <c r="H341" s="163" t="s">
        <v>16</v>
      </c>
      <c r="I341" s="163" t="s">
        <v>17</v>
      </c>
      <c r="J341" s="163" t="s">
        <v>3380</v>
      </c>
    </row>
    <row r="342" spans="1:10" ht="47.25" x14ac:dyDescent="0.25">
      <c r="A342" s="163">
        <f t="shared" si="5"/>
        <v>338</v>
      </c>
      <c r="B342" s="163" t="s">
        <v>3385</v>
      </c>
      <c r="C342" s="163" t="s">
        <v>3386</v>
      </c>
      <c r="D342" s="163" t="s">
        <v>3354</v>
      </c>
      <c r="E342" s="163">
        <v>1</v>
      </c>
      <c r="F342" s="163">
        <v>0.25</v>
      </c>
      <c r="G342" s="163">
        <v>281329</v>
      </c>
      <c r="H342" s="163" t="s">
        <v>16</v>
      </c>
      <c r="I342" s="163" t="s">
        <v>17</v>
      </c>
      <c r="J342" s="163" t="s">
        <v>3353</v>
      </c>
    </row>
    <row r="343" spans="1:10" ht="110.25" x14ac:dyDescent="0.25">
      <c r="A343" s="163">
        <f t="shared" si="5"/>
        <v>339</v>
      </c>
      <c r="B343" s="163" t="s">
        <v>983</v>
      </c>
      <c r="C343" s="163" t="s">
        <v>3349</v>
      </c>
      <c r="D343" s="163" t="s">
        <v>45</v>
      </c>
      <c r="E343" s="163">
        <v>1</v>
      </c>
      <c r="F343" s="163">
        <v>0.5</v>
      </c>
      <c r="G343" s="163">
        <v>2264848</v>
      </c>
      <c r="H343" s="163" t="s">
        <v>16</v>
      </c>
      <c r="I343" s="163" t="s">
        <v>17</v>
      </c>
      <c r="J343" s="163" t="s">
        <v>3387</v>
      </c>
    </row>
    <row r="344" spans="1:10" ht="94.5" x14ac:dyDescent="0.25">
      <c r="A344" s="163">
        <f t="shared" si="5"/>
        <v>340</v>
      </c>
      <c r="B344" s="163" t="s">
        <v>3388</v>
      </c>
      <c r="C344" s="163" t="s">
        <v>3389</v>
      </c>
      <c r="D344" s="163" t="s">
        <v>297</v>
      </c>
      <c r="E344" s="163">
        <v>1</v>
      </c>
      <c r="F344" s="163">
        <v>0.5</v>
      </c>
      <c r="G344" s="163">
        <v>662013</v>
      </c>
      <c r="H344" s="163" t="s">
        <v>16</v>
      </c>
      <c r="I344" s="163" t="s">
        <v>17</v>
      </c>
      <c r="J344" s="163" t="s">
        <v>3353</v>
      </c>
    </row>
    <row r="345" spans="1:10" ht="94.5" x14ac:dyDescent="0.25">
      <c r="A345" s="163">
        <f t="shared" si="5"/>
        <v>341</v>
      </c>
      <c r="B345" s="163" t="s">
        <v>3388</v>
      </c>
      <c r="C345" s="163" t="s">
        <v>3389</v>
      </c>
      <c r="D345" s="163" t="s">
        <v>3354</v>
      </c>
      <c r="E345" s="163">
        <v>1</v>
      </c>
      <c r="F345" s="163">
        <v>0.25</v>
      </c>
      <c r="G345" s="163">
        <v>281329</v>
      </c>
      <c r="H345" s="163" t="s">
        <v>16</v>
      </c>
      <c r="I345" s="163" t="s">
        <v>17</v>
      </c>
      <c r="J345" s="163" t="s">
        <v>3353</v>
      </c>
    </row>
    <row r="346" spans="1:10" ht="94.5" x14ac:dyDescent="0.25">
      <c r="A346" s="163">
        <f t="shared" si="5"/>
        <v>342</v>
      </c>
      <c r="B346" s="163" t="s">
        <v>3388</v>
      </c>
      <c r="C346" s="163" t="s">
        <v>3389</v>
      </c>
      <c r="D346" s="163" t="s">
        <v>26</v>
      </c>
      <c r="E346" s="163">
        <v>1</v>
      </c>
      <c r="F346" s="163">
        <v>0.25</v>
      </c>
      <c r="G346" s="163">
        <v>270076</v>
      </c>
      <c r="H346" s="163" t="s">
        <v>16</v>
      </c>
      <c r="I346" s="163" t="s">
        <v>17</v>
      </c>
      <c r="J346" s="163" t="s">
        <v>3390</v>
      </c>
    </row>
    <row r="347" spans="1:10" ht="94.5" x14ac:dyDescent="0.25">
      <c r="A347" s="163">
        <f t="shared" si="5"/>
        <v>343</v>
      </c>
      <c r="B347" s="163" t="s">
        <v>3388</v>
      </c>
      <c r="C347" s="163" t="s">
        <v>3389</v>
      </c>
      <c r="D347" s="163" t="s">
        <v>3362</v>
      </c>
      <c r="E347" s="163">
        <v>1</v>
      </c>
      <c r="F347" s="163">
        <v>0.5</v>
      </c>
      <c r="G347" s="163">
        <v>950181</v>
      </c>
      <c r="H347" s="163" t="s">
        <v>16</v>
      </c>
      <c r="I347" s="163" t="s">
        <v>17</v>
      </c>
      <c r="J347" s="163" t="s">
        <v>3391</v>
      </c>
    </row>
    <row r="348" spans="1:10" ht="94.5" x14ac:dyDescent="0.25">
      <c r="A348" s="163">
        <f t="shared" si="5"/>
        <v>344</v>
      </c>
      <c r="B348" s="163" t="s">
        <v>3388</v>
      </c>
      <c r="C348" s="163" t="s">
        <v>3389</v>
      </c>
      <c r="D348" s="163" t="s">
        <v>1292</v>
      </c>
      <c r="E348" s="163">
        <v>1</v>
      </c>
      <c r="F348" s="163">
        <v>0.25</v>
      </c>
      <c r="G348" s="163">
        <v>305647</v>
      </c>
      <c r="H348" s="163" t="s">
        <v>19</v>
      </c>
      <c r="I348" s="163" t="s">
        <v>17</v>
      </c>
      <c r="J348" s="163" t="s">
        <v>3353</v>
      </c>
    </row>
    <row r="349" spans="1:10" ht="31.5" x14ac:dyDescent="0.25">
      <c r="A349" s="163">
        <f t="shared" si="5"/>
        <v>345</v>
      </c>
      <c r="B349" s="163" t="s">
        <v>3392</v>
      </c>
      <c r="C349" s="163" t="s">
        <v>3349</v>
      </c>
      <c r="D349" s="163" t="s">
        <v>26</v>
      </c>
      <c r="E349" s="163">
        <v>1</v>
      </c>
      <c r="F349" s="163">
        <v>0.25</v>
      </c>
      <c r="G349" s="163">
        <v>540152</v>
      </c>
      <c r="H349" s="163" t="s">
        <v>16</v>
      </c>
      <c r="I349" s="163" t="s">
        <v>17</v>
      </c>
      <c r="J349" s="163" t="s">
        <v>3350</v>
      </c>
    </row>
    <row r="350" spans="1:10" ht="31.5" x14ac:dyDescent="0.25">
      <c r="A350" s="163">
        <f t="shared" si="5"/>
        <v>346</v>
      </c>
      <c r="B350" s="163" t="s">
        <v>989</v>
      </c>
      <c r="C350" s="163" t="s">
        <v>3349</v>
      </c>
      <c r="D350" s="163" t="s">
        <v>72</v>
      </c>
      <c r="E350" s="163">
        <v>1</v>
      </c>
      <c r="F350" s="163">
        <v>0.25</v>
      </c>
      <c r="G350" s="163">
        <v>480000</v>
      </c>
      <c r="H350" s="163" t="s">
        <v>16</v>
      </c>
      <c r="I350" s="163" t="s">
        <v>17</v>
      </c>
      <c r="J350" s="163" t="s">
        <v>26</v>
      </c>
    </row>
    <row r="351" spans="1:10" ht="126" x14ac:dyDescent="0.25">
      <c r="A351" s="163">
        <f t="shared" si="5"/>
        <v>347</v>
      </c>
      <c r="B351" s="163" t="s">
        <v>986</v>
      </c>
      <c r="C351" s="163" t="s">
        <v>3393</v>
      </c>
      <c r="D351" s="163" t="s">
        <v>26</v>
      </c>
      <c r="E351" s="163">
        <v>1</v>
      </c>
      <c r="F351" s="163">
        <v>0.25</v>
      </c>
      <c r="G351" s="163">
        <v>450126</v>
      </c>
      <c r="H351" s="163" t="s">
        <v>16</v>
      </c>
      <c r="I351" s="163" t="s">
        <v>17</v>
      </c>
      <c r="J351" s="163" t="s">
        <v>3367</v>
      </c>
    </row>
    <row r="352" spans="1:10" ht="126" x14ac:dyDescent="0.25">
      <c r="A352" s="163">
        <f t="shared" si="5"/>
        <v>348</v>
      </c>
      <c r="B352" s="163" t="s">
        <v>986</v>
      </c>
      <c r="C352" s="163" t="s">
        <v>3393</v>
      </c>
      <c r="D352" s="163" t="s">
        <v>3354</v>
      </c>
      <c r="E352" s="163">
        <v>1</v>
      </c>
      <c r="F352" s="163">
        <v>0.5</v>
      </c>
      <c r="G352" s="163">
        <v>562658</v>
      </c>
      <c r="H352" s="163" t="s">
        <v>16</v>
      </c>
      <c r="I352" s="163" t="s">
        <v>17</v>
      </c>
      <c r="J352" s="163" t="s">
        <v>3353</v>
      </c>
    </row>
    <row r="353" spans="1:10" ht="126" x14ac:dyDescent="0.25">
      <c r="A353" s="163">
        <f t="shared" si="5"/>
        <v>349</v>
      </c>
      <c r="B353" s="163" t="s">
        <v>986</v>
      </c>
      <c r="C353" s="163" t="s">
        <v>3393</v>
      </c>
      <c r="D353" s="163" t="s">
        <v>3362</v>
      </c>
      <c r="E353" s="163">
        <v>1</v>
      </c>
      <c r="F353" s="163">
        <v>0.75</v>
      </c>
      <c r="G353" s="163">
        <v>1425272</v>
      </c>
      <c r="H353" s="163" t="s">
        <v>16</v>
      </c>
      <c r="I353" s="163" t="s">
        <v>17</v>
      </c>
      <c r="J353" s="163" t="s">
        <v>3394</v>
      </c>
    </row>
    <row r="354" spans="1:10" ht="47.25" x14ac:dyDescent="0.25">
      <c r="A354" s="163">
        <f t="shared" si="5"/>
        <v>350</v>
      </c>
      <c r="B354" s="163" t="s">
        <v>984</v>
      </c>
      <c r="C354" s="163" t="s">
        <v>3395</v>
      </c>
      <c r="D354" s="163" t="s">
        <v>51</v>
      </c>
      <c r="E354" s="163">
        <v>1</v>
      </c>
      <c r="F354" s="163">
        <v>0.5</v>
      </c>
      <c r="G354" s="163">
        <v>950181</v>
      </c>
      <c r="H354" s="163" t="s">
        <v>16</v>
      </c>
      <c r="I354" s="163" t="s">
        <v>17</v>
      </c>
      <c r="J354" s="163" t="s">
        <v>3353</v>
      </c>
    </row>
    <row r="355" spans="1:10" ht="47.25" x14ac:dyDescent="0.25">
      <c r="A355" s="163">
        <f t="shared" si="5"/>
        <v>351</v>
      </c>
      <c r="B355" s="163" t="s">
        <v>984</v>
      </c>
      <c r="C355" s="163" t="s">
        <v>3395</v>
      </c>
      <c r="D355" s="163" t="s">
        <v>3354</v>
      </c>
      <c r="E355" s="163">
        <v>1</v>
      </c>
      <c r="F355" s="163">
        <v>0.75</v>
      </c>
      <c r="G355" s="163">
        <v>843987</v>
      </c>
      <c r="H355" s="163" t="s">
        <v>16</v>
      </c>
      <c r="I355" s="163" t="s">
        <v>17</v>
      </c>
      <c r="J355" s="163" t="s">
        <v>3353</v>
      </c>
    </row>
    <row r="356" spans="1:10" ht="47.25" x14ac:dyDescent="0.25">
      <c r="A356" s="163">
        <f t="shared" si="5"/>
        <v>352</v>
      </c>
      <c r="B356" s="163" t="s">
        <v>984</v>
      </c>
      <c r="C356" s="163" t="s">
        <v>3395</v>
      </c>
      <c r="D356" s="163" t="s">
        <v>3362</v>
      </c>
      <c r="E356" s="163">
        <v>1</v>
      </c>
      <c r="F356" s="163">
        <v>1</v>
      </c>
      <c r="G356" s="163">
        <v>1900363</v>
      </c>
      <c r="H356" s="163" t="s">
        <v>16</v>
      </c>
      <c r="I356" s="163" t="s">
        <v>17</v>
      </c>
      <c r="J356" s="163" t="s">
        <v>122</v>
      </c>
    </row>
    <row r="357" spans="1:10" ht="47.25" x14ac:dyDescent="0.25">
      <c r="A357" s="163">
        <f t="shared" si="5"/>
        <v>353</v>
      </c>
      <c r="B357" s="163" t="s">
        <v>984</v>
      </c>
      <c r="C357" s="163" t="s">
        <v>3395</v>
      </c>
      <c r="D357" s="163" t="s">
        <v>26</v>
      </c>
      <c r="E357" s="163">
        <v>1</v>
      </c>
      <c r="F357" s="163">
        <v>0.5</v>
      </c>
      <c r="G357" s="163">
        <v>562658</v>
      </c>
      <c r="H357" s="163" t="s">
        <v>16</v>
      </c>
      <c r="I357" s="163" t="s">
        <v>17</v>
      </c>
      <c r="J357" s="163" t="s">
        <v>3353</v>
      </c>
    </row>
    <row r="358" spans="1:10" ht="47.25" x14ac:dyDescent="0.25">
      <c r="A358" s="163">
        <f t="shared" si="5"/>
        <v>354</v>
      </c>
      <c r="B358" s="163" t="s">
        <v>984</v>
      </c>
      <c r="C358" s="163" t="s">
        <v>3395</v>
      </c>
      <c r="D358" s="163" t="s">
        <v>3352</v>
      </c>
      <c r="E358" s="163">
        <v>1</v>
      </c>
      <c r="F358" s="163">
        <v>1</v>
      </c>
      <c r="G358" s="163">
        <v>1125317</v>
      </c>
      <c r="H358" s="163" t="s">
        <v>16</v>
      </c>
      <c r="I358" s="163" t="s">
        <v>17</v>
      </c>
      <c r="J358" s="163" t="s">
        <v>3353</v>
      </c>
    </row>
    <row r="359" spans="1:10" ht="47.25" x14ac:dyDescent="0.25">
      <c r="A359" s="163">
        <f t="shared" si="5"/>
        <v>355</v>
      </c>
      <c r="B359" s="163" t="s">
        <v>3396</v>
      </c>
      <c r="C359" s="163" t="s">
        <v>3349</v>
      </c>
      <c r="D359" s="163" t="s">
        <v>3354</v>
      </c>
      <c r="E359" s="163">
        <v>1</v>
      </c>
      <c r="F359" s="163">
        <v>1</v>
      </c>
      <c r="G359" s="163">
        <v>1125317</v>
      </c>
      <c r="H359" s="163" t="s">
        <v>16</v>
      </c>
      <c r="I359" s="163" t="s">
        <v>17</v>
      </c>
      <c r="J359" s="163" t="s">
        <v>3397</v>
      </c>
    </row>
    <row r="360" spans="1:10" ht="31.5" x14ac:dyDescent="0.25">
      <c r="A360" s="163">
        <f t="shared" si="5"/>
        <v>356</v>
      </c>
      <c r="B360" s="163" t="s">
        <v>3396</v>
      </c>
      <c r="C360" s="163" t="s">
        <v>3349</v>
      </c>
      <c r="D360" s="163" t="s">
        <v>26</v>
      </c>
      <c r="E360" s="163">
        <v>1</v>
      </c>
      <c r="F360" s="163">
        <v>0.75</v>
      </c>
      <c r="G360" s="163">
        <v>877747</v>
      </c>
      <c r="H360" s="163" t="s">
        <v>16</v>
      </c>
      <c r="I360" s="163" t="s">
        <v>17</v>
      </c>
      <c r="J360" s="163" t="s">
        <v>3398</v>
      </c>
    </row>
    <row r="361" spans="1:10" ht="47.25" x14ac:dyDescent="0.25">
      <c r="A361" s="163">
        <f t="shared" si="5"/>
        <v>357</v>
      </c>
      <c r="B361" s="163" t="s">
        <v>990</v>
      </c>
      <c r="C361" s="163" t="s">
        <v>3399</v>
      </c>
      <c r="D361" s="163" t="s">
        <v>26</v>
      </c>
      <c r="E361" s="163">
        <v>1</v>
      </c>
      <c r="F361" s="163">
        <v>0.75</v>
      </c>
      <c r="G361" s="163">
        <v>900253</v>
      </c>
      <c r="H361" s="163" t="s">
        <v>16</v>
      </c>
      <c r="I361" s="163" t="s">
        <v>17</v>
      </c>
      <c r="J361" s="163" t="s">
        <v>3400</v>
      </c>
    </row>
    <row r="362" spans="1:10" ht="31.5" x14ac:dyDescent="0.25">
      <c r="A362" s="163">
        <f t="shared" si="5"/>
        <v>358</v>
      </c>
      <c r="B362" s="163" t="s">
        <v>3401</v>
      </c>
      <c r="C362" s="163" t="s">
        <v>3349</v>
      </c>
      <c r="D362" s="163" t="s">
        <v>3362</v>
      </c>
      <c r="E362" s="163">
        <v>1</v>
      </c>
      <c r="F362" s="163">
        <v>0.5</v>
      </c>
      <c r="G362" s="163">
        <v>950181</v>
      </c>
      <c r="H362" s="163" t="s">
        <v>16</v>
      </c>
      <c r="I362" s="163" t="s">
        <v>17</v>
      </c>
      <c r="J362" s="163" t="s">
        <v>3391</v>
      </c>
    </row>
    <row r="363" spans="1:10" ht="31.5" x14ac:dyDescent="0.25">
      <c r="A363" s="163">
        <f t="shared" si="5"/>
        <v>359</v>
      </c>
      <c r="B363" s="163" t="s">
        <v>3401</v>
      </c>
      <c r="C363" s="163" t="s">
        <v>3349</v>
      </c>
      <c r="D363" s="163" t="s">
        <v>26</v>
      </c>
      <c r="E363" s="163">
        <v>1</v>
      </c>
      <c r="F363" s="163">
        <v>0.5</v>
      </c>
      <c r="G363" s="163">
        <v>450127</v>
      </c>
      <c r="H363" s="163" t="s">
        <v>16</v>
      </c>
      <c r="I363" s="163" t="s">
        <v>17</v>
      </c>
      <c r="J363" s="163" t="s">
        <v>3367</v>
      </c>
    </row>
    <row r="364" spans="1:10" ht="47.25" x14ac:dyDescent="0.25">
      <c r="A364" s="163">
        <f t="shared" si="5"/>
        <v>360</v>
      </c>
      <c r="B364" s="163" t="s">
        <v>3402</v>
      </c>
      <c r="C364" s="163" t="s">
        <v>3403</v>
      </c>
      <c r="D364" s="163" t="s">
        <v>26</v>
      </c>
      <c r="E364" s="163">
        <v>1</v>
      </c>
      <c r="F364" s="163">
        <v>0.25</v>
      </c>
      <c r="G364" s="163">
        <v>270076</v>
      </c>
      <c r="H364" s="163" t="s">
        <v>16</v>
      </c>
      <c r="I364" s="163" t="s">
        <v>17</v>
      </c>
      <c r="J364" s="163" t="s">
        <v>3353</v>
      </c>
    </row>
    <row r="365" spans="1:10" ht="47.25" x14ac:dyDescent="0.25">
      <c r="A365" s="163">
        <f t="shared" si="5"/>
        <v>361</v>
      </c>
      <c r="B365" s="163" t="s">
        <v>3402</v>
      </c>
      <c r="C365" s="163" t="s">
        <v>3403</v>
      </c>
      <c r="D365" s="163" t="s">
        <v>3362</v>
      </c>
      <c r="E365" s="163">
        <v>1</v>
      </c>
      <c r="F365" s="163">
        <v>0.5</v>
      </c>
      <c r="G365" s="163">
        <v>950181</v>
      </c>
      <c r="H365" s="163" t="s">
        <v>16</v>
      </c>
      <c r="I365" s="163" t="s">
        <v>17</v>
      </c>
      <c r="J365" s="163" t="s">
        <v>3353</v>
      </c>
    </row>
    <row r="366" spans="1:10" ht="47.25" x14ac:dyDescent="0.25">
      <c r="A366" s="163">
        <f t="shared" si="5"/>
        <v>362</v>
      </c>
      <c r="B366" s="163" t="s">
        <v>3402</v>
      </c>
      <c r="C366" s="163" t="s">
        <v>3403</v>
      </c>
      <c r="D366" s="163" t="s">
        <v>297</v>
      </c>
      <c r="E366" s="163">
        <v>1</v>
      </c>
      <c r="F366" s="163">
        <v>1</v>
      </c>
      <c r="G366" s="163">
        <v>1324026</v>
      </c>
      <c r="H366" s="163" t="s">
        <v>16</v>
      </c>
      <c r="I366" s="163" t="s">
        <v>17</v>
      </c>
      <c r="J366" s="163" t="s">
        <v>3353</v>
      </c>
    </row>
    <row r="367" spans="1:10" ht="47.25" x14ac:dyDescent="0.25">
      <c r="A367" s="163">
        <f t="shared" si="5"/>
        <v>363</v>
      </c>
      <c r="B367" s="163" t="s">
        <v>3402</v>
      </c>
      <c r="C367" s="163" t="s">
        <v>3403</v>
      </c>
      <c r="D367" s="163" t="s">
        <v>51</v>
      </c>
      <c r="E367" s="163">
        <v>1</v>
      </c>
      <c r="F367" s="163">
        <v>0.5</v>
      </c>
      <c r="G367" s="163">
        <v>950182</v>
      </c>
      <c r="H367" s="163" t="s">
        <v>16</v>
      </c>
      <c r="I367" s="163" t="s">
        <v>17</v>
      </c>
      <c r="J367" s="163" t="s">
        <v>3353</v>
      </c>
    </row>
    <row r="368" spans="1:10" ht="31.5" x14ac:dyDescent="0.25">
      <c r="A368" s="163">
        <f t="shared" si="5"/>
        <v>364</v>
      </c>
      <c r="B368" s="163" t="s">
        <v>996</v>
      </c>
      <c r="C368" s="163" t="s">
        <v>3349</v>
      </c>
      <c r="D368" s="163" t="s">
        <v>26</v>
      </c>
      <c r="E368" s="163">
        <v>1</v>
      </c>
      <c r="F368" s="163">
        <v>0.75</v>
      </c>
      <c r="G368" s="163">
        <v>900253</v>
      </c>
      <c r="H368" s="163" t="s">
        <v>16</v>
      </c>
      <c r="I368" s="163" t="s">
        <v>17</v>
      </c>
      <c r="J368" s="163" t="s">
        <v>3400</v>
      </c>
    </row>
    <row r="369" spans="1:10" ht="31.5" x14ac:dyDescent="0.25">
      <c r="A369" s="163">
        <f t="shared" si="5"/>
        <v>365</v>
      </c>
      <c r="B369" s="163" t="s">
        <v>996</v>
      </c>
      <c r="C369" s="163" t="s">
        <v>3349</v>
      </c>
      <c r="D369" s="163" t="s">
        <v>26</v>
      </c>
      <c r="E369" s="163">
        <v>1</v>
      </c>
      <c r="F369" s="163">
        <v>0.75</v>
      </c>
      <c r="G369" s="163">
        <v>900253</v>
      </c>
      <c r="H369" s="163" t="s">
        <v>16</v>
      </c>
      <c r="I369" s="163" t="s">
        <v>17</v>
      </c>
      <c r="J369" s="163" t="s">
        <v>3400</v>
      </c>
    </row>
    <row r="370" spans="1:10" ht="47.25" x14ac:dyDescent="0.25">
      <c r="A370" s="163">
        <f t="shared" si="5"/>
        <v>366</v>
      </c>
      <c r="B370" s="163" t="s">
        <v>3404</v>
      </c>
      <c r="C370" s="163" t="s">
        <v>3405</v>
      </c>
      <c r="D370" s="163" t="s">
        <v>3352</v>
      </c>
      <c r="E370" s="163">
        <v>1</v>
      </c>
      <c r="F370" s="163">
        <v>0.5</v>
      </c>
      <c r="G370" s="163">
        <v>650000</v>
      </c>
      <c r="H370" s="163" t="s">
        <v>16</v>
      </c>
      <c r="I370" s="163" t="s">
        <v>17</v>
      </c>
      <c r="J370" s="163" t="s">
        <v>3406</v>
      </c>
    </row>
    <row r="371" spans="1:10" ht="47.25" x14ac:dyDescent="0.25">
      <c r="A371" s="163">
        <f t="shared" si="5"/>
        <v>367</v>
      </c>
      <c r="B371" s="163" t="s">
        <v>3404</v>
      </c>
      <c r="C371" s="163" t="s">
        <v>3405</v>
      </c>
      <c r="D371" s="163" t="s">
        <v>3354</v>
      </c>
      <c r="E371" s="163">
        <v>1</v>
      </c>
      <c r="F371" s="163">
        <v>0.75</v>
      </c>
      <c r="G371" s="163">
        <v>730000</v>
      </c>
      <c r="H371" s="163" t="s">
        <v>16</v>
      </c>
      <c r="I371" s="163" t="s">
        <v>17</v>
      </c>
      <c r="J371" s="163" t="s">
        <v>3407</v>
      </c>
    </row>
    <row r="372" spans="1:10" ht="47.25" x14ac:dyDescent="0.25">
      <c r="A372" s="163">
        <f t="shared" si="5"/>
        <v>368</v>
      </c>
      <c r="B372" s="163" t="s">
        <v>3404</v>
      </c>
      <c r="C372" s="163" t="s">
        <v>3405</v>
      </c>
      <c r="D372" s="163" t="s">
        <v>3352</v>
      </c>
      <c r="E372" s="163">
        <v>1</v>
      </c>
      <c r="F372" s="163">
        <v>0.25</v>
      </c>
      <c r="G372" s="163">
        <v>370000</v>
      </c>
      <c r="H372" s="163" t="s">
        <v>16</v>
      </c>
      <c r="I372" s="163" t="s">
        <v>17</v>
      </c>
      <c r="J372" s="163" t="s">
        <v>3408</v>
      </c>
    </row>
    <row r="373" spans="1:10" ht="63" x14ac:dyDescent="0.25">
      <c r="A373" s="163">
        <f t="shared" si="5"/>
        <v>369</v>
      </c>
      <c r="B373" s="163" t="s">
        <v>3409</v>
      </c>
      <c r="C373" s="163" t="s">
        <v>3410</v>
      </c>
      <c r="D373" s="163" t="s">
        <v>26</v>
      </c>
      <c r="E373" s="163">
        <v>1</v>
      </c>
      <c r="F373" s="163">
        <v>0.5</v>
      </c>
      <c r="G373" s="163">
        <v>491199</v>
      </c>
      <c r="H373" s="163" t="s">
        <v>16</v>
      </c>
      <c r="I373" s="163" t="s">
        <v>17</v>
      </c>
      <c r="J373" s="163" t="s">
        <v>3411</v>
      </c>
    </row>
    <row r="374" spans="1:10" ht="47.25" x14ac:dyDescent="0.25">
      <c r="A374" s="163">
        <f t="shared" si="5"/>
        <v>370</v>
      </c>
      <c r="B374" s="163" t="s">
        <v>3412</v>
      </c>
      <c r="C374" s="163" t="s">
        <v>3413</v>
      </c>
      <c r="D374" s="163" t="s">
        <v>26</v>
      </c>
      <c r="E374" s="163">
        <v>1</v>
      </c>
      <c r="F374" s="163">
        <v>0.5</v>
      </c>
      <c r="G374" s="163">
        <v>491199</v>
      </c>
      <c r="H374" s="163" t="s">
        <v>16</v>
      </c>
      <c r="I374" s="163" t="s">
        <v>17</v>
      </c>
      <c r="J374" s="163" t="s">
        <v>3411</v>
      </c>
    </row>
    <row r="375" spans="1:10" ht="31.5" x14ac:dyDescent="0.25">
      <c r="A375" s="163">
        <f t="shared" si="5"/>
        <v>371</v>
      </c>
      <c r="B375" s="163" t="s">
        <v>3414</v>
      </c>
      <c r="C375" s="163" t="s">
        <v>3349</v>
      </c>
      <c r="D375" s="163" t="s">
        <v>26</v>
      </c>
      <c r="E375" s="163">
        <v>1</v>
      </c>
      <c r="F375" s="163">
        <v>0.25</v>
      </c>
      <c r="G375" s="163">
        <v>450127</v>
      </c>
      <c r="H375" s="163" t="s">
        <v>16</v>
      </c>
      <c r="I375" s="163" t="s">
        <v>17</v>
      </c>
      <c r="J375" s="163" t="s">
        <v>3367</v>
      </c>
    </row>
    <row r="376" spans="1:10" ht="31.5" x14ac:dyDescent="0.25">
      <c r="A376" s="163">
        <f t="shared" si="5"/>
        <v>372</v>
      </c>
      <c r="B376" s="163" t="s">
        <v>3414</v>
      </c>
      <c r="C376" s="163" t="s">
        <v>3349</v>
      </c>
      <c r="D376" s="163" t="s">
        <v>297</v>
      </c>
      <c r="E376" s="163">
        <v>1</v>
      </c>
      <c r="F376" s="163">
        <v>0.5</v>
      </c>
      <c r="G376" s="163">
        <v>662013</v>
      </c>
      <c r="H376" s="163" t="s">
        <v>16</v>
      </c>
      <c r="I376" s="163" t="s">
        <v>17</v>
      </c>
      <c r="J376" s="163" t="s">
        <v>3353</v>
      </c>
    </row>
    <row r="377" spans="1:10" ht="31.5" x14ac:dyDescent="0.25">
      <c r="A377" s="163">
        <f t="shared" si="5"/>
        <v>373</v>
      </c>
      <c r="B377" s="163" t="s">
        <v>993</v>
      </c>
      <c r="C377" s="163" t="s">
        <v>3349</v>
      </c>
      <c r="D377" s="163" t="s">
        <v>26</v>
      </c>
      <c r="E377" s="163">
        <v>1</v>
      </c>
      <c r="F377" s="163">
        <v>0.75</v>
      </c>
      <c r="G377" s="163">
        <v>900253</v>
      </c>
      <c r="H377" s="163" t="s">
        <v>16</v>
      </c>
      <c r="I377" s="163" t="s">
        <v>17</v>
      </c>
      <c r="J377" s="163" t="s">
        <v>3400</v>
      </c>
    </row>
    <row r="378" spans="1:10" ht="31.5" x14ac:dyDescent="0.25">
      <c r="A378" s="163">
        <f t="shared" si="5"/>
        <v>374</v>
      </c>
      <c r="B378" s="163" t="s">
        <v>993</v>
      </c>
      <c r="C378" s="163" t="s">
        <v>3349</v>
      </c>
      <c r="D378" s="163" t="s">
        <v>3362</v>
      </c>
      <c r="E378" s="163">
        <v>1</v>
      </c>
      <c r="F378" s="163">
        <v>1</v>
      </c>
      <c r="G378" s="163">
        <v>1900363</v>
      </c>
      <c r="H378" s="163" t="s">
        <v>16</v>
      </c>
      <c r="I378" s="163" t="s">
        <v>17</v>
      </c>
      <c r="J378" s="163" t="s">
        <v>3415</v>
      </c>
    </row>
    <row r="379" spans="1:10" ht="31.5" x14ac:dyDescent="0.25">
      <c r="A379" s="163">
        <f t="shared" si="5"/>
        <v>375</v>
      </c>
      <c r="B379" s="163" t="s">
        <v>993</v>
      </c>
      <c r="C379" s="163" t="s">
        <v>3349</v>
      </c>
      <c r="D379" s="163" t="s">
        <v>3352</v>
      </c>
      <c r="E379" s="163">
        <v>1</v>
      </c>
      <c r="F379" s="163">
        <v>1</v>
      </c>
      <c r="G379" s="163">
        <v>1125317</v>
      </c>
      <c r="H379" s="163" t="s">
        <v>16</v>
      </c>
      <c r="I379" s="163" t="s">
        <v>17</v>
      </c>
      <c r="J379" s="163" t="s">
        <v>3416</v>
      </c>
    </row>
    <row r="380" spans="1:10" ht="47.25" x14ac:dyDescent="0.25">
      <c r="A380" s="163">
        <f t="shared" si="5"/>
        <v>376</v>
      </c>
      <c r="B380" s="163" t="s">
        <v>3417</v>
      </c>
      <c r="C380" s="163" t="s">
        <v>3349</v>
      </c>
      <c r="D380" s="163" t="s">
        <v>127</v>
      </c>
      <c r="E380" s="163">
        <v>1</v>
      </c>
      <c r="F380" s="163">
        <v>0.25</v>
      </c>
      <c r="G380" s="163">
        <v>313679</v>
      </c>
      <c r="H380" s="163" t="s">
        <v>16</v>
      </c>
      <c r="I380" s="163" t="s">
        <v>17</v>
      </c>
      <c r="J380" s="163" t="s">
        <v>3353</v>
      </c>
    </row>
    <row r="381" spans="1:10" ht="31.5" x14ac:dyDescent="0.25">
      <c r="A381" s="163">
        <f t="shared" si="5"/>
        <v>377</v>
      </c>
      <c r="B381" s="163" t="s">
        <v>3417</v>
      </c>
      <c r="C381" s="163" t="s">
        <v>3349</v>
      </c>
      <c r="D381" s="163" t="s">
        <v>3362</v>
      </c>
      <c r="E381" s="163">
        <v>1</v>
      </c>
      <c r="F381" s="163">
        <v>0.75</v>
      </c>
      <c r="G381" s="163">
        <v>1425272</v>
      </c>
      <c r="H381" s="163" t="s">
        <v>16</v>
      </c>
      <c r="I381" s="163" t="s">
        <v>17</v>
      </c>
      <c r="J381" s="163" t="s">
        <v>3353</v>
      </c>
    </row>
    <row r="382" spans="1:10" ht="31.5" x14ac:dyDescent="0.25">
      <c r="A382" s="163">
        <f t="shared" si="5"/>
        <v>378</v>
      </c>
      <c r="B382" s="163" t="s">
        <v>3417</v>
      </c>
      <c r="C382" s="163" t="s">
        <v>3349</v>
      </c>
      <c r="D382" s="163" t="s">
        <v>3352</v>
      </c>
      <c r="E382" s="163">
        <v>1</v>
      </c>
      <c r="F382" s="163">
        <v>0.25</v>
      </c>
      <c r="G382" s="163">
        <v>281329</v>
      </c>
      <c r="H382" s="163" t="s">
        <v>16</v>
      </c>
      <c r="I382" s="163" t="s">
        <v>17</v>
      </c>
      <c r="J382" s="163" t="s">
        <v>3418</v>
      </c>
    </row>
    <row r="383" spans="1:10" ht="63" x14ac:dyDescent="0.25">
      <c r="A383" s="163">
        <f t="shared" si="5"/>
        <v>379</v>
      </c>
      <c r="B383" s="163" t="s">
        <v>3419</v>
      </c>
      <c r="C383" s="163" t="s">
        <v>3420</v>
      </c>
      <c r="D383" s="163" t="s">
        <v>26</v>
      </c>
      <c r="E383" s="163">
        <v>1</v>
      </c>
      <c r="F383" s="163">
        <v>0.75</v>
      </c>
      <c r="G383" s="163">
        <v>843987</v>
      </c>
      <c r="H383" s="163" t="s">
        <v>16</v>
      </c>
      <c r="I383" s="163" t="s">
        <v>17</v>
      </c>
      <c r="J383" s="163" t="s">
        <v>3353</v>
      </c>
    </row>
    <row r="384" spans="1:10" ht="63" x14ac:dyDescent="0.25">
      <c r="A384" s="163">
        <f t="shared" si="5"/>
        <v>380</v>
      </c>
      <c r="B384" s="163" t="s">
        <v>3419</v>
      </c>
      <c r="C384" s="163" t="s">
        <v>3420</v>
      </c>
      <c r="D384" s="163" t="s">
        <v>3362</v>
      </c>
      <c r="E384" s="163">
        <v>1</v>
      </c>
      <c r="F384" s="163">
        <v>1</v>
      </c>
      <c r="G384" s="163">
        <v>1900363</v>
      </c>
      <c r="H384" s="163" t="s">
        <v>16</v>
      </c>
      <c r="I384" s="163" t="s">
        <v>17</v>
      </c>
      <c r="J384" s="163" t="s">
        <v>3353</v>
      </c>
    </row>
    <row r="385" spans="1:10" ht="78.75" x14ac:dyDescent="0.25">
      <c r="A385" s="163">
        <f t="shared" si="5"/>
        <v>381</v>
      </c>
      <c r="B385" s="163" t="s">
        <v>3421</v>
      </c>
      <c r="C385" s="163" t="s">
        <v>3422</v>
      </c>
      <c r="D385" s="163" t="s">
        <v>26</v>
      </c>
      <c r="E385" s="163">
        <v>1</v>
      </c>
      <c r="F385" s="163">
        <v>0.25</v>
      </c>
      <c r="G385" s="163">
        <v>372121</v>
      </c>
      <c r="H385" s="163" t="s">
        <v>16</v>
      </c>
      <c r="I385" s="163" t="s">
        <v>17</v>
      </c>
      <c r="J385" s="163" t="s">
        <v>3367</v>
      </c>
    </row>
    <row r="386" spans="1:10" ht="78.75" x14ac:dyDescent="0.25">
      <c r="A386" s="163">
        <f t="shared" si="5"/>
        <v>382</v>
      </c>
      <c r="B386" s="163" t="s">
        <v>3421</v>
      </c>
      <c r="C386" s="163" t="s">
        <v>3422</v>
      </c>
      <c r="D386" s="163" t="s">
        <v>51</v>
      </c>
      <c r="E386" s="163">
        <v>1</v>
      </c>
      <c r="F386" s="163">
        <v>0.5</v>
      </c>
      <c r="G386" s="163">
        <v>863802</v>
      </c>
      <c r="H386" s="163" t="s">
        <v>16</v>
      </c>
      <c r="I386" s="163" t="s">
        <v>17</v>
      </c>
      <c r="J386" s="163" t="s">
        <v>3423</v>
      </c>
    </row>
    <row r="387" spans="1:10" ht="78.75" x14ac:dyDescent="0.25">
      <c r="A387" s="163">
        <f t="shared" si="5"/>
        <v>383</v>
      </c>
      <c r="B387" s="163" t="s">
        <v>3421</v>
      </c>
      <c r="C387" s="163" t="s">
        <v>3422</v>
      </c>
      <c r="D387" s="163" t="s">
        <v>297</v>
      </c>
      <c r="E387" s="163">
        <v>1</v>
      </c>
      <c r="F387" s="163">
        <v>0.5</v>
      </c>
      <c r="G387" s="163">
        <v>601830</v>
      </c>
      <c r="H387" s="163" t="s">
        <v>16</v>
      </c>
      <c r="I387" s="163" t="s">
        <v>17</v>
      </c>
      <c r="J387" s="163" t="s">
        <v>3424</v>
      </c>
    </row>
    <row r="388" spans="1:10" ht="189" x14ac:dyDescent="0.25">
      <c r="A388" s="163">
        <f t="shared" si="5"/>
        <v>384</v>
      </c>
      <c r="B388" s="163" t="s">
        <v>61</v>
      </c>
      <c r="C388" s="163" t="s">
        <v>62</v>
      </c>
      <c r="D388" s="163" t="s">
        <v>56</v>
      </c>
      <c r="E388" s="163">
        <v>1</v>
      </c>
      <c r="F388" s="163">
        <v>1</v>
      </c>
      <c r="G388" s="163">
        <v>885845</v>
      </c>
      <c r="H388" s="163" t="s">
        <v>19</v>
      </c>
      <c r="I388" s="163" t="s">
        <v>27</v>
      </c>
      <c r="J388" s="163" t="s">
        <v>3425</v>
      </c>
    </row>
    <row r="389" spans="1:10" ht="31.5" x14ac:dyDescent="0.25">
      <c r="A389" s="163">
        <f t="shared" si="5"/>
        <v>385</v>
      </c>
      <c r="B389" s="163" t="s">
        <v>3426</v>
      </c>
      <c r="C389" s="163" t="s">
        <v>3427</v>
      </c>
      <c r="D389" s="163" t="s">
        <v>862</v>
      </c>
      <c r="E389" s="163">
        <v>1</v>
      </c>
      <c r="F389" s="163">
        <v>1</v>
      </c>
      <c r="G389" s="163">
        <v>2556000</v>
      </c>
      <c r="H389" s="163" t="s">
        <v>16</v>
      </c>
      <c r="I389" s="163" t="s">
        <v>33</v>
      </c>
      <c r="J389" s="163"/>
    </row>
    <row r="390" spans="1:10" ht="31.5" x14ac:dyDescent="0.25">
      <c r="A390" s="163">
        <f t="shared" si="5"/>
        <v>386</v>
      </c>
      <c r="B390" s="163" t="s">
        <v>3426</v>
      </c>
      <c r="C390" s="163" t="s">
        <v>3427</v>
      </c>
      <c r="D390" s="163" t="s">
        <v>3428</v>
      </c>
      <c r="E390" s="163">
        <v>1</v>
      </c>
      <c r="F390" s="163">
        <v>1</v>
      </c>
      <c r="G390" s="163">
        <v>2556000</v>
      </c>
      <c r="H390" s="163" t="s">
        <v>16</v>
      </c>
      <c r="I390" s="163" t="s">
        <v>33</v>
      </c>
      <c r="J390" s="163"/>
    </row>
    <row r="391" spans="1:10" ht="47.25" x14ac:dyDescent="0.25">
      <c r="A391" s="163">
        <f t="shared" ref="A391:A403" si="6">1+A390</f>
        <v>387</v>
      </c>
      <c r="B391" s="163" t="s">
        <v>3429</v>
      </c>
      <c r="C391" s="163" t="s">
        <v>3430</v>
      </c>
      <c r="D391" s="163" t="s">
        <v>542</v>
      </c>
      <c r="E391" s="163">
        <v>1</v>
      </c>
      <c r="F391" s="163">
        <v>1</v>
      </c>
      <c r="G391" s="163">
        <v>1311684</v>
      </c>
      <c r="H391" s="163" t="s">
        <v>16</v>
      </c>
      <c r="I391" s="163" t="s">
        <v>17</v>
      </c>
      <c r="J391" s="163" t="s">
        <v>542</v>
      </c>
    </row>
    <row r="392" spans="1:10" ht="47.25" x14ac:dyDescent="0.25">
      <c r="A392" s="163">
        <f t="shared" si="6"/>
        <v>388</v>
      </c>
      <c r="B392" s="163" t="s">
        <v>3429</v>
      </c>
      <c r="C392" s="163" t="s">
        <v>3430</v>
      </c>
      <c r="D392" s="163" t="s">
        <v>15</v>
      </c>
      <c r="E392" s="163">
        <v>1</v>
      </c>
      <c r="F392" s="163">
        <v>0.75</v>
      </c>
      <c r="G392" s="163">
        <v>1669792</v>
      </c>
      <c r="H392" s="163" t="s">
        <v>16</v>
      </c>
      <c r="I392" s="163" t="s">
        <v>17</v>
      </c>
      <c r="J392" s="163" t="s">
        <v>3431</v>
      </c>
    </row>
    <row r="393" spans="1:10" ht="94.5" x14ac:dyDescent="0.25">
      <c r="A393" s="163">
        <f t="shared" si="6"/>
        <v>389</v>
      </c>
      <c r="B393" s="163" t="s">
        <v>3432</v>
      </c>
      <c r="C393" s="163" t="s">
        <v>3433</v>
      </c>
      <c r="D393" s="163" t="s">
        <v>15</v>
      </c>
      <c r="E393" s="163">
        <v>4</v>
      </c>
      <c r="F393" s="163">
        <v>1</v>
      </c>
      <c r="G393" s="163">
        <v>18500000</v>
      </c>
      <c r="H393" s="163" t="s">
        <v>16</v>
      </c>
      <c r="I393" s="163" t="s">
        <v>27</v>
      </c>
      <c r="J393" s="163" t="s">
        <v>3434</v>
      </c>
    </row>
    <row r="394" spans="1:10" ht="63" x14ac:dyDescent="0.25">
      <c r="A394" s="163">
        <f t="shared" si="6"/>
        <v>390</v>
      </c>
      <c r="B394" s="163" t="s">
        <v>3435</v>
      </c>
      <c r="C394" s="163" t="s">
        <v>3436</v>
      </c>
      <c r="D394" s="163" t="s">
        <v>3437</v>
      </c>
      <c r="E394" s="163">
        <v>1</v>
      </c>
      <c r="F394" s="163">
        <v>1</v>
      </c>
      <c r="G394" s="163">
        <v>1100000</v>
      </c>
      <c r="H394" s="163" t="s">
        <v>16</v>
      </c>
      <c r="I394" s="163" t="s">
        <v>33</v>
      </c>
      <c r="J394" s="163"/>
    </row>
    <row r="395" spans="1:10" ht="47.25" x14ac:dyDescent="0.25">
      <c r="A395" s="163">
        <f t="shared" si="6"/>
        <v>391</v>
      </c>
      <c r="B395" s="163" t="s">
        <v>3438</v>
      </c>
      <c r="C395" s="163" t="s">
        <v>3439</v>
      </c>
      <c r="D395" s="163" t="s">
        <v>15</v>
      </c>
      <c r="E395" s="163">
        <v>14</v>
      </c>
      <c r="F395" s="163">
        <v>1</v>
      </c>
      <c r="G395" s="163">
        <v>1500000</v>
      </c>
      <c r="H395" s="163" t="s">
        <v>16</v>
      </c>
      <c r="I395" s="163" t="s">
        <v>27</v>
      </c>
      <c r="J395" s="163" t="s">
        <v>3440</v>
      </c>
    </row>
    <row r="396" spans="1:10" ht="31.5" x14ac:dyDescent="0.25">
      <c r="A396" s="163">
        <f t="shared" si="6"/>
        <v>392</v>
      </c>
      <c r="B396" s="163" t="s">
        <v>3441</v>
      </c>
      <c r="C396" s="163" t="s">
        <v>3442</v>
      </c>
      <c r="D396" s="163" t="s">
        <v>3443</v>
      </c>
      <c r="E396" s="163">
        <v>1</v>
      </c>
      <c r="F396" s="163">
        <v>1</v>
      </c>
      <c r="G396" s="163">
        <v>1836000</v>
      </c>
      <c r="H396" s="163" t="s">
        <v>16</v>
      </c>
      <c r="I396" s="163" t="s">
        <v>17</v>
      </c>
      <c r="J396" s="163" t="s">
        <v>3444</v>
      </c>
    </row>
    <row r="397" spans="1:10" ht="47.25" x14ac:dyDescent="0.25">
      <c r="A397" s="163">
        <f t="shared" si="6"/>
        <v>393</v>
      </c>
      <c r="B397" s="163" t="s">
        <v>3445</v>
      </c>
      <c r="C397" s="163" t="s">
        <v>3025</v>
      </c>
      <c r="D397" s="163" t="s">
        <v>3446</v>
      </c>
      <c r="E397" s="163">
        <v>1</v>
      </c>
      <c r="F397" s="163">
        <v>1</v>
      </c>
      <c r="G397" s="163">
        <v>1484318</v>
      </c>
      <c r="H397" s="163" t="s">
        <v>16</v>
      </c>
      <c r="I397" s="163" t="s">
        <v>78</v>
      </c>
      <c r="J397" s="163" t="s">
        <v>3447</v>
      </c>
    </row>
    <row r="398" spans="1:10" ht="47.25" x14ac:dyDescent="0.25">
      <c r="A398" s="163">
        <f t="shared" si="6"/>
        <v>394</v>
      </c>
      <c r="B398" s="163" t="s">
        <v>3445</v>
      </c>
      <c r="C398" s="163" t="s">
        <v>3025</v>
      </c>
      <c r="D398" s="163" t="s">
        <v>3448</v>
      </c>
      <c r="E398" s="163">
        <v>1</v>
      </c>
      <c r="F398" s="163">
        <v>1</v>
      </c>
      <c r="G398" s="163">
        <v>1226709</v>
      </c>
      <c r="H398" s="163" t="s">
        <v>16</v>
      </c>
      <c r="I398" s="163" t="s">
        <v>33</v>
      </c>
      <c r="J398" s="163" t="s">
        <v>3449</v>
      </c>
    </row>
    <row r="399" spans="1:10" ht="47.25" x14ac:dyDescent="0.25">
      <c r="A399" s="163">
        <f t="shared" si="6"/>
        <v>395</v>
      </c>
      <c r="B399" s="163" t="s">
        <v>3450</v>
      </c>
      <c r="C399" s="163" t="s">
        <v>3451</v>
      </c>
      <c r="D399" s="163" t="s">
        <v>376</v>
      </c>
      <c r="E399" s="163">
        <v>1</v>
      </c>
      <c r="F399" s="163">
        <v>1</v>
      </c>
      <c r="G399" s="163">
        <v>2300000</v>
      </c>
      <c r="H399" s="163" t="s">
        <v>16</v>
      </c>
      <c r="I399" s="163" t="s">
        <v>17</v>
      </c>
      <c r="J399" s="163" t="s">
        <v>3452</v>
      </c>
    </row>
    <row r="400" spans="1:10" ht="31.5" x14ac:dyDescent="0.25">
      <c r="A400" s="163">
        <f t="shared" si="6"/>
        <v>396</v>
      </c>
      <c r="B400" s="163" t="s">
        <v>3453</v>
      </c>
      <c r="C400" s="163" t="s">
        <v>3454</v>
      </c>
      <c r="D400" s="163" t="s">
        <v>15</v>
      </c>
      <c r="E400" s="163">
        <v>6</v>
      </c>
      <c r="F400" s="163">
        <v>1</v>
      </c>
      <c r="G400" s="163">
        <v>1300000</v>
      </c>
      <c r="H400" s="163" t="s">
        <v>16</v>
      </c>
      <c r="I400" s="163" t="s">
        <v>27</v>
      </c>
      <c r="J400" s="163"/>
    </row>
    <row r="401" spans="1:10" ht="47.25" x14ac:dyDescent="0.25">
      <c r="A401" s="164">
        <f t="shared" si="6"/>
        <v>397</v>
      </c>
      <c r="B401" s="164" t="s">
        <v>3455</v>
      </c>
      <c r="C401" s="164" t="s">
        <v>3456</v>
      </c>
      <c r="D401" s="164" t="s">
        <v>185</v>
      </c>
      <c r="E401" s="164">
        <v>1</v>
      </c>
      <c r="F401" s="164">
        <v>1</v>
      </c>
      <c r="G401" s="164">
        <v>1101730</v>
      </c>
      <c r="H401" s="164" t="s">
        <v>16</v>
      </c>
      <c r="I401" s="164" t="s">
        <v>27</v>
      </c>
      <c r="J401" s="164"/>
    </row>
    <row r="402" spans="1:10" ht="299.25" x14ac:dyDescent="0.25">
      <c r="A402" s="165">
        <f t="shared" si="6"/>
        <v>398</v>
      </c>
      <c r="B402" s="165" t="s">
        <v>3457</v>
      </c>
      <c r="C402" s="165" t="s">
        <v>3458</v>
      </c>
      <c r="D402" s="165" t="s">
        <v>186</v>
      </c>
      <c r="E402" s="165">
        <v>1</v>
      </c>
      <c r="F402" s="165">
        <v>1</v>
      </c>
      <c r="G402" s="165">
        <v>1270000</v>
      </c>
      <c r="H402" s="165" t="s">
        <v>16</v>
      </c>
      <c r="I402" s="165" t="s">
        <v>33</v>
      </c>
      <c r="J402" s="165" t="s">
        <v>3459</v>
      </c>
    </row>
    <row r="403" spans="1:10" ht="31.5" x14ac:dyDescent="0.25">
      <c r="A403" s="165">
        <f t="shared" si="6"/>
        <v>399</v>
      </c>
      <c r="B403" s="165" t="s">
        <v>3460</v>
      </c>
      <c r="C403" s="165" t="s">
        <v>3461</v>
      </c>
      <c r="D403" s="165" t="s">
        <v>516</v>
      </c>
      <c r="E403" s="165">
        <v>1</v>
      </c>
      <c r="F403" s="165">
        <v>1</v>
      </c>
      <c r="G403" s="165">
        <v>1505000</v>
      </c>
      <c r="H403" s="165" t="s">
        <v>16</v>
      </c>
      <c r="I403" s="165" t="s">
        <v>33</v>
      </c>
      <c r="J403" s="165"/>
    </row>
    <row r="404" spans="1:10" s="168" customFormat="1" ht="31.5" x14ac:dyDescent="0.25">
      <c r="A404" s="424">
        <v>401</v>
      </c>
      <c r="B404" s="166" t="s">
        <v>3462</v>
      </c>
      <c r="C404" s="167" t="s">
        <v>3463</v>
      </c>
      <c r="D404" s="167" t="s">
        <v>3464</v>
      </c>
      <c r="E404" s="167">
        <v>25</v>
      </c>
      <c r="F404" s="166">
        <v>1</v>
      </c>
      <c r="G404" s="166"/>
      <c r="H404" s="166" t="s">
        <v>19</v>
      </c>
      <c r="I404" s="167" t="s">
        <v>3465</v>
      </c>
      <c r="J404" s="166"/>
    </row>
    <row r="405" spans="1:10" s="168" customFormat="1" ht="31.5" x14ac:dyDescent="0.25">
      <c r="A405" s="424"/>
      <c r="B405" s="166" t="s">
        <v>3462</v>
      </c>
      <c r="C405" s="167" t="s">
        <v>3463</v>
      </c>
      <c r="D405" s="167" t="s">
        <v>716</v>
      </c>
      <c r="E405" s="167">
        <v>25</v>
      </c>
      <c r="F405" s="166">
        <v>1</v>
      </c>
      <c r="G405" s="166"/>
      <c r="H405" s="166" t="s">
        <v>19</v>
      </c>
      <c r="I405" s="167" t="s">
        <v>3465</v>
      </c>
      <c r="J405" s="166"/>
    </row>
    <row r="406" spans="1:10" s="168" customFormat="1" ht="31.5" x14ac:dyDescent="0.25">
      <c r="A406" s="424"/>
      <c r="B406" s="166" t="s">
        <v>3462</v>
      </c>
      <c r="C406" s="167" t="s">
        <v>3463</v>
      </c>
      <c r="D406" s="167" t="s">
        <v>3466</v>
      </c>
      <c r="E406" s="167">
        <v>25</v>
      </c>
      <c r="F406" s="166">
        <v>1</v>
      </c>
      <c r="G406" s="167">
        <v>800000</v>
      </c>
      <c r="H406" s="166" t="s">
        <v>19</v>
      </c>
      <c r="I406" s="167" t="s">
        <v>3465</v>
      </c>
      <c r="J406" s="166"/>
    </row>
    <row r="407" spans="1:10" s="168" customFormat="1" ht="31.5" x14ac:dyDescent="0.25">
      <c r="A407" s="424"/>
      <c r="B407" s="166" t="s">
        <v>3462</v>
      </c>
      <c r="C407" s="167" t="s">
        <v>3463</v>
      </c>
      <c r="D407" s="167" t="s">
        <v>3467</v>
      </c>
      <c r="E407" s="167">
        <v>25</v>
      </c>
      <c r="F407" s="166">
        <v>1</v>
      </c>
      <c r="G407" s="167">
        <v>800000</v>
      </c>
      <c r="H407" s="166" t="s">
        <v>19</v>
      </c>
      <c r="I407" s="167" t="s">
        <v>3465</v>
      </c>
      <c r="J407" s="166"/>
    </row>
    <row r="408" spans="1:10" s="168" customFormat="1" ht="31.5" x14ac:dyDescent="0.25">
      <c r="A408" s="424"/>
      <c r="B408" s="166" t="s">
        <v>3462</v>
      </c>
      <c r="C408" s="167" t="s">
        <v>3463</v>
      </c>
      <c r="D408" s="167" t="s">
        <v>1122</v>
      </c>
      <c r="E408" s="167">
        <v>8</v>
      </c>
      <c r="F408" s="166">
        <v>1</v>
      </c>
      <c r="G408" s="167">
        <v>800000</v>
      </c>
      <c r="H408" s="166" t="s">
        <v>19</v>
      </c>
      <c r="I408" s="167" t="s">
        <v>3465</v>
      </c>
      <c r="J408" s="166"/>
    </row>
    <row r="409" spans="1:10" s="168" customFormat="1" ht="31.5" x14ac:dyDescent="0.25">
      <c r="A409" s="167">
        <v>402</v>
      </c>
      <c r="B409" s="166" t="s">
        <v>3468</v>
      </c>
      <c r="C409" s="167" t="s">
        <v>3469</v>
      </c>
      <c r="D409" s="167" t="s">
        <v>951</v>
      </c>
      <c r="E409" s="167">
        <v>20</v>
      </c>
      <c r="F409" s="166">
        <v>1</v>
      </c>
      <c r="G409" s="167">
        <v>800000</v>
      </c>
      <c r="H409" s="166" t="s">
        <v>19</v>
      </c>
      <c r="I409" s="167" t="s">
        <v>3470</v>
      </c>
      <c r="J409" s="166"/>
    </row>
    <row r="410" spans="1:10" s="168" customFormat="1" ht="31.5" x14ac:dyDescent="0.25">
      <c r="A410" s="167">
        <v>403</v>
      </c>
      <c r="B410" s="166" t="s">
        <v>3471</v>
      </c>
      <c r="C410" s="167" t="s">
        <v>3469</v>
      </c>
      <c r="D410" s="167" t="s">
        <v>3472</v>
      </c>
      <c r="E410" s="167">
        <v>1</v>
      </c>
      <c r="F410" s="166">
        <v>1</v>
      </c>
      <c r="G410" s="167">
        <v>800000</v>
      </c>
      <c r="H410" s="166" t="s">
        <v>19</v>
      </c>
      <c r="I410" s="167" t="s">
        <v>3473</v>
      </c>
      <c r="J410" s="166"/>
    </row>
    <row r="411" spans="1:10" s="168" customFormat="1" ht="31.5" x14ac:dyDescent="0.25">
      <c r="A411" s="167">
        <v>404</v>
      </c>
      <c r="B411" s="166" t="s">
        <v>3474</v>
      </c>
      <c r="C411" s="167" t="s">
        <v>3475</v>
      </c>
      <c r="D411" s="167" t="s">
        <v>3476</v>
      </c>
      <c r="E411" s="167">
        <v>10</v>
      </c>
      <c r="F411" s="166">
        <v>1</v>
      </c>
      <c r="G411" s="167">
        <v>800000</v>
      </c>
      <c r="H411" s="166" t="s">
        <v>19</v>
      </c>
      <c r="I411" s="167" t="s">
        <v>3477</v>
      </c>
      <c r="J411" s="166"/>
    </row>
    <row r="412" spans="1:10" s="168" customFormat="1" x14ac:dyDescent="0.25">
      <c r="A412" s="167">
        <v>405</v>
      </c>
      <c r="B412" s="166" t="s">
        <v>3478</v>
      </c>
      <c r="C412" s="167" t="s">
        <v>3469</v>
      </c>
      <c r="D412" s="167" t="s">
        <v>3479</v>
      </c>
      <c r="E412" s="167">
        <v>5</v>
      </c>
      <c r="F412" s="166">
        <v>1</v>
      </c>
      <c r="G412" s="167">
        <v>800000</v>
      </c>
      <c r="H412" s="166" t="s">
        <v>19</v>
      </c>
      <c r="I412" s="167" t="s">
        <v>3480</v>
      </c>
      <c r="J412" s="166"/>
    </row>
    <row r="413" spans="1:10" s="168" customFormat="1" x14ac:dyDescent="0.25">
      <c r="A413" s="167">
        <v>406</v>
      </c>
      <c r="B413" s="166" t="s">
        <v>3481</v>
      </c>
      <c r="C413" s="167" t="s">
        <v>3461</v>
      </c>
      <c r="D413" s="167" t="s">
        <v>1021</v>
      </c>
      <c r="E413" s="167">
        <v>25</v>
      </c>
      <c r="F413" s="166">
        <v>1</v>
      </c>
      <c r="G413" s="167">
        <v>800000</v>
      </c>
      <c r="H413" s="166" t="s">
        <v>19</v>
      </c>
      <c r="I413" s="167" t="s">
        <v>3482</v>
      </c>
      <c r="J413" s="166"/>
    </row>
    <row r="414" spans="1:10" s="168" customFormat="1" ht="31.5" x14ac:dyDescent="0.25">
      <c r="A414" s="167">
        <v>407</v>
      </c>
      <c r="B414" s="166" t="s">
        <v>3483</v>
      </c>
      <c r="C414" s="167" t="s">
        <v>3463</v>
      </c>
      <c r="D414" s="167" t="s">
        <v>1021</v>
      </c>
      <c r="E414" s="167">
        <v>20</v>
      </c>
      <c r="F414" s="166">
        <v>1</v>
      </c>
      <c r="G414" s="167">
        <v>800000</v>
      </c>
      <c r="H414" s="166" t="s">
        <v>19</v>
      </c>
      <c r="I414" s="167" t="s">
        <v>3484</v>
      </c>
      <c r="J414" s="166"/>
    </row>
    <row r="415" spans="1:10" s="168" customFormat="1" ht="31.5" x14ac:dyDescent="0.25">
      <c r="A415" s="167">
        <v>408</v>
      </c>
      <c r="B415" s="166" t="s">
        <v>3485</v>
      </c>
      <c r="C415" s="167" t="s">
        <v>3486</v>
      </c>
      <c r="D415" s="167" t="s">
        <v>1021</v>
      </c>
      <c r="E415" s="167">
        <v>10</v>
      </c>
      <c r="F415" s="166">
        <v>1</v>
      </c>
      <c r="G415" s="167">
        <v>800000</v>
      </c>
      <c r="H415" s="166" t="s">
        <v>19</v>
      </c>
      <c r="I415" s="167" t="s">
        <v>3487</v>
      </c>
      <c r="J415" s="166"/>
    </row>
    <row r="416" spans="1:10" s="168" customFormat="1" ht="31.5" x14ac:dyDescent="0.25">
      <c r="A416" s="424">
        <v>409</v>
      </c>
      <c r="B416" s="425" t="s">
        <v>3488</v>
      </c>
      <c r="C416" s="167" t="s">
        <v>3489</v>
      </c>
      <c r="D416" s="167" t="s">
        <v>3466</v>
      </c>
      <c r="E416" s="167">
        <v>10</v>
      </c>
      <c r="F416" s="166">
        <v>1</v>
      </c>
      <c r="G416" s="167">
        <v>800000</v>
      </c>
      <c r="H416" s="166" t="s">
        <v>19</v>
      </c>
      <c r="I416" s="167" t="s">
        <v>3490</v>
      </c>
      <c r="J416" s="166"/>
    </row>
    <row r="417" spans="1:10" s="168" customFormat="1" ht="31.5" x14ac:dyDescent="0.25">
      <c r="A417" s="424"/>
      <c r="B417" s="425"/>
      <c r="C417" s="167" t="s">
        <v>3489</v>
      </c>
      <c r="D417" s="167" t="s">
        <v>3491</v>
      </c>
      <c r="E417" s="167">
        <v>2</v>
      </c>
      <c r="F417" s="166">
        <v>1</v>
      </c>
      <c r="G417" s="167">
        <v>800000</v>
      </c>
      <c r="H417" s="166" t="s">
        <v>19</v>
      </c>
      <c r="I417" s="167" t="s">
        <v>3490</v>
      </c>
      <c r="J417" s="166"/>
    </row>
    <row r="418" spans="1:10" s="168" customFormat="1" ht="31.5" x14ac:dyDescent="0.25">
      <c r="A418" s="424">
        <v>410</v>
      </c>
      <c r="B418" s="425" t="s">
        <v>3492</v>
      </c>
      <c r="C418" s="167" t="s">
        <v>3486</v>
      </c>
      <c r="D418" s="167" t="s">
        <v>1021</v>
      </c>
      <c r="E418" s="167">
        <v>12</v>
      </c>
      <c r="F418" s="166">
        <v>1</v>
      </c>
      <c r="G418" s="167">
        <v>800000</v>
      </c>
      <c r="H418" s="166" t="s">
        <v>19</v>
      </c>
      <c r="I418" s="167" t="s">
        <v>3493</v>
      </c>
      <c r="J418" s="166"/>
    </row>
    <row r="419" spans="1:10" s="168" customFormat="1" ht="31.5" x14ac:dyDescent="0.25">
      <c r="A419" s="424"/>
      <c r="B419" s="425"/>
      <c r="C419" s="167" t="s">
        <v>3486</v>
      </c>
      <c r="D419" s="167" t="s">
        <v>3494</v>
      </c>
      <c r="E419" s="167">
        <v>3</v>
      </c>
      <c r="F419" s="166">
        <v>1</v>
      </c>
      <c r="G419" s="167">
        <v>800000</v>
      </c>
      <c r="H419" s="166" t="s">
        <v>19</v>
      </c>
      <c r="I419" s="167" t="s">
        <v>3493</v>
      </c>
      <c r="J419" s="166"/>
    </row>
    <row r="420" spans="1:10" s="168" customFormat="1" ht="31.5" x14ac:dyDescent="0.25">
      <c r="A420" s="167">
        <v>411</v>
      </c>
      <c r="B420" s="166" t="s">
        <v>3495</v>
      </c>
      <c r="C420" s="167" t="s">
        <v>3496</v>
      </c>
      <c r="D420" s="167" t="s">
        <v>3497</v>
      </c>
      <c r="E420" s="167">
        <v>5</v>
      </c>
      <c r="F420" s="166">
        <v>1</v>
      </c>
      <c r="G420" s="167">
        <v>800000</v>
      </c>
      <c r="H420" s="166" t="s">
        <v>19</v>
      </c>
      <c r="I420" s="167" t="s">
        <v>3498</v>
      </c>
      <c r="J420" s="166"/>
    </row>
    <row r="421" spans="1:10" s="168" customFormat="1" ht="31.5" x14ac:dyDescent="0.25">
      <c r="A421" s="167">
        <v>412</v>
      </c>
      <c r="B421" s="166" t="s">
        <v>3499</v>
      </c>
      <c r="C421" s="167" t="s">
        <v>3500</v>
      </c>
      <c r="D421" s="167" t="s">
        <v>3501</v>
      </c>
      <c r="E421" s="167">
        <v>1</v>
      </c>
      <c r="F421" s="166">
        <v>1</v>
      </c>
      <c r="G421" s="167">
        <v>800000</v>
      </c>
      <c r="H421" s="166" t="s">
        <v>16</v>
      </c>
      <c r="I421" s="167" t="s">
        <v>3502</v>
      </c>
      <c r="J421" s="166"/>
    </row>
    <row r="422" spans="1:10" s="168" customFormat="1" x14ac:dyDescent="0.25">
      <c r="A422" s="167">
        <v>413</v>
      </c>
      <c r="B422" s="166" t="s">
        <v>3503</v>
      </c>
      <c r="C422" s="167" t="s">
        <v>3504</v>
      </c>
      <c r="D422" s="167" t="s">
        <v>3466</v>
      </c>
      <c r="E422" s="167">
        <v>6</v>
      </c>
      <c r="F422" s="166">
        <v>1</v>
      </c>
      <c r="G422" s="167">
        <v>800000</v>
      </c>
      <c r="H422" s="166" t="s">
        <v>19</v>
      </c>
      <c r="I422" s="167"/>
      <c r="J422" s="166"/>
    </row>
    <row r="423" spans="1:10" ht="25.5" customHeight="1" x14ac:dyDescent="0.25">
      <c r="A423" s="426" t="s">
        <v>1155</v>
      </c>
      <c r="B423" s="427"/>
      <c r="C423" s="427"/>
      <c r="D423" s="428"/>
      <c r="E423" s="165">
        <f>SUM(E5:E422)</f>
        <v>659</v>
      </c>
      <c r="F423" s="426" t="s">
        <v>1156</v>
      </c>
      <c r="G423" s="427"/>
      <c r="H423" s="427"/>
      <c r="I423" s="427"/>
      <c r="J423" s="428"/>
    </row>
  </sheetData>
  <mergeCells count="10">
    <mergeCell ref="A418:A419"/>
    <mergeCell ref="B418:B419"/>
    <mergeCell ref="A423:D423"/>
    <mergeCell ref="F423:J423"/>
    <mergeCell ref="A1:J1"/>
    <mergeCell ref="A2:J2"/>
    <mergeCell ref="I3:J3"/>
    <mergeCell ref="A404:A408"/>
    <mergeCell ref="A416:A417"/>
    <mergeCell ref="B416:B417"/>
  </mergeCells>
  <printOptions horizontalCentered="1"/>
  <pageMargins left="0.51181102362204722" right="0.51181102362204722" top="0.55118110236220474" bottom="0.55118110236220474" header="0.31496062992125984" footer="0.31496062992125984"/>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1"/>
  <sheetViews>
    <sheetView view="pageBreakPreview" topLeftCell="A127" zoomScale="60" zoomScaleNormal="55" workbookViewId="0">
      <selection activeCell="H207" sqref="H207"/>
    </sheetView>
  </sheetViews>
  <sheetFormatPr defaultRowHeight="15" x14ac:dyDescent="0.25"/>
  <cols>
    <col min="1" max="1" width="11.7109375" style="169" bestFit="1" customWidth="1"/>
    <col min="2" max="2" width="33.5703125" style="169" customWidth="1"/>
    <col min="3" max="3" width="30.5703125" style="169" customWidth="1"/>
    <col min="4" max="4" width="29.85546875" style="169" customWidth="1"/>
    <col min="5" max="5" width="38" style="169" customWidth="1"/>
    <col min="6" max="6" width="19" style="169" customWidth="1"/>
    <col min="7" max="7" width="16.5703125" style="169" customWidth="1"/>
    <col min="8" max="8" width="14.140625" style="169" customWidth="1"/>
    <col min="9" max="9" width="21.42578125" style="169" customWidth="1"/>
    <col min="10" max="10" width="17.85546875" style="169" customWidth="1"/>
    <col min="11" max="11" width="30.28515625" style="169" customWidth="1"/>
    <col min="12" max="256" width="9.140625" style="169"/>
    <col min="257" max="257" width="11.7109375" style="169" bestFit="1" customWidth="1"/>
    <col min="258" max="258" width="33.5703125" style="169" customWidth="1"/>
    <col min="259" max="259" width="30.5703125" style="169" customWidth="1"/>
    <col min="260" max="260" width="29.85546875" style="169" customWidth="1"/>
    <col min="261" max="261" width="38" style="169" customWidth="1"/>
    <col min="262" max="262" width="19" style="169" customWidth="1"/>
    <col min="263" max="263" width="16.5703125" style="169" customWidth="1"/>
    <col min="264" max="264" width="14.140625" style="169" customWidth="1"/>
    <col min="265" max="265" width="21.42578125" style="169" customWidth="1"/>
    <col min="266" max="266" width="17.85546875" style="169" customWidth="1"/>
    <col min="267" max="267" width="30.28515625" style="169" customWidth="1"/>
    <col min="268" max="512" width="9.140625" style="169"/>
    <col min="513" max="513" width="11.7109375" style="169" bestFit="1" customWidth="1"/>
    <col min="514" max="514" width="33.5703125" style="169" customWidth="1"/>
    <col min="515" max="515" width="30.5703125" style="169" customWidth="1"/>
    <col min="516" max="516" width="29.85546875" style="169" customWidth="1"/>
    <col min="517" max="517" width="38" style="169" customWidth="1"/>
    <col min="518" max="518" width="19" style="169" customWidth="1"/>
    <col min="519" max="519" width="16.5703125" style="169" customWidth="1"/>
    <col min="520" max="520" width="14.140625" style="169" customWidth="1"/>
    <col min="521" max="521" width="21.42578125" style="169" customWidth="1"/>
    <col min="522" max="522" width="17.85546875" style="169" customWidth="1"/>
    <col min="523" max="523" width="30.28515625" style="169" customWidth="1"/>
    <col min="524" max="768" width="9.140625" style="169"/>
    <col min="769" max="769" width="11.7109375" style="169" bestFit="1" customWidth="1"/>
    <col min="770" max="770" width="33.5703125" style="169" customWidth="1"/>
    <col min="771" max="771" width="30.5703125" style="169" customWidth="1"/>
    <col min="772" max="772" width="29.85546875" style="169" customWidth="1"/>
    <col min="773" max="773" width="38" style="169" customWidth="1"/>
    <col min="774" max="774" width="19" style="169" customWidth="1"/>
    <col min="775" max="775" width="16.5703125" style="169" customWidth="1"/>
    <col min="776" max="776" width="14.140625" style="169" customWidth="1"/>
    <col min="777" max="777" width="21.42578125" style="169" customWidth="1"/>
    <col min="778" max="778" width="17.85546875" style="169" customWidth="1"/>
    <col min="779" max="779" width="30.28515625" style="169" customWidth="1"/>
    <col min="780" max="1024" width="9.140625" style="169"/>
    <col min="1025" max="1025" width="11.7109375" style="169" bestFit="1" customWidth="1"/>
    <col min="1026" max="1026" width="33.5703125" style="169" customWidth="1"/>
    <col min="1027" max="1027" width="30.5703125" style="169" customWidth="1"/>
    <col min="1028" max="1028" width="29.85546875" style="169" customWidth="1"/>
    <col min="1029" max="1029" width="38" style="169" customWidth="1"/>
    <col min="1030" max="1030" width="19" style="169" customWidth="1"/>
    <col min="1031" max="1031" width="16.5703125" style="169" customWidth="1"/>
    <col min="1032" max="1032" width="14.140625" style="169" customWidth="1"/>
    <col min="1033" max="1033" width="21.42578125" style="169" customWidth="1"/>
    <col min="1034" max="1034" width="17.85546875" style="169" customWidth="1"/>
    <col min="1035" max="1035" width="30.28515625" style="169" customWidth="1"/>
    <col min="1036" max="1280" width="9.140625" style="169"/>
    <col min="1281" max="1281" width="11.7109375" style="169" bestFit="1" customWidth="1"/>
    <col min="1282" max="1282" width="33.5703125" style="169" customWidth="1"/>
    <col min="1283" max="1283" width="30.5703125" style="169" customWidth="1"/>
    <col min="1284" max="1284" width="29.85546875" style="169" customWidth="1"/>
    <col min="1285" max="1285" width="38" style="169" customWidth="1"/>
    <col min="1286" max="1286" width="19" style="169" customWidth="1"/>
    <col min="1287" max="1287" width="16.5703125" style="169" customWidth="1"/>
    <col min="1288" max="1288" width="14.140625" style="169" customWidth="1"/>
    <col min="1289" max="1289" width="21.42578125" style="169" customWidth="1"/>
    <col min="1290" max="1290" width="17.85546875" style="169" customWidth="1"/>
    <col min="1291" max="1291" width="30.28515625" style="169" customWidth="1"/>
    <col min="1292" max="1536" width="9.140625" style="169"/>
    <col min="1537" max="1537" width="11.7109375" style="169" bestFit="1" customWidth="1"/>
    <col min="1538" max="1538" width="33.5703125" style="169" customWidth="1"/>
    <col min="1539" max="1539" width="30.5703125" style="169" customWidth="1"/>
    <col min="1540" max="1540" width="29.85546875" style="169" customWidth="1"/>
    <col min="1541" max="1541" width="38" style="169" customWidth="1"/>
    <col min="1542" max="1542" width="19" style="169" customWidth="1"/>
    <col min="1543" max="1543" width="16.5703125" style="169" customWidth="1"/>
    <col min="1544" max="1544" width="14.140625" style="169" customWidth="1"/>
    <col min="1545" max="1545" width="21.42578125" style="169" customWidth="1"/>
    <col min="1546" max="1546" width="17.85546875" style="169" customWidth="1"/>
    <col min="1547" max="1547" width="30.28515625" style="169" customWidth="1"/>
    <col min="1548" max="1792" width="9.140625" style="169"/>
    <col min="1793" max="1793" width="11.7109375" style="169" bestFit="1" customWidth="1"/>
    <col min="1794" max="1794" width="33.5703125" style="169" customWidth="1"/>
    <col min="1795" max="1795" width="30.5703125" style="169" customWidth="1"/>
    <col min="1796" max="1796" width="29.85546875" style="169" customWidth="1"/>
    <col min="1797" max="1797" width="38" style="169" customWidth="1"/>
    <col min="1798" max="1798" width="19" style="169" customWidth="1"/>
    <col min="1799" max="1799" width="16.5703125" style="169" customWidth="1"/>
    <col min="1800" max="1800" width="14.140625" style="169" customWidth="1"/>
    <col min="1801" max="1801" width="21.42578125" style="169" customWidth="1"/>
    <col min="1802" max="1802" width="17.85546875" style="169" customWidth="1"/>
    <col min="1803" max="1803" width="30.28515625" style="169" customWidth="1"/>
    <col min="1804" max="2048" width="9.140625" style="169"/>
    <col min="2049" max="2049" width="11.7109375" style="169" bestFit="1" customWidth="1"/>
    <col min="2050" max="2050" width="33.5703125" style="169" customWidth="1"/>
    <col min="2051" max="2051" width="30.5703125" style="169" customWidth="1"/>
    <col min="2052" max="2052" width="29.85546875" style="169" customWidth="1"/>
    <col min="2053" max="2053" width="38" style="169" customWidth="1"/>
    <col min="2054" max="2054" width="19" style="169" customWidth="1"/>
    <col min="2055" max="2055" width="16.5703125" style="169" customWidth="1"/>
    <col min="2056" max="2056" width="14.140625" style="169" customWidth="1"/>
    <col min="2057" max="2057" width="21.42578125" style="169" customWidth="1"/>
    <col min="2058" max="2058" width="17.85546875" style="169" customWidth="1"/>
    <col min="2059" max="2059" width="30.28515625" style="169" customWidth="1"/>
    <col min="2060" max="2304" width="9.140625" style="169"/>
    <col min="2305" max="2305" width="11.7109375" style="169" bestFit="1" customWidth="1"/>
    <col min="2306" max="2306" width="33.5703125" style="169" customWidth="1"/>
    <col min="2307" max="2307" width="30.5703125" style="169" customWidth="1"/>
    <col min="2308" max="2308" width="29.85546875" style="169" customWidth="1"/>
    <col min="2309" max="2309" width="38" style="169" customWidth="1"/>
    <col min="2310" max="2310" width="19" style="169" customWidth="1"/>
    <col min="2311" max="2311" width="16.5703125" style="169" customWidth="1"/>
    <col min="2312" max="2312" width="14.140625" style="169" customWidth="1"/>
    <col min="2313" max="2313" width="21.42578125" style="169" customWidth="1"/>
    <col min="2314" max="2314" width="17.85546875" style="169" customWidth="1"/>
    <col min="2315" max="2315" width="30.28515625" style="169" customWidth="1"/>
    <col min="2316" max="2560" width="9.140625" style="169"/>
    <col min="2561" max="2561" width="11.7109375" style="169" bestFit="1" customWidth="1"/>
    <col min="2562" max="2562" width="33.5703125" style="169" customWidth="1"/>
    <col min="2563" max="2563" width="30.5703125" style="169" customWidth="1"/>
    <col min="2564" max="2564" width="29.85546875" style="169" customWidth="1"/>
    <col min="2565" max="2565" width="38" style="169" customWidth="1"/>
    <col min="2566" max="2566" width="19" style="169" customWidth="1"/>
    <col min="2567" max="2567" width="16.5703125" style="169" customWidth="1"/>
    <col min="2568" max="2568" width="14.140625" style="169" customWidth="1"/>
    <col min="2569" max="2569" width="21.42578125" style="169" customWidth="1"/>
    <col min="2570" max="2570" width="17.85546875" style="169" customWidth="1"/>
    <col min="2571" max="2571" width="30.28515625" style="169" customWidth="1"/>
    <col min="2572" max="2816" width="9.140625" style="169"/>
    <col min="2817" max="2817" width="11.7109375" style="169" bestFit="1" customWidth="1"/>
    <col min="2818" max="2818" width="33.5703125" style="169" customWidth="1"/>
    <col min="2819" max="2819" width="30.5703125" style="169" customWidth="1"/>
    <col min="2820" max="2820" width="29.85546875" style="169" customWidth="1"/>
    <col min="2821" max="2821" width="38" style="169" customWidth="1"/>
    <col min="2822" max="2822" width="19" style="169" customWidth="1"/>
    <col min="2823" max="2823" width="16.5703125" style="169" customWidth="1"/>
    <col min="2824" max="2824" width="14.140625" style="169" customWidth="1"/>
    <col min="2825" max="2825" width="21.42578125" style="169" customWidth="1"/>
    <col min="2826" max="2826" width="17.85546875" style="169" customWidth="1"/>
    <col min="2827" max="2827" width="30.28515625" style="169" customWidth="1"/>
    <col min="2828" max="3072" width="9.140625" style="169"/>
    <col min="3073" max="3073" width="11.7109375" style="169" bestFit="1" customWidth="1"/>
    <col min="3074" max="3074" width="33.5703125" style="169" customWidth="1"/>
    <col min="3075" max="3075" width="30.5703125" style="169" customWidth="1"/>
    <col min="3076" max="3076" width="29.85546875" style="169" customWidth="1"/>
    <col min="3077" max="3077" width="38" style="169" customWidth="1"/>
    <col min="3078" max="3078" width="19" style="169" customWidth="1"/>
    <col min="3079" max="3079" width="16.5703125" style="169" customWidth="1"/>
    <col min="3080" max="3080" width="14.140625" style="169" customWidth="1"/>
    <col min="3081" max="3081" width="21.42578125" style="169" customWidth="1"/>
    <col min="3082" max="3082" width="17.85546875" style="169" customWidth="1"/>
    <col min="3083" max="3083" width="30.28515625" style="169" customWidth="1"/>
    <col min="3084" max="3328" width="9.140625" style="169"/>
    <col min="3329" max="3329" width="11.7109375" style="169" bestFit="1" customWidth="1"/>
    <col min="3330" max="3330" width="33.5703125" style="169" customWidth="1"/>
    <col min="3331" max="3331" width="30.5703125" style="169" customWidth="1"/>
    <col min="3332" max="3332" width="29.85546875" style="169" customWidth="1"/>
    <col min="3333" max="3333" width="38" style="169" customWidth="1"/>
    <col min="3334" max="3334" width="19" style="169" customWidth="1"/>
    <col min="3335" max="3335" width="16.5703125" style="169" customWidth="1"/>
    <col min="3336" max="3336" width="14.140625" style="169" customWidth="1"/>
    <col min="3337" max="3337" width="21.42578125" style="169" customWidth="1"/>
    <col min="3338" max="3338" width="17.85546875" style="169" customWidth="1"/>
    <col min="3339" max="3339" width="30.28515625" style="169" customWidth="1"/>
    <col min="3340" max="3584" width="9.140625" style="169"/>
    <col min="3585" max="3585" width="11.7109375" style="169" bestFit="1" customWidth="1"/>
    <col min="3586" max="3586" width="33.5703125" style="169" customWidth="1"/>
    <col min="3587" max="3587" width="30.5703125" style="169" customWidth="1"/>
    <col min="3588" max="3588" width="29.85546875" style="169" customWidth="1"/>
    <col min="3589" max="3589" width="38" style="169" customWidth="1"/>
    <col min="3590" max="3590" width="19" style="169" customWidth="1"/>
    <col min="3591" max="3591" width="16.5703125" style="169" customWidth="1"/>
    <col min="3592" max="3592" width="14.140625" style="169" customWidth="1"/>
    <col min="3593" max="3593" width="21.42578125" style="169" customWidth="1"/>
    <col min="3594" max="3594" width="17.85546875" style="169" customWidth="1"/>
    <col min="3595" max="3595" width="30.28515625" style="169" customWidth="1"/>
    <col min="3596" max="3840" width="9.140625" style="169"/>
    <col min="3841" max="3841" width="11.7109375" style="169" bestFit="1" customWidth="1"/>
    <col min="3842" max="3842" width="33.5703125" style="169" customWidth="1"/>
    <col min="3843" max="3843" width="30.5703125" style="169" customWidth="1"/>
    <col min="3844" max="3844" width="29.85546875" style="169" customWidth="1"/>
    <col min="3845" max="3845" width="38" style="169" customWidth="1"/>
    <col min="3846" max="3846" width="19" style="169" customWidth="1"/>
    <col min="3847" max="3847" width="16.5703125" style="169" customWidth="1"/>
    <col min="3848" max="3848" width="14.140625" style="169" customWidth="1"/>
    <col min="3849" max="3849" width="21.42578125" style="169" customWidth="1"/>
    <col min="3850" max="3850" width="17.85546875" style="169" customWidth="1"/>
    <col min="3851" max="3851" width="30.28515625" style="169" customWidth="1"/>
    <col min="3852" max="4096" width="9.140625" style="169"/>
    <col min="4097" max="4097" width="11.7109375" style="169" bestFit="1" customWidth="1"/>
    <col min="4098" max="4098" width="33.5703125" style="169" customWidth="1"/>
    <col min="4099" max="4099" width="30.5703125" style="169" customWidth="1"/>
    <col min="4100" max="4100" width="29.85546875" style="169" customWidth="1"/>
    <col min="4101" max="4101" width="38" style="169" customWidth="1"/>
    <col min="4102" max="4102" width="19" style="169" customWidth="1"/>
    <col min="4103" max="4103" width="16.5703125" style="169" customWidth="1"/>
    <col min="4104" max="4104" width="14.140625" style="169" customWidth="1"/>
    <col min="4105" max="4105" width="21.42578125" style="169" customWidth="1"/>
    <col min="4106" max="4106" width="17.85546875" style="169" customWidth="1"/>
    <col min="4107" max="4107" width="30.28515625" style="169" customWidth="1"/>
    <col min="4108" max="4352" width="9.140625" style="169"/>
    <col min="4353" max="4353" width="11.7109375" style="169" bestFit="1" customWidth="1"/>
    <col min="4354" max="4354" width="33.5703125" style="169" customWidth="1"/>
    <col min="4355" max="4355" width="30.5703125" style="169" customWidth="1"/>
    <col min="4356" max="4356" width="29.85546875" style="169" customWidth="1"/>
    <col min="4357" max="4357" width="38" style="169" customWidth="1"/>
    <col min="4358" max="4358" width="19" style="169" customWidth="1"/>
    <col min="4359" max="4359" width="16.5703125" style="169" customWidth="1"/>
    <col min="4360" max="4360" width="14.140625" style="169" customWidth="1"/>
    <col min="4361" max="4361" width="21.42578125" style="169" customWidth="1"/>
    <col min="4362" max="4362" width="17.85546875" style="169" customWidth="1"/>
    <col min="4363" max="4363" width="30.28515625" style="169" customWidth="1"/>
    <col min="4364" max="4608" width="9.140625" style="169"/>
    <col min="4609" max="4609" width="11.7109375" style="169" bestFit="1" customWidth="1"/>
    <col min="4610" max="4610" width="33.5703125" style="169" customWidth="1"/>
    <col min="4611" max="4611" width="30.5703125" style="169" customWidth="1"/>
    <col min="4612" max="4612" width="29.85546875" style="169" customWidth="1"/>
    <col min="4613" max="4613" width="38" style="169" customWidth="1"/>
    <col min="4614" max="4614" width="19" style="169" customWidth="1"/>
    <col min="4615" max="4615" width="16.5703125" style="169" customWidth="1"/>
    <col min="4616" max="4616" width="14.140625" style="169" customWidth="1"/>
    <col min="4617" max="4617" width="21.42578125" style="169" customWidth="1"/>
    <col min="4618" max="4618" width="17.85546875" style="169" customWidth="1"/>
    <col min="4619" max="4619" width="30.28515625" style="169" customWidth="1"/>
    <col min="4620" max="4864" width="9.140625" style="169"/>
    <col min="4865" max="4865" width="11.7109375" style="169" bestFit="1" customWidth="1"/>
    <col min="4866" max="4866" width="33.5703125" style="169" customWidth="1"/>
    <col min="4867" max="4867" width="30.5703125" style="169" customWidth="1"/>
    <col min="4868" max="4868" width="29.85546875" style="169" customWidth="1"/>
    <col min="4869" max="4869" width="38" style="169" customWidth="1"/>
    <col min="4870" max="4870" width="19" style="169" customWidth="1"/>
    <col min="4871" max="4871" width="16.5703125" style="169" customWidth="1"/>
    <col min="4872" max="4872" width="14.140625" style="169" customWidth="1"/>
    <col min="4873" max="4873" width="21.42578125" style="169" customWidth="1"/>
    <col min="4874" max="4874" width="17.85546875" style="169" customWidth="1"/>
    <col min="4875" max="4875" width="30.28515625" style="169" customWidth="1"/>
    <col min="4876" max="5120" width="9.140625" style="169"/>
    <col min="5121" max="5121" width="11.7109375" style="169" bestFit="1" customWidth="1"/>
    <col min="5122" max="5122" width="33.5703125" style="169" customWidth="1"/>
    <col min="5123" max="5123" width="30.5703125" style="169" customWidth="1"/>
    <col min="5124" max="5124" width="29.85546875" style="169" customWidth="1"/>
    <col min="5125" max="5125" width="38" style="169" customWidth="1"/>
    <col min="5126" max="5126" width="19" style="169" customWidth="1"/>
    <col min="5127" max="5127" width="16.5703125" style="169" customWidth="1"/>
    <col min="5128" max="5128" width="14.140625" style="169" customWidth="1"/>
    <col min="5129" max="5129" width="21.42578125" style="169" customWidth="1"/>
    <col min="5130" max="5130" width="17.85546875" style="169" customWidth="1"/>
    <col min="5131" max="5131" width="30.28515625" style="169" customWidth="1"/>
    <col min="5132" max="5376" width="9.140625" style="169"/>
    <col min="5377" max="5377" width="11.7109375" style="169" bestFit="1" customWidth="1"/>
    <col min="5378" max="5378" width="33.5703125" style="169" customWidth="1"/>
    <col min="5379" max="5379" width="30.5703125" style="169" customWidth="1"/>
    <col min="5380" max="5380" width="29.85546875" style="169" customWidth="1"/>
    <col min="5381" max="5381" width="38" style="169" customWidth="1"/>
    <col min="5382" max="5382" width="19" style="169" customWidth="1"/>
    <col min="5383" max="5383" width="16.5703125" style="169" customWidth="1"/>
    <col min="5384" max="5384" width="14.140625" style="169" customWidth="1"/>
    <col min="5385" max="5385" width="21.42578125" style="169" customWidth="1"/>
    <col min="5386" max="5386" width="17.85546875" style="169" customWidth="1"/>
    <col min="5387" max="5387" width="30.28515625" style="169" customWidth="1"/>
    <col min="5388" max="5632" width="9.140625" style="169"/>
    <col min="5633" max="5633" width="11.7109375" style="169" bestFit="1" customWidth="1"/>
    <col min="5634" max="5634" width="33.5703125" style="169" customWidth="1"/>
    <col min="5635" max="5635" width="30.5703125" style="169" customWidth="1"/>
    <col min="5636" max="5636" width="29.85546875" style="169" customWidth="1"/>
    <col min="5637" max="5637" width="38" style="169" customWidth="1"/>
    <col min="5638" max="5638" width="19" style="169" customWidth="1"/>
    <col min="5639" max="5639" width="16.5703125" style="169" customWidth="1"/>
    <col min="5640" max="5640" width="14.140625" style="169" customWidth="1"/>
    <col min="5641" max="5641" width="21.42578125" style="169" customWidth="1"/>
    <col min="5642" max="5642" width="17.85546875" style="169" customWidth="1"/>
    <col min="5643" max="5643" width="30.28515625" style="169" customWidth="1"/>
    <col min="5644" max="5888" width="9.140625" style="169"/>
    <col min="5889" max="5889" width="11.7109375" style="169" bestFit="1" customWidth="1"/>
    <col min="5890" max="5890" width="33.5703125" style="169" customWidth="1"/>
    <col min="5891" max="5891" width="30.5703125" style="169" customWidth="1"/>
    <col min="5892" max="5892" width="29.85546875" style="169" customWidth="1"/>
    <col min="5893" max="5893" width="38" style="169" customWidth="1"/>
    <col min="5894" max="5894" width="19" style="169" customWidth="1"/>
    <col min="5895" max="5895" width="16.5703125" style="169" customWidth="1"/>
    <col min="5896" max="5896" width="14.140625" style="169" customWidth="1"/>
    <col min="5897" max="5897" width="21.42578125" style="169" customWidth="1"/>
    <col min="5898" max="5898" width="17.85546875" style="169" customWidth="1"/>
    <col min="5899" max="5899" width="30.28515625" style="169" customWidth="1"/>
    <col min="5900" max="6144" width="9.140625" style="169"/>
    <col min="6145" max="6145" width="11.7109375" style="169" bestFit="1" customWidth="1"/>
    <col min="6146" max="6146" width="33.5703125" style="169" customWidth="1"/>
    <col min="6147" max="6147" width="30.5703125" style="169" customWidth="1"/>
    <col min="6148" max="6148" width="29.85546875" style="169" customWidth="1"/>
    <col min="6149" max="6149" width="38" style="169" customWidth="1"/>
    <col min="6150" max="6150" width="19" style="169" customWidth="1"/>
    <col min="6151" max="6151" width="16.5703125" style="169" customWidth="1"/>
    <col min="6152" max="6152" width="14.140625" style="169" customWidth="1"/>
    <col min="6153" max="6153" width="21.42578125" style="169" customWidth="1"/>
    <col min="6154" max="6154" width="17.85546875" style="169" customWidth="1"/>
    <col min="6155" max="6155" width="30.28515625" style="169" customWidth="1"/>
    <col min="6156" max="6400" width="9.140625" style="169"/>
    <col min="6401" max="6401" width="11.7109375" style="169" bestFit="1" customWidth="1"/>
    <col min="6402" max="6402" width="33.5703125" style="169" customWidth="1"/>
    <col min="6403" max="6403" width="30.5703125" style="169" customWidth="1"/>
    <col min="6404" max="6404" width="29.85546875" style="169" customWidth="1"/>
    <col min="6405" max="6405" width="38" style="169" customWidth="1"/>
    <col min="6406" max="6406" width="19" style="169" customWidth="1"/>
    <col min="6407" max="6407" width="16.5703125" style="169" customWidth="1"/>
    <col min="6408" max="6408" width="14.140625" style="169" customWidth="1"/>
    <col min="6409" max="6409" width="21.42578125" style="169" customWidth="1"/>
    <col min="6410" max="6410" width="17.85546875" style="169" customWidth="1"/>
    <col min="6411" max="6411" width="30.28515625" style="169" customWidth="1"/>
    <col min="6412" max="6656" width="9.140625" style="169"/>
    <col min="6657" max="6657" width="11.7109375" style="169" bestFit="1" customWidth="1"/>
    <col min="6658" max="6658" width="33.5703125" style="169" customWidth="1"/>
    <col min="6659" max="6659" width="30.5703125" style="169" customWidth="1"/>
    <col min="6660" max="6660" width="29.85546875" style="169" customWidth="1"/>
    <col min="6661" max="6661" width="38" style="169" customWidth="1"/>
    <col min="6662" max="6662" width="19" style="169" customWidth="1"/>
    <col min="6663" max="6663" width="16.5703125" style="169" customWidth="1"/>
    <col min="6664" max="6664" width="14.140625" style="169" customWidth="1"/>
    <col min="6665" max="6665" width="21.42578125" style="169" customWidth="1"/>
    <col min="6666" max="6666" width="17.85546875" style="169" customWidth="1"/>
    <col min="6667" max="6667" width="30.28515625" style="169" customWidth="1"/>
    <col min="6668" max="6912" width="9.140625" style="169"/>
    <col min="6913" max="6913" width="11.7109375" style="169" bestFit="1" customWidth="1"/>
    <col min="6914" max="6914" width="33.5703125" style="169" customWidth="1"/>
    <col min="6915" max="6915" width="30.5703125" style="169" customWidth="1"/>
    <col min="6916" max="6916" width="29.85546875" style="169" customWidth="1"/>
    <col min="6917" max="6917" width="38" style="169" customWidth="1"/>
    <col min="6918" max="6918" width="19" style="169" customWidth="1"/>
    <col min="6919" max="6919" width="16.5703125" style="169" customWidth="1"/>
    <col min="6920" max="6920" width="14.140625" style="169" customWidth="1"/>
    <col min="6921" max="6921" width="21.42578125" style="169" customWidth="1"/>
    <col min="6922" max="6922" width="17.85546875" style="169" customWidth="1"/>
    <col min="6923" max="6923" width="30.28515625" style="169" customWidth="1"/>
    <col min="6924" max="7168" width="9.140625" style="169"/>
    <col min="7169" max="7169" width="11.7109375" style="169" bestFit="1" customWidth="1"/>
    <col min="7170" max="7170" width="33.5703125" style="169" customWidth="1"/>
    <col min="7171" max="7171" width="30.5703125" style="169" customWidth="1"/>
    <col min="7172" max="7172" width="29.85546875" style="169" customWidth="1"/>
    <col min="7173" max="7173" width="38" style="169" customWidth="1"/>
    <col min="7174" max="7174" width="19" style="169" customWidth="1"/>
    <col min="7175" max="7175" width="16.5703125" style="169" customWidth="1"/>
    <col min="7176" max="7176" width="14.140625" style="169" customWidth="1"/>
    <col min="7177" max="7177" width="21.42578125" style="169" customWidth="1"/>
    <col min="7178" max="7178" width="17.85546875" style="169" customWidth="1"/>
    <col min="7179" max="7179" width="30.28515625" style="169" customWidth="1"/>
    <col min="7180" max="7424" width="9.140625" style="169"/>
    <col min="7425" max="7425" width="11.7109375" style="169" bestFit="1" customWidth="1"/>
    <col min="7426" max="7426" width="33.5703125" style="169" customWidth="1"/>
    <col min="7427" max="7427" width="30.5703125" style="169" customWidth="1"/>
    <col min="7428" max="7428" width="29.85546875" style="169" customWidth="1"/>
    <col min="7429" max="7429" width="38" style="169" customWidth="1"/>
    <col min="7430" max="7430" width="19" style="169" customWidth="1"/>
    <col min="7431" max="7431" width="16.5703125" style="169" customWidth="1"/>
    <col min="7432" max="7432" width="14.140625" style="169" customWidth="1"/>
    <col min="7433" max="7433" width="21.42578125" style="169" customWidth="1"/>
    <col min="7434" max="7434" width="17.85546875" style="169" customWidth="1"/>
    <col min="7435" max="7435" width="30.28515625" style="169" customWidth="1"/>
    <col min="7436" max="7680" width="9.140625" style="169"/>
    <col min="7681" max="7681" width="11.7109375" style="169" bestFit="1" customWidth="1"/>
    <col min="7682" max="7682" width="33.5703125" style="169" customWidth="1"/>
    <col min="7683" max="7683" width="30.5703125" style="169" customWidth="1"/>
    <col min="7684" max="7684" width="29.85546875" style="169" customWidth="1"/>
    <col min="7685" max="7685" width="38" style="169" customWidth="1"/>
    <col min="7686" max="7686" width="19" style="169" customWidth="1"/>
    <col min="7687" max="7687" width="16.5703125" style="169" customWidth="1"/>
    <col min="7688" max="7688" width="14.140625" style="169" customWidth="1"/>
    <col min="7689" max="7689" width="21.42578125" style="169" customWidth="1"/>
    <col min="7690" max="7690" width="17.85546875" style="169" customWidth="1"/>
    <col min="7691" max="7691" width="30.28515625" style="169" customWidth="1"/>
    <col min="7692" max="7936" width="9.140625" style="169"/>
    <col min="7937" max="7937" width="11.7109375" style="169" bestFit="1" customWidth="1"/>
    <col min="7938" max="7938" width="33.5703125" style="169" customWidth="1"/>
    <col min="7939" max="7939" width="30.5703125" style="169" customWidth="1"/>
    <col min="7940" max="7940" width="29.85546875" style="169" customWidth="1"/>
    <col min="7941" max="7941" width="38" style="169" customWidth="1"/>
    <col min="7942" max="7942" width="19" style="169" customWidth="1"/>
    <col min="7943" max="7943" width="16.5703125" style="169" customWidth="1"/>
    <col min="7944" max="7944" width="14.140625" style="169" customWidth="1"/>
    <col min="7945" max="7945" width="21.42578125" style="169" customWidth="1"/>
    <col min="7946" max="7946" width="17.85546875" style="169" customWidth="1"/>
    <col min="7947" max="7947" width="30.28515625" style="169" customWidth="1"/>
    <col min="7948" max="8192" width="9.140625" style="169"/>
    <col min="8193" max="8193" width="11.7109375" style="169" bestFit="1" customWidth="1"/>
    <col min="8194" max="8194" width="33.5703125" style="169" customWidth="1"/>
    <col min="8195" max="8195" width="30.5703125" style="169" customWidth="1"/>
    <col min="8196" max="8196" width="29.85546875" style="169" customWidth="1"/>
    <col min="8197" max="8197" width="38" style="169" customWidth="1"/>
    <col min="8198" max="8198" width="19" style="169" customWidth="1"/>
    <col min="8199" max="8199" width="16.5703125" style="169" customWidth="1"/>
    <col min="8200" max="8200" width="14.140625" style="169" customWidth="1"/>
    <col min="8201" max="8201" width="21.42578125" style="169" customWidth="1"/>
    <col min="8202" max="8202" width="17.85546875" style="169" customWidth="1"/>
    <col min="8203" max="8203" width="30.28515625" style="169" customWidth="1"/>
    <col min="8204" max="8448" width="9.140625" style="169"/>
    <col min="8449" max="8449" width="11.7109375" style="169" bestFit="1" customWidth="1"/>
    <col min="8450" max="8450" width="33.5703125" style="169" customWidth="1"/>
    <col min="8451" max="8451" width="30.5703125" style="169" customWidth="1"/>
    <col min="8452" max="8452" width="29.85546875" style="169" customWidth="1"/>
    <col min="8453" max="8453" width="38" style="169" customWidth="1"/>
    <col min="8454" max="8454" width="19" style="169" customWidth="1"/>
    <col min="8455" max="8455" width="16.5703125" style="169" customWidth="1"/>
    <col min="8456" max="8456" width="14.140625" style="169" customWidth="1"/>
    <col min="8457" max="8457" width="21.42578125" style="169" customWidth="1"/>
    <col min="8458" max="8458" width="17.85546875" style="169" customWidth="1"/>
    <col min="8459" max="8459" width="30.28515625" style="169" customWidth="1"/>
    <col min="8460" max="8704" width="9.140625" style="169"/>
    <col min="8705" max="8705" width="11.7109375" style="169" bestFit="1" customWidth="1"/>
    <col min="8706" max="8706" width="33.5703125" style="169" customWidth="1"/>
    <col min="8707" max="8707" width="30.5703125" style="169" customWidth="1"/>
    <col min="8708" max="8708" width="29.85546875" style="169" customWidth="1"/>
    <col min="8709" max="8709" width="38" style="169" customWidth="1"/>
    <col min="8710" max="8710" width="19" style="169" customWidth="1"/>
    <col min="8711" max="8711" width="16.5703125" style="169" customWidth="1"/>
    <col min="8712" max="8712" width="14.140625" style="169" customWidth="1"/>
    <col min="8713" max="8713" width="21.42578125" style="169" customWidth="1"/>
    <col min="8714" max="8714" width="17.85546875" style="169" customWidth="1"/>
    <col min="8715" max="8715" width="30.28515625" style="169" customWidth="1"/>
    <col min="8716" max="8960" width="9.140625" style="169"/>
    <col min="8961" max="8961" width="11.7109375" style="169" bestFit="1" customWidth="1"/>
    <col min="8962" max="8962" width="33.5703125" style="169" customWidth="1"/>
    <col min="8963" max="8963" width="30.5703125" style="169" customWidth="1"/>
    <col min="8964" max="8964" width="29.85546875" style="169" customWidth="1"/>
    <col min="8965" max="8965" width="38" style="169" customWidth="1"/>
    <col min="8966" max="8966" width="19" style="169" customWidth="1"/>
    <col min="8967" max="8967" width="16.5703125" style="169" customWidth="1"/>
    <col min="8968" max="8968" width="14.140625" style="169" customWidth="1"/>
    <col min="8969" max="8969" width="21.42578125" style="169" customWidth="1"/>
    <col min="8970" max="8970" width="17.85546875" style="169" customWidth="1"/>
    <col min="8971" max="8971" width="30.28515625" style="169" customWidth="1"/>
    <col min="8972" max="9216" width="9.140625" style="169"/>
    <col min="9217" max="9217" width="11.7109375" style="169" bestFit="1" customWidth="1"/>
    <col min="9218" max="9218" width="33.5703125" style="169" customWidth="1"/>
    <col min="9219" max="9219" width="30.5703125" style="169" customWidth="1"/>
    <col min="9220" max="9220" width="29.85546875" style="169" customWidth="1"/>
    <col min="9221" max="9221" width="38" style="169" customWidth="1"/>
    <col min="9222" max="9222" width="19" style="169" customWidth="1"/>
    <col min="9223" max="9223" width="16.5703125" style="169" customWidth="1"/>
    <col min="9224" max="9224" width="14.140625" style="169" customWidth="1"/>
    <col min="9225" max="9225" width="21.42578125" style="169" customWidth="1"/>
    <col min="9226" max="9226" width="17.85546875" style="169" customWidth="1"/>
    <col min="9227" max="9227" width="30.28515625" style="169" customWidth="1"/>
    <col min="9228" max="9472" width="9.140625" style="169"/>
    <col min="9473" max="9473" width="11.7109375" style="169" bestFit="1" customWidth="1"/>
    <col min="9474" max="9474" width="33.5703125" style="169" customWidth="1"/>
    <col min="9475" max="9475" width="30.5703125" style="169" customWidth="1"/>
    <col min="9476" max="9476" width="29.85546875" style="169" customWidth="1"/>
    <col min="9477" max="9477" width="38" style="169" customWidth="1"/>
    <col min="9478" max="9478" width="19" style="169" customWidth="1"/>
    <col min="9479" max="9479" width="16.5703125" style="169" customWidth="1"/>
    <col min="9480" max="9480" width="14.140625" style="169" customWidth="1"/>
    <col min="9481" max="9481" width="21.42578125" style="169" customWidth="1"/>
    <col min="9482" max="9482" width="17.85546875" style="169" customWidth="1"/>
    <col min="9483" max="9483" width="30.28515625" style="169" customWidth="1"/>
    <col min="9484" max="9728" width="9.140625" style="169"/>
    <col min="9729" max="9729" width="11.7109375" style="169" bestFit="1" customWidth="1"/>
    <col min="9730" max="9730" width="33.5703125" style="169" customWidth="1"/>
    <col min="9731" max="9731" width="30.5703125" style="169" customWidth="1"/>
    <col min="9732" max="9732" width="29.85546875" style="169" customWidth="1"/>
    <col min="9733" max="9733" width="38" style="169" customWidth="1"/>
    <col min="9734" max="9734" width="19" style="169" customWidth="1"/>
    <col min="9735" max="9735" width="16.5703125" style="169" customWidth="1"/>
    <col min="9736" max="9736" width="14.140625" style="169" customWidth="1"/>
    <col min="9737" max="9737" width="21.42578125" style="169" customWidth="1"/>
    <col min="9738" max="9738" width="17.85546875" style="169" customWidth="1"/>
    <col min="9739" max="9739" width="30.28515625" style="169" customWidth="1"/>
    <col min="9740" max="9984" width="9.140625" style="169"/>
    <col min="9985" max="9985" width="11.7109375" style="169" bestFit="1" customWidth="1"/>
    <col min="9986" max="9986" width="33.5703125" style="169" customWidth="1"/>
    <col min="9987" max="9987" width="30.5703125" style="169" customWidth="1"/>
    <col min="9988" max="9988" width="29.85546875" style="169" customWidth="1"/>
    <col min="9989" max="9989" width="38" style="169" customWidth="1"/>
    <col min="9990" max="9990" width="19" style="169" customWidth="1"/>
    <col min="9991" max="9991" width="16.5703125" style="169" customWidth="1"/>
    <col min="9992" max="9992" width="14.140625" style="169" customWidth="1"/>
    <col min="9993" max="9993" width="21.42578125" style="169" customWidth="1"/>
    <col min="9994" max="9994" width="17.85546875" style="169" customWidth="1"/>
    <col min="9995" max="9995" width="30.28515625" style="169" customWidth="1"/>
    <col min="9996" max="10240" width="9.140625" style="169"/>
    <col min="10241" max="10241" width="11.7109375" style="169" bestFit="1" customWidth="1"/>
    <col min="10242" max="10242" width="33.5703125" style="169" customWidth="1"/>
    <col min="10243" max="10243" width="30.5703125" style="169" customWidth="1"/>
    <col min="10244" max="10244" width="29.85546875" style="169" customWidth="1"/>
    <col min="10245" max="10245" width="38" style="169" customWidth="1"/>
    <col min="10246" max="10246" width="19" style="169" customWidth="1"/>
    <col min="10247" max="10247" width="16.5703125" style="169" customWidth="1"/>
    <col min="10248" max="10248" width="14.140625" style="169" customWidth="1"/>
    <col min="10249" max="10249" width="21.42578125" style="169" customWidth="1"/>
    <col min="10250" max="10250" width="17.85546875" style="169" customWidth="1"/>
    <col min="10251" max="10251" width="30.28515625" style="169" customWidth="1"/>
    <col min="10252" max="10496" width="9.140625" style="169"/>
    <col min="10497" max="10497" width="11.7109375" style="169" bestFit="1" customWidth="1"/>
    <col min="10498" max="10498" width="33.5703125" style="169" customWidth="1"/>
    <col min="10499" max="10499" width="30.5703125" style="169" customWidth="1"/>
    <col min="10500" max="10500" width="29.85546875" style="169" customWidth="1"/>
    <col min="10501" max="10501" width="38" style="169" customWidth="1"/>
    <col min="10502" max="10502" width="19" style="169" customWidth="1"/>
    <col min="10503" max="10503" width="16.5703125" style="169" customWidth="1"/>
    <col min="10504" max="10504" width="14.140625" style="169" customWidth="1"/>
    <col min="10505" max="10505" width="21.42578125" style="169" customWidth="1"/>
    <col min="10506" max="10506" width="17.85546875" style="169" customWidth="1"/>
    <col min="10507" max="10507" width="30.28515625" style="169" customWidth="1"/>
    <col min="10508" max="10752" width="9.140625" style="169"/>
    <col min="10753" max="10753" width="11.7109375" style="169" bestFit="1" customWidth="1"/>
    <col min="10754" max="10754" width="33.5703125" style="169" customWidth="1"/>
    <col min="10755" max="10755" width="30.5703125" style="169" customWidth="1"/>
    <col min="10756" max="10756" width="29.85546875" style="169" customWidth="1"/>
    <col min="10757" max="10757" width="38" style="169" customWidth="1"/>
    <col min="10758" max="10758" width="19" style="169" customWidth="1"/>
    <col min="10759" max="10759" width="16.5703125" style="169" customWidth="1"/>
    <col min="10760" max="10760" width="14.140625" style="169" customWidth="1"/>
    <col min="10761" max="10761" width="21.42578125" style="169" customWidth="1"/>
    <col min="10762" max="10762" width="17.85546875" style="169" customWidth="1"/>
    <col min="10763" max="10763" width="30.28515625" style="169" customWidth="1"/>
    <col min="10764" max="11008" width="9.140625" style="169"/>
    <col min="11009" max="11009" width="11.7109375" style="169" bestFit="1" customWidth="1"/>
    <col min="11010" max="11010" width="33.5703125" style="169" customWidth="1"/>
    <col min="11011" max="11011" width="30.5703125" style="169" customWidth="1"/>
    <col min="11012" max="11012" width="29.85546875" style="169" customWidth="1"/>
    <col min="11013" max="11013" width="38" style="169" customWidth="1"/>
    <col min="11014" max="11014" width="19" style="169" customWidth="1"/>
    <col min="11015" max="11015" width="16.5703125" style="169" customWidth="1"/>
    <col min="11016" max="11016" width="14.140625" style="169" customWidth="1"/>
    <col min="11017" max="11017" width="21.42578125" style="169" customWidth="1"/>
    <col min="11018" max="11018" width="17.85546875" style="169" customWidth="1"/>
    <col min="11019" max="11019" width="30.28515625" style="169" customWidth="1"/>
    <col min="11020" max="11264" width="9.140625" style="169"/>
    <col min="11265" max="11265" width="11.7109375" style="169" bestFit="1" customWidth="1"/>
    <col min="11266" max="11266" width="33.5703125" style="169" customWidth="1"/>
    <col min="11267" max="11267" width="30.5703125" style="169" customWidth="1"/>
    <col min="11268" max="11268" width="29.85546875" style="169" customWidth="1"/>
    <col min="11269" max="11269" width="38" style="169" customWidth="1"/>
    <col min="11270" max="11270" width="19" style="169" customWidth="1"/>
    <col min="11271" max="11271" width="16.5703125" style="169" customWidth="1"/>
    <col min="11272" max="11272" width="14.140625" style="169" customWidth="1"/>
    <col min="11273" max="11273" width="21.42578125" style="169" customWidth="1"/>
    <col min="11274" max="11274" width="17.85546875" style="169" customWidth="1"/>
    <col min="11275" max="11275" width="30.28515625" style="169" customWidth="1"/>
    <col min="11276" max="11520" width="9.140625" style="169"/>
    <col min="11521" max="11521" width="11.7109375" style="169" bestFit="1" customWidth="1"/>
    <col min="11522" max="11522" width="33.5703125" style="169" customWidth="1"/>
    <col min="11523" max="11523" width="30.5703125" style="169" customWidth="1"/>
    <col min="11524" max="11524" width="29.85546875" style="169" customWidth="1"/>
    <col min="11525" max="11525" width="38" style="169" customWidth="1"/>
    <col min="11526" max="11526" width="19" style="169" customWidth="1"/>
    <col min="11527" max="11527" width="16.5703125" style="169" customWidth="1"/>
    <col min="11528" max="11528" width="14.140625" style="169" customWidth="1"/>
    <col min="11529" max="11529" width="21.42578125" style="169" customWidth="1"/>
    <col min="11530" max="11530" width="17.85546875" style="169" customWidth="1"/>
    <col min="11531" max="11531" width="30.28515625" style="169" customWidth="1"/>
    <col min="11532" max="11776" width="9.140625" style="169"/>
    <col min="11777" max="11777" width="11.7109375" style="169" bestFit="1" customWidth="1"/>
    <col min="11778" max="11778" width="33.5703125" style="169" customWidth="1"/>
    <col min="11779" max="11779" width="30.5703125" style="169" customWidth="1"/>
    <col min="11780" max="11780" width="29.85546875" style="169" customWidth="1"/>
    <col min="11781" max="11781" width="38" style="169" customWidth="1"/>
    <col min="11782" max="11782" width="19" style="169" customWidth="1"/>
    <col min="11783" max="11783" width="16.5703125" style="169" customWidth="1"/>
    <col min="11784" max="11784" width="14.140625" style="169" customWidth="1"/>
    <col min="11785" max="11785" width="21.42578125" style="169" customWidth="1"/>
    <col min="11786" max="11786" width="17.85546875" style="169" customWidth="1"/>
    <col min="11787" max="11787" width="30.28515625" style="169" customWidth="1"/>
    <col min="11788" max="12032" width="9.140625" style="169"/>
    <col min="12033" max="12033" width="11.7109375" style="169" bestFit="1" customWidth="1"/>
    <col min="12034" max="12034" width="33.5703125" style="169" customWidth="1"/>
    <col min="12035" max="12035" width="30.5703125" style="169" customWidth="1"/>
    <col min="12036" max="12036" width="29.85546875" style="169" customWidth="1"/>
    <col min="12037" max="12037" width="38" style="169" customWidth="1"/>
    <col min="12038" max="12038" width="19" style="169" customWidth="1"/>
    <col min="12039" max="12039" width="16.5703125" style="169" customWidth="1"/>
    <col min="12040" max="12040" width="14.140625" style="169" customWidth="1"/>
    <col min="12041" max="12041" width="21.42578125" style="169" customWidth="1"/>
    <col min="12042" max="12042" width="17.85546875" style="169" customWidth="1"/>
    <col min="12043" max="12043" width="30.28515625" style="169" customWidth="1"/>
    <col min="12044" max="12288" width="9.140625" style="169"/>
    <col min="12289" max="12289" width="11.7109375" style="169" bestFit="1" customWidth="1"/>
    <col min="12290" max="12290" width="33.5703125" style="169" customWidth="1"/>
    <col min="12291" max="12291" width="30.5703125" style="169" customWidth="1"/>
    <col min="12292" max="12292" width="29.85546875" style="169" customWidth="1"/>
    <col min="12293" max="12293" width="38" style="169" customWidth="1"/>
    <col min="12294" max="12294" width="19" style="169" customWidth="1"/>
    <col min="12295" max="12295" width="16.5703125" style="169" customWidth="1"/>
    <col min="12296" max="12296" width="14.140625" style="169" customWidth="1"/>
    <col min="12297" max="12297" width="21.42578125" style="169" customWidth="1"/>
    <col min="12298" max="12298" width="17.85546875" style="169" customWidth="1"/>
    <col min="12299" max="12299" width="30.28515625" style="169" customWidth="1"/>
    <col min="12300" max="12544" width="9.140625" style="169"/>
    <col min="12545" max="12545" width="11.7109375" style="169" bestFit="1" customWidth="1"/>
    <col min="12546" max="12546" width="33.5703125" style="169" customWidth="1"/>
    <col min="12547" max="12547" width="30.5703125" style="169" customWidth="1"/>
    <col min="12548" max="12548" width="29.85546875" style="169" customWidth="1"/>
    <col min="12549" max="12549" width="38" style="169" customWidth="1"/>
    <col min="12550" max="12550" width="19" style="169" customWidth="1"/>
    <col min="12551" max="12551" width="16.5703125" style="169" customWidth="1"/>
    <col min="12552" max="12552" width="14.140625" style="169" customWidth="1"/>
    <col min="12553" max="12553" width="21.42578125" style="169" customWidth="1"/>
    <col min="12554" max="12554" width="17.85546875" style="169" customWidth="1"/>
    <col min="12555" max="12555" width="30.28515625" style="169" customWidth="1"/>
    <col min="12556" max="12800" width="9.140625" style="169"/>
    <col min="12801" max="12801" width="11.7109375" style="169" bestFit="1" customWidth="1"/>
    <col min="12802" max="12802" width="33.5703125" style="169" customWidth="1"/>
    <col min="12803" max="12803" width="30.5703125" style="169" customWidth="1"/>
    <col min="12804" max="12804" width="29.85546875" style="169" customWidth="1"/>
    <col min="12805" max="12805" width="38" style="169" customWidth="1"/>
    <col min="12806" max="12806" width="19" style="169" customWidth="1"/>
    <col min="12807" max="12807" width="16.5703125" style="169" customWidth="1"/>
    <col min="12808" max="12808" width="14.140625" style="169" customWidth="1"/>
    <col min="12809" max="12809" width="21.42578125" style="169" customWidth="1"/>
    <col min="12810" max="12810" width="17.85546875" style="169" customWidth="1"/>
    <col min="12811" max="12811" width="30.28515625" style="169" customWidth="1"/>
    <col min="12812" max="13056" width="9.140625" style="169"/>
    <col min="13057" max="13057" width="11.7109375" style="169" bestFit="1" customWidth="1"/>
    <col min="13058" max="13058" width="33.5703125" style="169" customWidth="1"/>
    <col min="13059" max="13059" width="30.5703125" style="169" customWidth="1"/>
    <col min="13060" max="13060" width="29.85546875" style="169" customWidth="1"/>
    <col min="13061" max="13061" width="38" style="169" customWidth="1"/>
    <col min="13062" max="13062" width="19" style="169" customWidth="1"/>
    <col min="13063" max="13063" width="16.5703125" style="169" customWidth="1"/>
    <col min="13064" max="13064" width="14.140625" style="169" customWidth="1"/>
    <col min="13065" max="13065" width="21.42578125" style="169" customWidth="1"/>
    <col min="13066" max="13066" width="17.85546875" style="169" customWidth="1"/>
    <col min="13067" max="13067" width="30.28515625" style="169" customWidth="1"/>
    <col min="13068" max="13312" width="9.140625" style="169"/>
    <col min="13313" max="13313" width="11.7109375" style="169" bestFit="1" customWidth="1"/>
    <col min="13314" max="13314" width="33.5703125" style="169" customWidth="1"/>
    <col min="13315" max="13315" width="30.5703125" style="169" customWidth="1"/>
    <col min="13316" max="13316" width="29.85546875" style="169" customWidth="1"/>
    <col min="13317" max="13317" width="38" style="169" customWidth="1"/>
    <col min="13318" max="13318" width="19" style="169" customWidth="1"/>
    <col min="13319" max="13319" width="16.5703125" style="169" customWidth="1"/>
    <col min="13320" max="13320" width="14.140625" style="169" customWidth="1"/>
    <col min="13321" max="13321" width="21.42578125" style="169" customWidth="1"/>
    <col min="13322" max="13322" width="17.85546875" style="169" customWidth="1"/>
    <col min="13323" max="13323" width="30.28515625" style="169" customWidth="1"/>
    <col min="13324" max="13568" width="9.140625" style="169"/>
    <col min="13569" max="13569" width="11.7109375" style="169" bestFit="1" customWidth="1"/>
    <col min="13570" max="13570" width="33.5703125" style="169" customWidth="1"/>
    <col min="13571" max="13571" width="30.5703125" style="169" customWidth="1"/>
    <col min="13572" max="13572" width="29.85546875" style="169" customWidth="1"/>
    <col min="13573" max="13573" width="38" style="169" customWidth="1"/>
    <col min="13574" max="13574" width="19" style="169" customWidth="1"/>
    <col min="13575" max="13575" width="16.5703125" style="169" customWidth="1"/>
    <col min="13576" max="13576" width="14.140625" style="169" customWidth="1"/>
    <col min="13577" max="13577" width="21.42578125" style="169" customWidth="1"/>
    <col min="13578" max="13578" width="17.85546875" style="169" customWidth="1"/>
    <col min="13579" max="13579" width="30.28515625" style="169" customWidth="1"/>
    <col min="13580" max="13824" width="9.140625" style="169"/>
    <col min="13825" max="13825" width="11.7109375" style="169" bestFit="1" customWidth="1"/>
    <col min="13826" max="13826" width="33.5703125" style="169" customWidth="1"/>
    <col min="13827" max="13827" width="30.5703125" style="169" customWidth="1"/>
    <col min="13828" max="13828" width="29.85546875" style="169" customWidth="1"/>
    <col min="13829" max="13829" width="38" style="169" customWidth="1"/>
    <col min="13830" max="13830" width="19" style="169" customWidth="1"/>
    <col min="13831" max="13831" width="16.5703125" style="169" customWidth="1"/>
    <col min="13832" max="13832" width="14.140625" style="169" customWidth="1"/>
    <col min="13833" max="13833" width="21.42578125" style="169" customWidth="1"/>
    <col min="13834" max="13834" width="17.85546875" style="169" customWidth="1"/>
    <col min="13835" max="13835" width="30.28515625" style="169" customWidth="1"/>
    <col min="13836" max="14080" width="9.140625" style="169"/>
    <col min="14081" max="14081" width="11.7109375" style="169" bestFit="1" customWidth="1"/>
    <col min="14082" max="14082" width="33.5703125" style="169" customWidth="1"/>
    <col min="14083" max="14083" width="30.5703125" style="169" customWidth="1"/>
    <col min="14084" max="14084" width="29.85546875" style="169" customWidth="1"/>
    <col min="14085" max="14085" width="38" style="169" customWidth="1"/>
    <col min="14086" max="14086" width="19" style="169" customWidth="1"/>
    <col min="14087" max="14087" width="16.5703125" style="169" customWidth="1"/>
    <col min="14088" max="14088" width="14.140625" style="169" customWidth="1"/>
    <col min="14089" max="14089" width="21.42578125" style="169" customWidth="1"/>
    <col min="14090" max="14090" width="17.85546875" style="169" customWidth="1"/>
    <col min="14091" max="14091" width="30.28515625" style="169" customWidth="1"/>
    <col min="14092" max="14336" width="9.140625" style="169"/>
    <col min="14337" max="14337" width="11.7109375" style="169" bestFit="1" customWidth="1"/>
    <col min="14338" max="14338" width="33.5703125" style="169" customWidth="1"/>
    <col min="14339" max="14339" width="30.5703125" style="169" customWidth="1"/>
    <col min="14340" max="14340" width="29.85546875" style="169" customWidth="1"/>
    <col min="14341" max="14341" width="38" style="169" customWidth="1"/>
    <col min="14342" max="14342" width="19" style="169" customWidth="1"/>
    <col min="14343" max="14343" width="16.5703125" style="169" customWidth="1"/>
    <col min="14344" max="14344" width="14.140625" style="169" customWidth="1"/>
    <col min="14345" max="14345" width="21.42578125" style="169" customWidth="1"/>
    <col min="14346" max="14346" width="17.85546875" style="169" customWidth="1"/>
    <col min="14347" max="14347" width="30.28515625" style="169" customWidth="1"/>
    <col min="14348" max="14592" width="9.140625" style="169"/>
    <col min="14593" max="14593" width="11.7109375" style="169" bestFit="1" customWidth="1"/>
    <col min="14594" max="14594" width="33.5703125" style="169" customWidth="1"/>
    <col min="14595" max="14595" width="30.5703125" style="169" customWidth="1"/>
    <col min="14596" max="14596" width="29.85546875" style="169" customWidth="1"/>
    <col min="14597" max="14597" width="38" style="169" customWidth="1"/>
    <col min="14598" max="14598" width="19" style="169" customWidth="1"/>
    <col min="14599" max="14599" width="16.5703125" style="169" customWidth="1"/>
    <col min="14600" max="14600" width="14.140625" style="169" customWidth="1"/>
    <col min="14601" max="14601" width="21.42578125" style="169" customWidth="1"/>
    <col min="14602" max="14602" width="17.85546875" style="169" customWidth="1"/>
    <col min="14603" max="14603" width="30.28515625" style="169" customWidth="1"/>
    <col min="14604" max="14848" width="9.140625" style="169"/>
    <col min="14849" max="14849" width="11.7109375" style="169" bestFit="1" customWidth="1"/>
    <col min="14850" max="14850" width="33.5703125" style="169" customWidth="1"/>
    <col min="14851" max="14851" width="30.5703125" style="169" customWidth="1"/>
    <col min="14852" max="14852" width="29.85546875" style="169" customWidth="1"/>
    <col min="14853" max="14853" width="38" style="169" customWidth="1"/>
    <col min="14854" max="14854" width="19" style="169" customWidth="1"/>
    <col min="14855" max="14855" width="16.5703125" style="169" customWidth="1"/>
    <col min="14856" max="14856" width="14.140625" style="169" customWidth="1"/>
    <col min="14857" max="14857" width="21.42578125" style="169" customWidth="1"/>
    <col min="14858" max="14858" width="17.85546875" style="169" customWidth="1"/>
    <col min="14859" max="14859" width="30.28515625" style="169" customWidth="1"/>
    <col min="14860" max="15104" width="9.140625" style="169"/>
    <col min="15105" max="15105" width="11.7109375" style="169" bestFit="1" customWidth="1"/>
    <col min="15106" max="15106" width="33.5703125" style="169" customWidth="1"/>
    <col min="15107" max="15107" width="30.5703125" style="169" customWidth="1"/>
    <col min="15108" max="15108" width="29.85546875" style="169" customWidth="1"/>
    <col min="15109" max="15109" width="38" style="169" customWidth="1"/>
    <col min="15110" max="15110" width="19" style="169" customWidth="1"/>
    <col min="15111" max="15111" width="16.5703125" style="169" customWidth="1"/>
    <col min="15112" max="15112" width="14.140625" style="169" customWidth="1"/>
    <col min="15113" max="15113" width="21.42578125" style="169" customWidth="1"/>
    <col min="15114" max="15114" width="17.85546875" style="169" customWidth="1"/>
    <col min="15115" max="15115" width="30.28515625" style="169" customWidth="1"/>
    <col min="15116" max="15360" width="9.140625" style="169"/>
    <col min="15361" max="15361" width="11.7109375" style="169" bestFit="1" customWidth="1"/>
    <col min="15362" max="15362" width="33.5703125" style="169" customWidth="1"/>
    <col min="15363" max="15363" width="30.5703125" style="169" customWidth="1"/>
    <col min="15364" max="15364" width="29.85546875" style="169" customWidth="1"/>
    <col min="15365" max="15365" width="38" style="169" customWidth="1"/>
    <col min="15366" max="15366" width="19" style="169" customWidth="1"/>
    <col min="15367" max="15367" width="16.5703125" style="169" customWidth="1"/>
    <col min="15368" max="15368" width="14.140625" style="169" customWidth="1"/>
    <col min="15369" max="15369" width="21.42578125" style="169" customWidth="1"/>
    <col min="15370" max="15370" width="17.85546875" style="169" customWidth="1"/>
    <col min="15371" max="15371" width="30.28515625" style="169" customWidth="1"/>
    <col min="15372" max="15616" width="9.140625" style="169"/>
    <col min="15617" max="15617" width="11.7109375" style="169" bestFit="1" customWidth="1"/>
    <col min="15618" max="15618" width="33.5703125" style="169" customWidth="1"/>
    <col min="15619" max="15619" width="30.5703125" style="169" customWidth="1"/>
    <col min="15620" max="15620" width="29.85546875" style="169" customWidth="1"/>
    <col min="15621" max="15621" width="38" style="169" customWidth="1"/>
    <col min="15622" max="15622" width="19" style="169" customWidth="1"/>
    <col min="15623" max="15623" width="16.5703125" style="169" customWidth="1"/>
    <col min="15624" max="15624" width="14.140625" style="169" customWidth="1"/>
    <col min="15625" max="15625" width="21.42578125" style="169" customWidth="1"/>
    <col min="15626" max="15626" width="17.85546875" style="169" customWidth="1"/>
    <col min="15627" max="15627" width="30.28515625" style="169" customWidth="1"/>
    <col min="15628" max="15872" width="9.140625" style="169"/>
    <col min="15873" max="15873" width="11.7109375" style="169" bestFit="1" customWidth="1"/>
    <col min="15874" max="15874" width="33.5703125" style="169" customWidth="1"/>
    <col min="15875" max="15875" width="30.5703125" style="169" customWidth="1"/>
    <col min="15876" max="15876" width="29.85546875" style="169" customWidth="1"/>
    <col min="15877" max="15877" width="38" style="169" customWidth="1"/>
    <col min="15878" max="15878" width="19" style="169" customWidth="1"/>
    <col min="15879" max="15879" width="16.5703125" style="169" customWidth="1"/>
    <col min="15880" max="15880" width="14.140625" style="169" customWidth="1"/>
    <col min="15881" max="15881" width="21.42578125" style="169" customWidth="1"/>
    <col min="15882" max="15882" width="17.85546875" style="169" customWidth="1"/>
    <col min="15883" max="15883" width="30.28515625" style="169" customWidth="1"/>
    <col min="15884" max="16128" width="9.140625" style="169"/>
    <col min="16129" max="16129" width="11.7109375" style="169" bestFit="1" customWidth="1"/>
    <col min="16130" max="16130" width="33.5703125" style="169" customWidth="1"/>
    <col min="16131" max="16131" width="30.5703125" style="169" customWidth="1"/>
    <col min="16132" max="16132" width="29.85546875" style="169" customWidth="1"/>
    <col min="16133" max="16133" width="38" style="169" customWidth="1"/>
    <col min="16134" max="16134" width="19" style="169" customWidth="1"/>
    <col min="16135" max="16135" width="16.5703125" style="169" customWidth="1"/>
    <col min="16136" max="16136" width="14.140625" style="169" customWidth="1"/>
    <col min="16137" max="16137" width="21.42578125" style="169" customWidth="1"/>
    <col min="16138" max="16138" width="17.85546875" style="169" customWidth="1"/>
    <col min="16139" max="16139" width="30.28515625" style="169" customWidth="1"/>
    <col min="16140" max="16384" width="9.140625" style="169"/>
  </cols>
  <sheetData>
    <row r="1" spans="1:11" ht="22.5" x14ac:dyDescent="0.25">
      <c r="A1" s="436" t="s">
        <v>3505</v>
      </c>
      <c r="B1" s="436"/>
      <c r="C1" s="436"/>
      <c r="D1" s="436"/>
      <c r="E1" s="436"/>
      <c r="F1" s="436"/>
      <c r="G1" s="436"/>
      <c r="H1" s="436"/>
      <c r="I1" s="436"/>
      <c r="J1" s="436"/>
      <c r="K1" s="436"/>
    </row>
    <row r="2" spans="1:11" ht="22.5" x14ac:dyDescent="0.25">
      <c r="A2" s="436" t="s">
        <v>1</v>
      </c>
      <c r="B2" s="436"/>
      <c r="C2" s="436"/>
      <c r="D2" s="436"/>
      <c r="E2" s="436"/>
      <c r="F2" s="436"/>
      <c r="G2" s="436"/>
      <c r="H2" s="436"/>
      <c r="I2" s="436"/>
      <c r="J2" s="436"/>
      <c r="K2" s="436"/>
    </row>
    <row r="3" spans="1:11" ht="22.5" x14ac:dyDescent="0.25">
      <c r="A3" s="437" t="s">
        <v>3506</v>
      </c>
      <c r="B3" s="437"/>
      <c r="C3" s="437"/>
      <c r="D3" s="437"/>
      <c r="E3" s="437"/>
      <c r="F3" s="437"/>
      <c r="G3" s="437"/>
      <c r="H3" s="437"/>
      <c r="I3" s="437"/>
      <c r="J3" s="437"/>
      <c r="K3" s="437"/>
    </row>
    <row r="4" spans="1:11" ht="67.5" x14ac:dyDescent="0.25">
      <c r="A4" s="170" t="s">
        <v>2</v>
      </c>
      <c r="B4" s="170" t="s">
        <v>3</v>
      </c>
      <c r="C4" s="170" t="s">
        <v>4</v>
      </c>
      <c r="D4" s="170" t="s">
        <v>5</v>
      </c>
      <c r="E4" s="170" t="s">
        <v>6</v>
      </c>
      <c r="F4" s="170" t="s">
        <v>7</v>
      </c>
      <c r="G4" s="170" t="s">
        <v>8</v>
      </c>
      <c r="H4" s="170" t="s">
        <v>9</v>
      </c>
      <c r="I4" s="170" t="s">
        <v>10</v>
      </c>
      <c r="J4" s="170" t="s">
        <v>11</v>
      </c>
      <c r="K4" s="170" t="s">
        <v>2643</v>
      </c>
    </row>
    <row r="5" spans="1:11" ht="93" x14ac:dyDescent="0.25">
      <c r="A5" s="171">
        <v>1</v>
      </c>
      <c r="B5" s="171" t="s">
        <v>3507</v>
      </c>
      <c r="C5" s="171" t="s">
        <v>3508</v>
      </c>
      <c r="D5" s="171" t="s">
        <v>3509</v>
      </c>
      <c r="E5" s="171" t="s">
        <v>3510</v>
      </c>
      <c r="F5" s="171">
        <v>20</v>
      </c>
      <c r="G5" s="171">
        <v>1</v>
      </c>
      <c r="H5" s="171">
        <v>850000</v>
      </c>
      <c r="I5" s="171" t="s">
        <v>19</v>
      </c>
      <c r="J5" s="171" t="s">
        <v>17</v>
      </c>
      <c r="K5" s="171" t="s">
        <v>951</v>
      </c>
    </row>
    <row r="6" spans="1:11" ht="69.75" x14ac:dyDescent="0.25">
      <c r="A6" s="171">
        <v>2</v>
      </c>
      <c r="B6" s="171" t="s">
        <v>3511</v>
      </c>
      <c r="C6" s="171" t="s">
        <v>3512</v>
      </c>
      <c r="D6" s="171" t="s">
        <v>3513</v>
      </c>
      <c r="E6" s="171" t="s">
        <v>2723</v>
      </c>
      <c r="F6" s="171">
        <v>1</v>
      </c>
      <c r="G6" s="171">
        <v>1</v>
      </c>
      <c r="H6" s="171">
        <v>1800000</v>
      </c>
      <c r="I6" s="171" t="s">
        <v>16</v>
      </c>
      <c r="J6" s="171" t="s">
        <v>33</v>
      </c>
      <c r="K6" s="171"/>
    </row>
    <row r="7" spans="1:11" ht="69.75" x14ac:dyDescent="0.25">
      <c r="A7" s="171">
        <v>3</v>
      </c>
      <c r="B7" s="171" t="s">
        <v>3514</v>
      </c>
      <c r="C7" s="171" t="s">
        <v>3515</v>
      </c>
      <c r="D7" s="171" t="s">
        <v>3516</v>
      </c>
      <c r="E7" s="171" t="s">
        <v>72</v>
      </c>
      <c r="F7" s="171">
        <v>1</v>
      </c>
      <c r="G7" s="171">
        <v>0.5</v>
      </c>
      <c r="H7" s="171">
        <v>620000</v>
      </c>
      <c r="I7" s="171" t="s">
        <v>16</v>
      </c>
      <c r="J7" s="171" t="s">
        <v>33</v>
      </c>
      <c r="K7" s="171" t="s">
        <v>121</v>
      </c>
    </row>
    <row r="8" spans="1:11" ht="46.5" x14ac:dyDescent="0.25">
      <c r="A8" s="432">
        <v>4</v>
      </c>
      <c r="B8" s="432" t="s">
        <v>2707</v>
      </c>
      <c r="C8" s="432" t="s">
        <v>3517</v>
      </c>
      <c r="D8" s="432" t="s">
        <v>3518</v>
      </c>
      <c r="E8" s="171" t="s">
        <v>72</v>
      </c>
      <c r="F8" s="171">
        <v>1</v>
      </c>
      <c r="G8" s="171">
        <v>0.5</v>
      </c>
      <c r="H8" s="171">
        <v>1045000</v>
      </c>
      <c r="I8" s="171" t="s">
        <v>16</v>
      </c>
      <c r="J8" s="171" t="s">
        <v>17</v>
      </c>
      <c r="K8" s="171" t="s">
        <v>256</v>
      </c>
    </row>
    <row r="9" spans="1:11" ht="46.5" x14ac:dyDescent="0.25">
      <c r="A9" s="433"/>
      <c r="B9" s="433"/>
      <c r="C9" s="433"/>
      <c r="D9" s="433"/>
      <c r="E9" s="171" t="s">
        <v>72</v>
      </c>
      <c r="F9" s="171">
        <v>1</v>
      </c>
      <c r="G9" s="171">
        <v>0.5</v>
      </c>
      <c r="H9" s="171">
        <v>1045000</v>
      </c>
      <c r="I9" s="171" t="s">
        <v>16</v>
      </c>
      <c r="J9" s="171" t="s">
        <v>17</v>
      </c>
      <c r="K9" s="171" t="s">
        <v>3519</v>
      </c>
    </row>
    <row r="10" spans="1:11" ht="46.5" x14ac:dyDescent="0.25">
      <c r="A10" s="434"/>
      <c r="B10" s="434"/>
      <c r="C10" s="434"/>
      <c r="D10" s="434"/>
      <c r="E10" s="171" t="s">
        <v>72</v>
      </c>
      <c r="F10" s="171">
        <v>1</v>
      </c>
      <c r="G10" s="171">
        <v>0.25</v>
      </c>
      <c r="H10" s="171">
        <v>527500</v>
      </c>
      <c r="I10" s="171" t="s">
        <v>16</v>
      </c>
      <c r="J10" s="171" t="s">
        <v>17</v>
      </c>
      <c r="K10" s="171" t="s">
        <v>3116</v>
      </c>
    </row>
    <row r="11" spans="1:11" ht="69.75" x14ac:dyDescent="0.25">
      <c r="A11" s="171">
        <v>5</v>
      </c>
      <c r="B11" s="171" t="s">
        <v>3511</v>
      </c>
      <c r="C11" s="171" t="s">
        <v>3512</v>
      </c>
      <c r="D11" s="171" t="s">
        <v>3513</v>
      </c>
      <c r="E11" s="171" t="s">
        <v>161</v>
      </c>
      <c r="F11" s="171">
        <v>1</v>
      </c>
      <c r="G11" s="171">
        <v>1</v>
      </c>
      <c r="H11" s="171">
        <v>747300</v>
      </c>
      <c r="I11" s="171" t="s">
        <v>19</v>
      </c>
      <c r="J11" s="171" t="s">
        <v>17</v>
      </c>
      <c r="K11" s="171"/>
    </row>
    <row r="12" spans="1:11" ht="69.75" x14ac:dyDescent="0.25">
      <c r="A12" s="171">
        <v>6</v>
      </c>
      <c r="B12" s="171" t="s">
        <v>944</v>
      </c>
      <c r="C12" s="171" t="s">
        <v>945</v>
      </c>
      <c r="D12" s="171" t="s">
        <v>946</v>
      </c>
      <c r="E12" s="171" t="s">
        <v>3520</v>
      </c>
      <c r="F12" s="171">
        <v>1</v>
      </c>
      <c r="G12" s="171">
        <v>1</v>
      </c>
      <c r="H12" s="171">
        <v>2014922</v>
      </c>
      <c r="I12" s="171" t="s">
        <v>19</v>
      </c>
      <c r="J12" s="171" t="s">
        <v>27</v>
      </c>
      <c r="K12" s="171" t="s">
        <v>3521</v>
      </c>
    </row>
    <row r="13" spans="1:11" ht="46.5" x14ac:dyDescent="0.25">
      <c r="A13" s="432">
        <v>7</v>
      </c>
      <c r="B13" s="432" t="s">
        <v>3522</v>
      </c>
      <c r="C13" s="432" t="s">
        <v>3523</v>
      </c>
      <c r="D13" s="432" t="s">
        <v>3524</v>
      </c>
      <c r="E13" s="171" t="s">
        <v>543</v>
      </c>
      <c r="F13" s="171">
        <v>1</v>
      </c>
      <c r="G13" s="171">
        <v>1</v>
      </c>
      <c r="H13" s="171">
        <v>747000</v>
      </c>
      <c r="I13" s="171" t="s">
        <v>22</v>
      </c>
      <c r="J13" s="171" t="s">
        <v>17</v>
      </c>
      <c r="K13" s="171" t="s">
        <v>543</v>
      </c>
    </row>
    <row r="14" spans="1:11" ht="46.5" x14ac:dyDescent="0.25">
      <c r="A14" s="433"/>
      <c r="B14" s="433"/>
      <c r="C14" s="433"/>
      <c r="D14" s="433"/>
      <c r="E14" s="171" t="s">
        <v>711</v>
      </c>
      <c r="F14" s="171">
        <v>1</v>
      </c>
      <c r="G14" s="171">
        <v>0.5</v>
      </c>
      <c r="H14" s="171">
        <v>400000</v>
      </c>
      <c r="I14" s="171" t="s">
        <v>19</v>
      </c>
      <c r="J14" s="171" t="s">
        <v>17</v>
      </c>
      <c r="K14" s="171" t="s">
        <v>711</v>
      </c>
    </row>
    <row r="15" spans="1:11" ht="46.5" x14ac:dyDescent="0.25">
      <c r="A15" s="433"/>
      <c r="B15" s="433"/>
      <c r="C15" s="433"/>
      <c r="D15" s="433"/>
      <c r="E15" s="171" t="s">
        <v>72</v>
      </c>
      <c r="F15" s="171">
        <v>1</v>
      </c>
      <c r="G15" s="171">
        <v>0.5</v>
      </c>
      <c r="H15" s="171">
        <v>1000000</v>
      </c>
      <c r="I15" s="171" t="s">
        <v>16</v>
      </c>
      <c r="J15" s="171" t="s">
        <v>17</v>
      </c>
      <c r="K15" s="171" t="s">
        <v>3525</v>
      </c>
    </row>
    <row r="16" spans="1:11" ht="46.5" x14ac:dyDescent="0.25">
      <c r="A16" s="433"/>
      <c r="B16" s="433"/>
      <c r="C16" s="433"/>
      <c r="D16" s="433"/>
      <c r="E16" s="171" t="s">
        <v>72</v>
      </c>
      <c r="F16" s="171">
        <v>1</v>
      </c>
      <c r="G16" s="171">
        <v>0.5</v>
      </c>
      <c r="H16" s="171">
        <v>2090000</v>
      </c>
      <c r="I16" s="171" t="s">
        <v>16</v>
      </c>
      <c r="J16" s="171" t="s">
        <v>17</v>
      </c>
      <c r="K16" s="171" t="s">
        <v>3114</v>
      </c>
    </row>
    <row r="17" spans="1:11" ht="46.5" x14ac:dyDescent="0.25">
      <c r="A17" s="433"/>
      <c r="B17" s="433"/>
      <c r="C17" s="433"/>
      <c r="D17" s="433"/>
      <c r="E17" s="171" t="s">
        <v>72</v>
      </c>
      <c r="F17" s="171">
        <v>1</v>
      </c>
      <c r="G17" s="171">
        <v>0.25</v>
      </c>
      <c r="H17" s="171">
        <v>500000</v>
      </c>
      <c r="I17" s="171" t="s">
        <v>16</v>
      </c>
      <c r="J17" s="171" t="s">
        <v>17</v>
      </c>
      <c r="K17" s="171" t="s">
        <v>3526</v>
      </c>
    </row>
    <row r="18" spans="1:11" ht="46.5" x14ac:dyDescent="0.25">
      <c r="A18" s="433"/>
      <c r="B18" s="433"/>
      <c r="C18" s="433"/>
      <c r="D18" s="433"/>
      <c r="E18" s="171" t="s">
        <v>72</v>
      </c>
      <c r="F18" s="171">
        <v>1</v>
      </c>
      <c r="G18" s="171">
        <v>0.25</v>
      </c>
      <c r="H18" s="171">
        <v>500000</v>
      </c>
      <c r="I18" s="171" t="s">
        <v>16</v>
      </c>
      <c r="J18" s="171" t="s">
        <v>17</v>
      </c>
      <c r="K18" s="171" t="s">
        <v>3527</v>
      </c>
    </row>
    <row r="19" spans="1:11" ht="46.5" x14ac:dyDescent="0.25">
      <c r="A19" s="434"/>
      <c r="B19" s="434"/>
      <c r="C19" s="434"/>
      <c r="D19" s="434"/>
      <c r="E19" s="171" t="s">
        <v>72</v>
      </c>
      <c r="F19" s="171">
        <v>1</v>
      </c>
      <c r="G19" s="171">
        <v>0.5</v>
      </c>
      <c r="H19" s="171">
        <v>1045000</v>
      </c>
      <c r="I19" s="171" t="s">
        <v>16</v>
      </c>
      <c r="J19" s="171" t="s">
        <v>17</v>
      </c>
      <c r="K19" s="171" t="s">
        <v>1915</v>
      </c>
    </row>
    <row r="20" spans="1:11" ht="69.75" x14ac:dyDescent="0.25">
      <c r="A20" s="171">
        <v>8</v>
      </c>
      <c r="B20" s="171" t="s">
        <v>3528</v>
      </c>
      <c r="C20" s="171" t="s">
        <v>3529</v>
      </c>
      <c r="D20" s="171" t="s">
        <v>3530</v>
      </c>
      <c r="E20" s="171" t="s">
        <v>32</v>
      </c>
      <c r="F20" s="171">
        <v>1</v>
      </c>
      <c r="G20" s="171">
        <v>0.25</v>
      </c>
      <c r="H20" s="171">
        <v>281329</v>
      </c>
      <c r="I20" s="171" t="s">
        <v>16</v>
      </c>
      <c r="J20" s="171" t="s">
        <v>33</v>
      </c>
      <c r="K20" s="171" t="s">
        <v>3531</v>
      </c>
    </row>
    <row r="21" spans="1:11" ht="93" x14ac:dyDescent="0.25">
      <c r="A21" s="171">
        <v>9</v>
      </c>
      <c r="B21" s="171" t="s">
        <v>2115</v>
      </c>
      <c r="C21" s="171" t="s">
        <v>3512</v>
      </c>
      <c r="D21" s="171" t="s">
        <v>3532</v>
      </c>
      <c r="E21" s="171" t="s">
        <v>3533</v>
      </c>
      <c r="F21" s="171">
        <v>1</v>
      </c>
      <c r="G21" s="171">
        <v>0.5</v>
      </c>
      <c r="H21" s="171">
        <v>560152</v>
      </c>
      <c r="I21" s="171" t="s">
        <v>16</v>
      </c>
      <c r="J21" s="171" t="s">
        <v>33</v>
      </c>
      <c r="K21" s="171" t="s">
        <v>3531</v>
      </c>
    </row>
    <row r="22" spans="1:11" ht="93" x14ac:dyDescent="0.25">
      <c r="A22" s="432">
        <v>10</v>
      </c>
      <c r="B22" s="432" t="s">
        <v>3534</v>
      </c>
      <c r="C22" s="432" t="s">
        <v>3523</v>
      </c>
      <c r="D22" s="432" t="s">
        <v>3535</v>
      </c>
      <c r="E22" s="171" t="s">
        <v>72</v>
      </c>
      <c r="F22" s="171">
        <v>1</v>
      </c>
      <c r="G22" s="171">
        <v>0.5</v>
      </c>
      <c r="H22" s="171">
        <v>1009610</v>
      </c>
      <c r="I22" s="171" t="s">
        <v>16</v>
      </c>
      <c r="J22" s="171" t="s">
        <v>27</v>
      </c>
      <c r="K22" s="171" t="s">
        <v>3536</v>
      </c>
    </row>
    <row r="23" spans="1:11" ht="93" x14ac:dyDescent="0.25">
      <c r="A23" s="433"/>
      <c r="B23" s="433"/>
      <c r="C23" s="433"/>
      <c r="D23" s="433"/>
      <c r="E23" s="171" t="s">
        <v>72</v>
      </c>
      <c r="F23" s="171">
        <v>1</v>
      </c>
      <c r="G23" s="171">
        <v>0.5</v>
      </c>
      <c r="H23" s="171">
        <v>1129718</v>
      </c>
      <c r="I23" s="171" t="s">
        <v>16</v>
      </c>
      <c r="J23" s="171" t="s">
        <v>27</v>
      </c>
      <c r="K23" s="171" t="s">
        <v>3537</v>
      </c>
    </row>
    <row r="24" spans="1:11" ht="69.75" x14ac:dyDescent="0.25">
      <c r="A24" s="433"/>
      <c r="B24" s="433"/>
      <c r="C24" s="433"/>
      <c r="D24" s="433"/>
      <c r="E24" s="171" t="s">
        <v>72</v>
      </c>
      <c r="F24" s="171">
        <v>1</v>
      </c>
      <c r="G24" s="171">
        <v>0.5</v>
      </c>
      <c r="H24" s="171">
        <v>1078642</v>
      </c>
      <c r="I24" s="171" t="s">
        <v>16</v>
      </c>
      <c r="J24" s="171" t="s">
        <v>27</v>
      </c>
      <c r="K24" s="171" t="s">
        <v>3538</v>
      </c>
    </row>
    <row r="25" spans="1:11" ht="116.25" x14ac:dyDescent="0.25">
      <c r="A25" s="433"/>
      <c r="B25" s="433"/>
      <c r="C25" s="433"/>
      <c r="D25" s="433"/>
      <c r="E25" s="171" t="s">
        <v>72</v>
      </c>
      <c r="F25" s="171">
        <v>1</v>
      </c>
      <c r="G25" s="171">
        <v>0.25</v>
      </c>
      <c r="H25" s="171">
        <v>323593</v>
      </c>
      <c r="I25" s="171" t="s">
        <v>16</v>
      </c>
      <c r="J25" s="171" t="s">
        <v>27</v>
      </c>
      <c r="K25" s="171" t="s">
        <v>3539</v>
      </c>
    </row>
    <row r="26" spans="1:11" ht="139.5" x14ac:dyDescent="0.25">
      <c r="A26" s="433"/>
      <c r="B26" s="433"/>
      <c r="C26" s="433"/>
      <c r="D26" s="433"/>
      <c r="E26" s="171" t="s">
        <v>163</v>
      </c>
      <c r="F26" s="171">
        <v>1</v>
      </c>
      <c r="G26" s="171">
        <v>0.25</v>
      </c>
      <c r="H26" s="171">
        <v>446107</v>
      </c>
      <c r="I26" s="171" t="s">
        <v>16</v>
      </c>
      <c r="J26" s="171" t="s">
        <v>27</v>
      </c>
      <c r="K26" s="171" t="s">
        <v>3540</v>
      </c>
    </row>
    <row r="27" spans="1:11" ht="162.75" x14ac:dyDescent="0.25">
      <c r="A27" s="433"/>
      <c r="B27" s="433"/>
      <c r="C27" s="433"/>
      <c r="D27" s="433"/>
      <c r="E27" s="171" t="s">
        <v>3541</v>
      </c>
      <c r="F27" s="171">
        <v>1</v>
      </c>
      <c r="G27" s="171">
        <v>0.25</v>
      </c>
      <c r="H27" s="171">
        <v>323593</v>
      </c>
      <c r="I27" s="171" t="s">
        <v>16</v>
      </c>
      <c r="J27" s="171" t="s">
        <v>27</v>
      </c>
      <c r="K27" s="171" t="s">
        <v>3542</v>
      </c>
    </row>
    <row r="28" spans="1:11" ht="93" x14ac:dyDescent="0.25">
      <c r="A28" s="434"/>
      <c r="B28" s="434"/>
      <c r="C28" s="434"/>
      <c r="D28" s="434"/>
      <c r="E28" s="171" t="s">
        <v>446</v>
      </c>
      <c r="F28" s="171">
        <v>1</v>
      </c>
      <c r="G28" s="171">
        <v>1</v>
      </c>
      <c r="H28" s="171">
        <v>747300</v>
      </c>
      <c r="I28" s="171" t="s">
        <v>22</v>
      </c>
      <c r="J28" s="171" t="s">
        <v>27</v>
      </c>
      <c r="K28" s="171" t="s">
        <v>3543</v>
      </c>
    </row>
    <row r="29" spans="1:11" ht="93" x14ac:dyDescent="0.25">
      <c r="A29" s="432">
        <v>11</v>
      </c>
      <c r="B29" s="432" t="s">
        <v>3544</v>
      </c>
      <c r="C29" s="432" t="s">
        <v>3545</v>
      </c>
      <c r="D29" s="432" t="s">
        <v>3546</v>
      </c>
      <c r="E29" s="171" t="s">
        <v>72</v>
      </c>
      <c r="F29" s="171">
        <v>1</v>
      </c>
      <c r="G29" s="171">
        <v>0.5</v>
      </c>
      <c r="H29" s="171">
        <v>1045199</v>
      </c>
      <c r="I29" s="171" t="s">
        <v>16</v>
      </c>
      <c r="J29" s="171" t="s">
        <v>27</v>
      </c>
      <c r="K29" s="171" t="s">
        <v>3547</v>
      </c>
    </row>
    <row r="30" spans="1:11" ht="93" x14ac:dyDescent="0.25">
      <c r="A30" s="434"/>
      <c r="B30" s="434"/>
      <c r="C30" s="434"/>
      <c r="D30" s="434"/>
      <c r="E30" s="171" t="s">
        <v>72</v>
      </c>
      <c r="F30" s="171">
        <v>1</v>
      </c>
      <c r="G30" s="171">
        <v>0.25</v>
      </c>
      <c r="H30" s="171">
        <v>400000</v>
      </c>
      <c r="I30" s="171" t="s">
        <v>16</v>
      </c>
      <c r="J30" s="171" t="s">
        <v>27</v>
      </c>
      <c r="K30" s="171" t="s">
        <v>3548</v>
      </c>
    </row>
    <row r="31" spans="1:11" ht="46.5" x14ac:dyDescent="0.25">
      <c r="A31" s="432">
        <v>12</v>
      </c>
      <c r="B31" s="432" t="s">
        <v>3549</v>
      </c>
      <c r="C31" s="432" t="s">
        <v>3550</v>
      </c>
      <c r="D31" s="432" t="s">
        <v>3551</v>
      </c>
      <c r="E31" s="171" t="s">
        <v>72</v>
      </c>
      <c r="F31" s="171">
        <v>1</v>
      </c>
      <c r="G31" s="171">
        <v>0.5</v>
      </c>
      <c r="H31" s="171">
        <v>1040368</v>
      </c>
      <c r="I31" s="171" t="s">
        <v>16</v>
      </c>
      <c r="J31" s="171" t="s">
        <v>27</v>
      </c>
      <c r="K31" s="171" t="s">
        <v>1522</v>
      </c>
    </row>
    <row r="32" spans="1:11" ht="46.5" x14ac:dyDescent="0.25">
      <c r="A32" s="434"/>
      <c r="B32" s="434"/>
      <c r="C32" s="434"/>
      <c r="D32" s="434"/>
      <c r="E32" s="171" t="s">
        <v>72</v>
      </c>
      <c r="F32" s="171">
        <v>1</v>
      </c>
      <c r="G32" s="171">
        <v>0.5</v>
      </c>
      <c r="H32" s="171">
        <v>1040368</v>
      </c>
      <c r="I32" s="171" t="s">
        <v>16</v>
      </c>
      <c r="J32" s="171" t="s">
        <v>27</v>
      </c>
      <c r="K32" s="171" t="s">
        <v>3552</v>
      </c>
    </row>
    <row r="33" spans="1:11" ht="93" x14ac:dyDescent="0.25">
      <c r="A33" s="171">
        <v>13</v>
      </c>
      <c r="B33" s="171" t="s">
        <v>3553</v>
      </c>
      <c r="C33" s="171" t="s">
        <v>3554</v>
      </c>
      <c r="D33" s="171" t="s">
        <v>3555</v>
      </c>
      <c r="E33" s="171" t="s">
        <v>543</v>
      </c>
      <c r="F33" s="171">
        <v>1</v>
      </c>
      <c r="G33" s="171">
        <v>1</v>
      </c>
      <c r="H33" s="171">
        <v>800000</v>
      </c>
      <c r="I33" s="171" t="s">
        <v>22</v>
      </c>
      <c r="J33" s="171" t="s">
        <v>17</v>
      </c>
      <c r="K33" s="171" t="s">
        <v>1484</v>
      </c>
    </row>
    <row r="34" spans="1:11" ht="69.75" x14ac:dyDescent="0.25">
      <c r="A34" s="432">
        <v>14</v>
      </c>
      <c r="B34" s="432" t="s">
        <v>3556</v>
      </c>
      <c r="C34" s="432" t="s">
        <v>3557</v>
      </c>
      <c r="D34" s="432" t="s">
        <v>3558</v>
      </c>
      <c r="E34" s="171" t="s">
        <v>92</v>
      </c>
      <c r="F34" s="171">
        <v>1</v>
      </c>
      <c r="G34" s="171">
        <v>0.5</v>
      </c>
      <c r="H34" s="171">
        <v>1045000</v>
      </c>
      <c r="I34" s="171" t="s">
        <v>16</v>
      </c>
      <c r="J34" s="171" t="s">
        <v>27</v>
      </c>
      <c r="K34" s="171" t="s">
        <v>1844</v>
      </c>
    </row>
    <row r="35" spans="1:11" ht="69.75" x14ac:dyDescent="0.25">
      <c r="A35" s="434"/>
      <c r="B35" s="434"/>
      <c r="C35" s="434"/>
      <c r="D35" s="434"/>
      <c r="E35" s="171" t="s">
        <v>92</v>
      </c>
      <c r="F35" s="171">
        <v>1</v>
      </c>
      <c r="G35" s="171">
        <v>0.5</v>
      </c>
      <c r="H35" s="171">
        <v>1045000</v>
      </c>
      <c r="I35" s="171" t="s">
        <v>16</v>
      </c>
      <c r="J35" s="171" t="s">
        <v>27</v>
      </c>
      <c r="K35" s="171" t="s">
        <v>3559</v>
      </c>
    </row>
    <row r="36" spans="1:11" ht="46.5" x14ac:dyDescent="0.25">
      <c r="A36" s="432">
        <v>15</v>
      </c>
      <c r="B36" s="432" t="s">
        <v>2310</v>
      </c>
      <c r="C36" s="432" t="s">
        <v>3560</v>
      </c>
      <c r="D36" s="432" t="s">
        <v>3561</v>
      </c>
      <c r="E36" s="171" t="s">
        <v>211</v>
      </c>
      <c r="F36" s="171">
        <v>1</v>
      </c>
      <c r="G36" s="171">
        <v>0.75</v>
      </c>
      <c r="H36" s="171">
        <v>843750</v>
      </c>
      <c r="I36" s="171" t="s">
        <v>16</v>
      </c>
      <c r="J36" s="171" t="s">
        <v>27</v>
      </c>
      <c r="K36" s="171"/>
    </row>
    <row r="37" spans="1:11" ht="23.25" x14ac:dyDescent="0.25">
      <c r="A37" s="433"/>
      <c r="B37" s="433"/>
      <c r="C37" s="433"/>
      <c r="D37" s="433"/>
      <c r="E37" s="171" t="s">
        <v>51</v>
      </c>
      <c r="F37" s="171">
        <v>1</v>
      </c>
      <c r="G37" s="171">
        <v>0.5</v>
      </c>
      <c r="H37" s="171">
        <v>950182</v>
      </c>
      <c r="I37" s="171" t="s">
        <v>16</v>
      </c>
      <c r="J37" s="171" t="s">
        <v>27</v>
      </c>
      <c r="K37" s="171"/>
    </row>
    <row r="38" spans="1:11" ht="46.5" x14ac:dyDescent="0.25">
      <c r="A38" s="434"/>
      <c r="B38" s="434"/>
      <c r="C38" s="434"/>
      <c r="D38" s="434"/>
      <c r="E38" s="171" t="s">
        <v>1217</v>
      </c>
      <c r="F38" s="171">
        <v>1</v>
      </c>
      <c r="G38" s="171">
        <v>0.5</v>
      </c>
      <c r="H38" s="171">
        <v>950182</v>
      </c>
      <c r="I38" s="171" t="s">
        <v>16</v>
      </c>
      <c r="J38" s="171" t="s">
        <v>27</v>
      </c>
      <c r="K38" s="171"/>
    </row>
    <row r="39" spans="1:11" ht="93" x14ac:dyDescent="0.25">
      <c r="A39" s="171">
        <v>16</v>
      </c>
      <c r="B39" s="171" t="s">
        <v>3562</v>
      </c>
      <c r="C39" s="171" t="s">
        <v>3563</v>
      </c>
      <c r="D39" s="171" t="s">
        <v>3564</v>
      </c>
      <c r="E39" s="171" t="s">
        <v>45</v>
      </c>
      <c r="F39" s="171">
        <v>1</v>
      </c>
      <c r="G39" s="171">
        <v>0.5</v>
      </c>
      <c r="H39" s="171">
        <v>918375</v>
      </c>
      <c r="I39" s="171" t="s">
        <v>16</v>
      </c>
      <c r="J39" s="171" t="s">
        <v>17</v>
      </c>
      <c r="K39" s="171"/>
    </row>
    <row r="40" spans="1:11" ht="23.25" x14ac:dyDescent="0.25">
      <c r="A40" s="432">
        <v>17</v>
      </c>
      <c r="B40" s="432" t="s">
        <v>2897</v>
      </c>
      <c r="C40" s="432" t="s">
        <v>3565</v>
      </c>
      <c r="D40" s="432" t="s">
        <v>3566</v>
      </c>
      <c r="E40" s="171" t="s">
        <v>72</v>
      </c>
      <c r="F40" s="171">
        <v>1</v>
      </c>
      <c r="G40" s="171">
        <v>0.25</v>
      </c>
      <c r="H40" s="171">
        <v>418000</v>
      </c>
      <c r="I40" s="171" t="s">
        <v>16</v>
      </c>
      <c r="J40" s="171" t="s">
        <v>27</v>
      </c>
      <c r="K40" s="171" t="s">
        <v>3567</v>
      </c>
    </row>
    <row r="41" spans="1:11" ht="23.25" x14ac:dyDescent="0.25">
      <c r="A41" s="434"/>
      <c r="B41" s="434"/>
      <c r="C41" s="434"/>
      <c r="D41" s="434"/>
      <c r="E41" s="171" t="s">
        <v>72</v>
      </c>
      <c r="F41" s="171">
        <v>1</v>
      </c>
      <c r="G41" s="171">
        <v>0.25</v>
      </c>
      <c r="H41" s="171">
        <v>418000</v>
      </c>
      <c r="I41" s="171" t="s">
        <v>16</v>
      </c>
      <c r="J41" s="171" t="s">
        <v>27</v>
      </c>
      <c r="K41" s="171" t="s">
        <v>3568</v>
      </c>
    </row>
    <row r="42" spans="1:11" ht="46.5" x14ac:dyDescent="0.25">
      <c r="A42" s="432">
        <v>18</v>
      </c>
      <c r="B42" s="432" t="s">
        <v>3569</v>
      </c>
      <c r="C42" s="432" t="s">
        <v>3515</v>
      </c>
      <c r="D42" s="432" t="s">
        <v>3570</v>
      </c>
      <c r="E42" s="171" t="s">
        <v>446</v>
      </c>
      <c r="F42" s="171">
        <v>1</v>
      </c>
      <c r="G42" s="171">
        <v>1</v>
      </c>
      <c r="H42" s="171">
        <v>747263</v>
      </c>
      <c r="I42" s="171" t="s">
        <v>22</v>
      </c>
      <c r="J42" s="171" t="s">
        <v>17</v>
      </c>
      <c r="K42" s="171" t="s">
        <v>3571</v>
      </c>
    </row>
    <row r="43" spans="1:11" ht="46.5" x14ac:dyDescent="0.25">
      <c r="A43" s="434"/>
      <c r="B43" s="434"/>
      <c r="C43" s="434"/>
      <c r="D43" s="434"/>
      <c r="E43" s="171" t="s">
        <v>3572</v>
      </c>
      <c r="F43" s="171">
        <v>1</v>
      </c>
      <c r="G43" s="171">
        <v>0.5</v>
      </c>
      <c r="H43" s="171">
        <v>888000</v>
      </c>
      <c r="I43" s="171" t="s">
        <v>16</v>
      </c>
      <c r="J43" s="171" t="s">
        <v>17</v>
      </c>
      <c r="K43" s="171" t="s">
        <v>1901</v>
      </c>
    </row>
    <row r="44" spans="1:11" ht="46.5" x14ac:dyDescent="0.25">
      <c r="A44" s="432">
        <v>19</v>
      </c>
      <c r="B44" s="432" t="s">
        <v>3573</v>
      </c>
      <c r="C44" s="432" t="s">
        <v>3574</v>
      </c>
      <c r="D44" s="432" t="s">
        <v>3575</v>
      </c>
      <c r="E44" s="171" t="s">
        <v>3572</v>
      </c>
      <c r="F44" s="171">
        <v>1</v>
      </c>
      <c r="G44" s="171">
        <v>0.5</v>
      </c>
      <c r="H44" s="171">
        <v>950000</v>
      </c>
      <c r="I44" s="171" t="s">
        <v>16</v>
      </c>
      <c r="J44" s="171" t="s">
        <v>78</v>
      </c>
      <c r="K44" s="171" t="s">
        <v>3576</v>
      </c>
    </row>
    <row r="45" spans="1:11" ht="46.5" x14ac:dyDescent="0.25">
      <c r="A45" s="434"/>
      <c r="B45" s="434"/>
      <c r="C45" s="434"/>
      <c r="D45" s="434"/>
      <c r="E45" s="171" t="s">
        <v>3572</v>
      </c>
      <c r="F45" s="171">
        <v>1</v>
      </c>
      <c r="G45" s="171">
        <v>0.5</v>
      </c>
      <c r="H45" s="171">
        <v>950000</v>
      </c>
      <c r="I45" s="171" t="s">
        <v>16</v>
      </c>
      <c r="J45" s="171" t="s">
        <v>78</v>
      </c>
      <c r="K45" s="171" t="s">
        <v>1942</v>
      </c>
    </row>
    <row r="46" spans="1:11" ht="46.5" x14ac:dyDescent="0.25">
      <c r="A46" s="432">
        <v>20</v>
      </c>
      <c r="B46" s="432" t="s">
        <v>2823</v>
      </c>
      <c r="C46" s="432" t="s">
        <v>3577</v>
      </c>
      <c r="D46" s="432" t="s">
        <v>3578</v>
      </c>
      <c r="E46" s="171" t="s">
        <v>3579</v>
      </c>
      <c r="F46" s="171">
        <v>1</v>
      </c>
      <c r="G46" s="171">
        <v>1</v>
      </c>
      <c r="H46" s="171">
        <v>2090363</v>
      </c>
      <c r="I46" s="171" t="s">
        <v>16</v>
      </c>
      <c r="J46" s="171" t="s">
        <v>78</v>
      </c>
      <c r="K46" s="171" t="s">
        <v>3580</v>
      </c>
    </row>
    <row r="47" spans="1:11" ht="93" x14ac:dyDescent="0.25">
      <c r="A47" s="434"/>
      <c r="B47" s="434"/>
      <c r="C47" s="434"/>
      <c r="D47" s="434"/>
      <c r="E47" s="171" t="s">
        <v>3579</v>
      </c>
      <c r="F47" s="171">
        <v>1</v>
      </c>
      <c r="G47" s="171">
        <v>0.25</v>
      </c>
      <c r="H47" s="171">
        <v>313559</v>
      </c>
      <c r="I47" s="171" t="s">
        <v>16</v>
      </c>
      <c r="J47" s="171" t="s">
        <v>78</v>
      </c>
      <c r="K47" s="171" t="s">
        <v>3581</v>
      </c>
    </row>
    <row r="48" spans="1:11" ht="46.5" x14ac:dyDescent="0.25">
      <c r="A48" s="432">
        <v>21</v>
      </c>
      <c r="B48" s="432" t="s">
        <v>3582</v>
      </c>
      <c r="C48" s="432" t="s">
        <v>3583</v>
      </c>
      <c r="D48" s="432" t="s">
        <v>3584</v>
      </c>
      <c r="E48" s="171" t="s">
        <v>211</v>
      </c>
      <c r="F48" s="171">
        <v>1</v>
      </c>
      <c r="G48" s="171">
        <v>0.5</v>
      </c>
      <c r="H48" s="171">
        <v>562500</v>
      </c>
      <c r="I48" s="171" t="s">
        <v>16</v>
      </c>
      <c r="J48" s="171" t="s">
        <v>27</v>
      </c>
      <c r="K48" s="171"/>
    </row>
    <row r="49" spans="1:11" ht="23.25" x14ac:dyDescent="0.25">
      <c r="A49" s="434"/>
      <c r="B49" s="434"/>
      <c r="C49" s="434"/>
      <c r="D49" s="434"/>
      <c r="E49" s="171" t="s">
        <v>238</v>
      </c>
      <c r="F49" s="171">
        <v>1</v>
      </c>
      <c r="G49" s="171">
        <v>1</v>
      </c>
      <c r="H49" s="171">
        <v>1115766</v>
      </c>
      <c r="I49" s="171" t="s">
        <v>19</v>
      </c>
      <c r="J49" s="171" t="s">
        <v>27</v>
      </c>
      <c r="K49" s="171"/>
    </row>
    <row r="50" spans="1:11" ht="116.25" x14ac:dyDescent="0.25">
      <c r="A50" s="171">
        <v>22</v>
      </c>
      <c r="B50" s="171" t="s">
        <v>3585</v>
      </c>
      <c r="C50" s="171" t="s">
        <v>3586</v>
      </c>
      <c r="D50" s="171" t="s">
        <v>3587</v>
      </c>
      <c r="E50" s="171" t="s">
        <v>3588</v>
      </c>
      <c r="F50" s="171">
        <v>1</v>
      </c>
      <c r="G50" s="171">
        <v>1</v>
      </c>
      <c r="H50" s="171">
        <v>1407000</v>
      </c>
      <c r="I50" s="171" t="s">
        <v>16</v>
      </c>
      <c r="J50" s="171" t="s">
        <v>78</v>
      </c>
      <c r="K50" s="171"/>
    </row>
    <row r="51" spans="1:11" ht="116.25" x14ac:dyDescent="0.25">
      <c r="A51" s="171">
        <v>23</v>
      </c>
      <c r="B51" s="171" t="s">
        <v>3589</v>
      </c>
      <c r="C51" s="171" t="s">
        <v>3590</v>
      </c>
      <c r="D51" s="171" t="s">
        <v>3591</v>
      </c>
      <c r="E51" s="171" t="s">
        <v>26</v>
      </c>
      <c r="F51" s="171">
        <v>1</v>
      </c>
      <c r="G51" s="171">
        <v>0.5</v>
      </c>
      <c r="H51" s="171">
        <v>1125317</v>
      </c>
      <c r="I51" s="171" t="s">
        <v>16</v>
      </c>
      <c r="J51" s="171" t="s">
        <v>27</v>
      </c>
      <c r="K51" s="171" t="s">
        <v>3592</v>
      </c>
    </row>
    <row r="52" spans="1:11" ht="46.5" x14ac:dyDescent="0.25">
      <c r="A52" s="432">
        <v>24</v>
      </c>
      <c r="B52" s="432" t="s">
        <v>3593</v>
      </c>
      <c r="C52" s="432" t="s">
        <v>3594</v>
      </c>
      <c r="D52" s="432" t="s">
        <v>3595</v>
      </c>
      <c r="E52" s="171" t="s">
        <v>72</v>
      </c>
      <c r="F52" s="171">
        <v>1</v>
      </c>
      <c r="G52" s="171">
        <v>0.5</v>
      </c>
      <c r="H52" s="171">
        <v>950000</v>
      </c>
      <c r="I52" s="171" t="s">
        <v>16</v>
      </c>
      <c r="J52" s="171" t="s">
        <v>27</v>
      </c>
      <c r="K52" s="171" t="s">
        <v>3596</v>
      </c>
    </row>
    <row r="53" spans="1:11" ht="46.5" x14ac:dyDescent="0.25">
      <c r="A53" s="434"/>
      <c r="B53" s="434"/>
      <c r="C53" s="434"/>
      <c r="D53" s="434"/>
      <c r="E53" s="171" t="s">
        <v>72</v>
      </c>
      <c r="F53" s="171">
        <v>1</v>
      </c>
      <c r="G53" s="171">
        <v>0.5</v>
      </c>
      <c r="H53" s="171">
        <v>950000</v>
      </c>
      <c r="I53" s="171" t="s">
        <v>16</v>
      </c>
      <c r="J53" s="171" t="s">
        <v>27</v>
      </c>
      <c r="K53" s="171" t="s">
        <v>622</v>
      </c>
    </row>
    <row r="54" spans="1:11" ht="69.75" x14ac:dyDescent="0.25">
      <c r="A54" s="171">
        <v>25</v>
      </c>
      <c r="B54" s="171" t="s">
        <v>3514</v>
      </c>
      <c r="C54" s="171" t="s">
        <v>3515</v>
      </c>
      <c r="D54" s="171" t="s">
        <v>3516</v>
      </c>
      <c r="E54" s="171" t="s">
        <v>92</v>
      </c>
      <c r="F54" s="171">
        <v>1</v>
      </c>
      <c r="G54" s="171">
        <v>0.75</v>
      </c>
      <c r="H54" s="171">
        <v>620000</v>
      </c>
      <c r="I54" s="171" t="s">
        <v>22</v>
      </c>
      <c r="J54" s="171" t="s">
        <v>33</v>
      </c>
      <c r="K54" s="171" t="s">
        <v>3597</v>
      </c>
    </row>
    <row r="55" spans="1:11" ht="46.5" x14ac:dyDescent="0.25">
      <c r="A55" s="171">
        <v>26</v>
      </c>
      <c r="B55" s="171" t="s">
        <v>3598</v>
      </c>
      <c r="C55" s="171" t="s">
        <v>3599</v>
      </c>
      <c r="D55" s="171" t="s">
        <v>3600</v>
      </c>
      <c r="E55" s="171" t="s">
        <v>380</v>
      </c>
      <c r="F55" s="171">
        <v>1</v>
      </c>
      <c r="G55" s="171">
        <v>0.25</v>
      </c>
      <c r="H55" s="171">
        <v>255755</v>
      </c>
      <c r="I55" s="171" t="s">
        <v>16</v>
      </c>
      <c r="J55" s="171" t="s">
        <v>17</v>
      </c>
      <c r="K55" s="171" t="s">
        <v>3601</v>
      </c>
    </row>
    <row r="56" spans="1:11" ht="93" x14ac:dyDescent="0.25">
      <c r="A56" s="171">
        <v>27</v>
      </c>
      <c r="B56" s="171" t="s">
        <v>3602</v>
      </c>
      <c r="C56" s="171" t="s">
        <v>3583</v>
      </c>
      <c r="D56" s="171" t="s">
        <v>3603</v>
      </c>
      <c r="E56" s="171" t="s">
        <v>1217</v>
      </c>
      <c r="F56" s="171">
        <v>1</v>
      </c>
      <c r="G56" s="171">
        <v>0.5</v>
      </c>
      <c r="H56" s="171">
        <v>950323</v>
      </c>
      <c r="I56" s="171" t="s">
        <v>16</v>
      </c>
      <c r="J56" s="171" t="s">
        <v>27</v>
      </c>
      <c r="K56" s="171" t="s">
        <v>3601</v>
      </c>
    </row>
    <row r="57" spans="1:11" ht="69.75" x14ac:dyDescent="0.25">
      <c r="A57" s="171">
        <v>28</v>
      </c>
      <c r="B57" s="171" t="s">
        <v>3604</v>
      </c>
      <c r="C57" s="171" t="s">
        <v>3605</v>
      </c>
      <c r="D57" s="171" t="s">
        <v>3606</v>
      </c>
      <c r="E57" s="171" t="s">
        <v>380</v>
      </c>
      <c r="F57" s="171">
        <v>1</v>
      </c>
      <c r="G57" s="171">
        <v>0.5</v>
      </c>
      <c r="H57" s="171">
        <v>511500</v>
      </c>
      <c r="I57" s="171" t="s">
        <v>16</v>
      </c>
      <c r="J57" s="171" t="s">
        <v>27</v>
      </c>
      <c r="K57" s="171" t="s">
        <v>3601</v>
      </c>
    </row>
    <row r="58" spans="1:11" ht="93" x14ac:dyDescent="0.25">
      <c r="A58" s="171">
        <v>29</v>
      </c>
      <c r="B58" s="171" t="s">
        <v>3607</v>
      </c>
      <c r="C58" s="171" t="s">
        <v>3608</v>
      </c>
      <c r="D58" s="171" t="s">
        <v>3606</v>
      </c>
      <c r="E58" s="171" t="s">
        <v>380</v>
      </c>
      <c r="F58" s="171">
        <v>1</v>
      </c>
      <c r="G58" s="171">
        <v>0.5</v>
      </c>
      <c r="H58" s="171">
        <v>511500</v>
      </c>
      <c r="I58" s="171" t="s">
        <v>16</v>
      </c>
      <c r="J58" s="171" t="s">
        <v>27</v>
      </c>
      <c r="K58" s="171" t="s">
        <v>3601</v>
      </c>
    </row>
    <row r="59" spans="1:11" ht="69.75" x14ac:dyDescent="0.25">
      <c r="A59" s="432">
        <v>30</v>
      </c>
      <c r="B59" s="432" t="s">
        <v>1974</v>
      </c>
      <c r="C59" s="432" t="s">
        <v>3557</v>
      </c>
      <c r="D59" s="432" t="s">
        <v>3609</v>
      </c>
      <c r="E59" s="171" t="s">
        <v>92</v>
      </c>
      <c r="F59" s="171">
        <v>1</v>
      </c>
      <c r="G59" s="171">
        <v>0.25</v>
      </c>
      <c r="H59" s="171">
        <v>525000</v>
      </c>
      <c r="I59" s="171" t="s">
        <v>16</v>
      </c>
      <c r="J59" s="171" t="s">
        <v>17</v>
      </c>
      <c r="K59" s="171" t="s">
        <v>256</v>
      </c>
    </row>
    <row r="60" spans="1:11" ht="69.75" x14ac:dyDescent="0.25">
      <c r="A60" s="434"/>
      <c r="B60" s="434"/>
      <c r="C60" s="434"/>
      <c r="D60" s="434"/>
      <c r="E60" s="171" t="s">
        <v>92</v>
      </c>
      <c r="F60" s="171">
        <v>1</v>
      </c>
      <c r="G60" s="171">
        <v>0.25</v>
      </c>
      <c r="H60" s="171">
        <v>525000</v>
      </c>
      <c r="I60" s="171" t="s">
        <v>16</v>
      </c>
      <c r="J60" s="171" t="s">
        <v>17</v>
      </c>
      <c r="K60" s="171" t="s">
        <v>3610</v>
      </c>
    </row>
    <row r="61" spans="1:11" ht="69.75" x14ac:dyDescent="0.25">
      <c r="A61" s="432">
        <v>31</v>
      </c>
      <c r="B61" s="432" t="s">
        <v>3611</v>
      </c>
      <c r="C61" s="432" t="s">
        <v>3612</v>
      </c>
      <c r="D61" s="432" t="s">
        <v>3613</v>
      </c>
      <c r="E61" s="171" t="s">
        <v>3572</v>
      </c>
      <c r="F61" s="171">
        <v>1</v>
      </c>
      <c r="G61" s="171">
        <v>0.25</v>
      </c>
      <c r="H61" s="171">
        <v>600000</v>
      </c>
      <c r="I61" s="171" t="s">
        <v>16</v>
      </c>
      <c r="J61" s="171" t="s">
        <v>17</v>
      </c>
      <c r="K61" s="171" t="s">
        <v>3614</v>
      </c>
    </row>
    <row r="62" spans="1:11" ht="69.75" x14ac:dyDescent="0.25">
      <c r="A62" s="433"/>
      <c r="B62" s="433"/>
      <c r="C62" s="433"/>
      <c r="D62" s="433"/>
      <c r="E62" s="171" t="s">
        <v>3572</v>
      </c>
      <c r="F62" s="171">
        <v>1</v>
      </c>
      <c r="G62" s="171">
        <v>0.25</v>
      </c>
      <c r="H62" s="171">
        <v>600000</v>
      </c>
      <c r="I62" s="171" t="s">
        <v>16</v>
      </c>
      <c r="J62" s="171" t="s">
        <v>17</v>
      </c>
      <c r="K62" s="171" t="s">
        <v>3615</v>
      </c>
    </row>
    <row r="63" spans="1:11" ht="69.75" x14ac:dyDescent="0.25">
      <c r="A63" s="433"/>
      <c r="B63" s="433"/>
      <c r="C63" s="433"/>
      <c r="D63" s="433"/>
      <c r="E63" s="171" t="s">
        <v>3572</v>
      </c>
      <c r="F63" s="171">
        <v>1</v>
      </c>
      <c r="G63" s="171">
        <v>0.25</v>
      </c>
      <c r="H63" s="171">
        <v>600000</v>
      </c>
      <c r="I63" s="171" t="s">
        <v>16</v>
      </c>
      <c r="J63" s="171" t="s">
        <v>17</v>
      </c>
      <c r="K63" s="171" t="s">
        <v>3616</v>
      </c>
    </row>
    <row r="64" spans="1:11" ht="46.5" x14ac:dyDescent="0.25">
      <c r="A64" s="434"/>
      <c r="B64" s="434"/>
      <c r="C64" s="434"/>
      <c r="D64" s="434"/>
      <c r="E64" s="171" t="s">
        <v>3572</v>
      </c>
      <c r="F64" s="171">
        <v>1</v>
      </c>
      <c r="G64" s="171">
        <v>0.25</v>
      </c>
      <c r="H64" s="171">
        <v>600000</v>
      </c>
      <c r="I64" s="171" t="s">
        <v>16</v>
      </c>
      <c r="J64" s="171" t="s">
        <v>17</v>
      </c>
      <c r="K64" s="171" t="s">
        <v>3617</v>
      </c>
    </row>
    <row r="65" spans="1:11" ht="93" x14ac:dyDescent="0.25">
      <c r="A65" s="171">
        <v>32</v>
      </c>
      <c r="B65" s="171" t="s">
        <v>3618</v>
      </c>
      <c r="C65" s="171" t="s">
        <v>3583</v>
      </c>
      <c r="D65" s="171" t="s">
        <v>3619</v>
      </c>
      <c r="E65" s="171" t="s">
        <v>1292</v>
      </c>
      <c r="F65" s="171">
        <v>1</v>
      </c>
      <c r="G65" s="171">
        <v>0.5</v>
      </c>
      <c r="H65" s="171">
        <v>611000</v>
      </c>
      <c r="I65" s="171" t="s">
        <v>19</v>
      </c>
      <c r="J65" s="171" t="s">
        <v>27</v>
      </c>
      <c r="K65" s="171" t="s">
        <v>3620</v>
      </c>
    </row>
    <row r="66" spans="1:11" ht="46.5" x14ac:dyDescent="0.25">
      <c r="A66" s="432">
        <v>33</v>
      </c>
      <c r="B66" s="432" t="s">
        <v>3621</v>
      </c>
      <c r="C66" s="432" t="s">
        <v>3557</v>
      </c>
      <c r="D66" s="432" t="s">
        <v>3622</v>
      </c>
      <c r="E66" s="171" t="s">
        <v>72</v>
      </c>
      <c r="F66" s="171">
        <v>1</v>
      </c>
      <c r="G66" s="171">
        <v>0.25</v>
      </c>
      <c r="H66" s="171">
        <v>523000</v>
      </c>
      <c r="I66" s="171" t="s">
        <v>16</v>
      </c>
      <c r="J66" s="171" t="s">
        <v>33</v>
      </c>
      <c r="K66" s="171" t="s">
        <v>121</v>
      </c>
    </row>
    <row r="67" spans="1:11" ht="46.5" x14ac:dyDescent="0.25">
      <c r="A67" s="433"/>
      <c r="B67" s="433"/>
      <c r="C67" s="433"/>
      <c r="D67" s="433"/>
      <c r="E67" s="171" t="s">
        <v>72</v>
      </c>
      <c r="F67" s="171">
        <v>1</v>
      </c>
      <c r="G67" s="171">
        <v>1</v>
      </c>
      <c r="H67" s="171">
        <v>2000090</v>
      </c>
      <c r="I67" s="171" t="s">
        <v>16</v>
      </c>
      <c r="J67" s="171" t="s">
        <v>33</v>
      </c>
      <c r="K67" s="171" t="s">
        <v>3114</v>
      </c>
    </row>
    <row r="68" spans="1:11" ht="46.5" x14ac:dyDescent="0.25">
      <c r="A68" s="433"/>
      <c r="B68" s="433"/>
      <c r="C68" s="433"/>
      <c r="D68" s="433"/>
      <c r="E68" s="171" t="s">
        <v>72</v>
      </c>
      <c r="F68" s="171">
        <v>1</v>
      </c>
      <c r="G68" s="171">
        <v>0.5</v>
      </c>
      <c r="H68" s="171">
        <v>1000045</v>
      </c>
      <c r="I68" s="171" t="s">
        <v>16</v>
      </c>
      <c r="J68" s="171" t="s">
        <v>33</v>
      </c>
      <c r="K68" s="171" t="s">
        <v>3623</v>
      </c>
    </row>
    <row r="69" spans="1:11" ht="23.25" x14ac:dyDescent="0.25">
      <c r="A69" s="434"/>
      <c r="B69" s="434"/>
      <c r="C69" s="434"/>
      <c r="D69" s="434"/>
      <c r="E69" s="171" t="s">
        <v>51</v>
      </c>
      <c r="F69" s="171">
        <v>1</v>
      </c>
      <c r="G69" s="171">
        <v>0.5</v>
      </c>
      <c r="H69" s="171">
        <v>940680</v>
      </c>
      <c r="I69" s="171" t="s">
        <v>16</v>
      </c>
      <c r="J69" s="171" t="s">
        <v>33</v>
      </c>
      <c r="K69" s="171" t="s">
        <v>2090</v>
      </c>
    </row>
    <row r="70" spans="1:11" ht="46.5" x14ac:dyDescent="0.25">
      <c r="A70" s="432">
        <v>34</v>
      </c>
      <c r="B70" s="432" t="s">
        <v>3624</v>
      </c>
      <c r="C70" s="432" t="s">
        <v>3625</v>
      </c>
      <c r="D70" s="432" t="s">
        <v>3626</v>
      </c>
      <c r="E70" s="171" t="s">
        <v>3572</v>
      </c>
      <c r="F70" s="171">
        <v>1</v>
      </c>
      <c r="G70" s="171">
        <v>0.25</v>
      </c>
      <c r="H70" s="171">
        <v>365000</v>
      </c>
      <c r="I70" s="171" t="s">
        <v>16</v>
      </c>
      <c r="J70" s="171" t="s">
        <v>17</v>
      </c>
      <c r="K70" s="171" t="s">
        <v>3627</v>
      </c>
    </row>
    <row r="71" spans="1:11" ht="46.5" x14ac:dyDescent="0.25">
      <c r="A71" s="433"/>
      <c r="B71" s="433"/>
      <c r="C71" s="433"/>
      <c r="D71" s="433"/>
      <c r="E71" s="171" t="s">
        <v>3572</v>
      </c>
      <c r="F71" s="171">
        <v>1</v>
      </c>
      <c r="G71" s="171">
        <v>0.25</v>
      </c>
      <c r="H71" s="171">
        <v>475000</v>
      </c>
      <c r="I71" s="171" t="s">
        <v>16</v>
      </c>
      <c r="J71" s="171" t="s">
        <v>17</v>
      </c>
      <c r="K71" s="171" t="s">
        <v>3628</v>
      </c>
    </row>
    <row r="72" spans="1:11" ht="46.5" x14ac:dyDescent="0.25">
      <c r="A72" s="433"/>
      <c r="B72" s="433"/>
      <c r="C72" s="433"/>
      <c r="D72" s="433"/>
      <c r="E72" s="171" t="s">
        <v>3572</v>
      </c>
      <c r="F72" s="171">
        <v>1</v>
      </c>
      <c r="G72" s="171">
        <v>0.25</v>
      </c>
      <c r="H72" s="171">
        <v>475000</v>
      </c>
      <c r="I72" s="171" t="s">
        <v>16</v>
      </c>
      <c r="J72" s="171" t="s">
        <v>17</v>
      </c>
      <c r="K72" s="171" t="s">
        <v>3629</v>
      </c>
    </row>
    <row r="73" spans="1:11" ht="46.5" x14ac:dyDescent="0.25">
      <c r="A73" s="434"/>
      <c r="B73" s="434"/>
      <c r="C73" s="434"/>
      <c r="D73" s="434"/>
      <c r="E73" s="171" t="s">
        <v>3572</v>
      </c>
      <c r="F73" s="171">
        <v>1</v>
      </c>
      <c r="G73" s="171">
        <v>0.5</v>
      </c>
      <c r="H73" s="171">
        <v>655000</v>
      </c>
      <c r="I73" s="171" t="s">
        <v>16</v>
      </c>
      <c r="J73" s="171" t="s">
        <v>17</v>
      </c>
      <c r="K73" s="171" t="s">
        <v>3630</v>
      </c>
    </row>
    <row r="74" spans="1:11" ht="46.5" x14ac:dyDescent="0.25">
      <c r="A74" s="432">
        <v>35</v>
      </c>
      <c r="B74" s="432" t="s">
        <v>2973</v>
      </c>
      <c r="C74" s="432" t="s">
        <v>3577</v>
      </c>
      <c r="D74" s="432" t="s">
        <v>3631</v>
      </c>
      <c r="E74" s="171" t="s">
        <v>3579</v>
      </c>
      <c r="F74" s="171">
        <v>1</v>
      </c>
      <c r="G74" s="171">
        <v>0.25</v>
      </c>
      <c r="H74" s="171">
        <v>138037</v>
      </c>
      <c r="I74" s="171" t="s">
        <v>16</v>
      </c>
      <c r="J74" s="171" t="s">
        <v>78</v>
      </c>
      <c r="K74" s="171" t="s">
        <v>3632</v>
      </c>
    </row>
    <row r="75" spans="1:11" ht="46.5" x14ac:dyDescent="0.25">
      <c r="A75" s="433"/>
      <c r="B75" s="433"/>
      <c r="C75" s="433"/>
      <c r="D75" s="433"/>
      <c r="E75" s="171" t="s">
        <v>3579</v>
      </c>
      <c r="F75" s="171">
        <v>1</v>
      </c>
      <c r="G75" s="171">
        <v>0.25</v>
      </c>
      <c r="H75" s="171">
        <v>138037</v>
      </c>
      <c r="I75" s="171" t="s">
        <v>16</v>
      </c>
      <c r="J75" s="171" t="s">
        <v>78</v>
      </c>
      <c r="K75" s="171" t="s">
        <v>3633</v>
      </c>
    </row>
    <row r="76" spans="1:11" ht="46.5" x14ac:dyDescent="0.25">
      <c r="A76" s="434"/>
      <c r="B76" s="434"/>
      <c r="C76" s="434"/>
      <c r="D76" s="434"/>
      <c r="E76" s="171" t="s">
        <v>3579</v>
      </c>
      <c r="F76" s="171">
        <v>1</v>
      </c>
      <c r="G76" s="171">
        <v>0.5</v>
      </c>
      <c r="H76" s="171">
        <v>950180</v>
      </c>
      <c r="I76" s="171" t="s">
        <v>16</v>
      </c>
      <c r="J76" s="171" t="s">
        <v>78</v>
      </c>
      <c r="K76" s="171" t="s">
        <v>1268</v>
      </c>
    </row>
    <row r="77" spans="1:11" ht="116.25" x14ac:dyDescent="0.25">
      <c r="A77" s="171">
        <v>36</v>
      </c>
      <c r="B77" s="171" t="s">
        <v>3634</v>
      </c>
      <c r="C77" s="171" t="s">
        <v>3635</v>
      </c>
      <c r="D77" s="171" t="s">
        <v>3636</v>
      </c>
      <c r="E77" s="171" t="s">
        <v>3637</v>
      </c>
      <c r="F77" s="171">
        <v>1</v>
      </c>
      <c r="G77" s="171">
        <v>1</v>
      </c>
      <c r="H77" s="171">
        <v>1150000</v>
      </c>
      <c r="I77" s="171" t="s">
        <v>16</v>
      </c>
      <c r="J77" s="171" t="s">
        <v>27</v>
      </c>
      <c r="K77" s="171"/>
    </row>
    <row r="78" spans="1:11" ht="69.75" x14ac:dyDescent="0.25">
      <c r="A78" s="171">
        <v>37</v>
      </c>
      <c r="B78" s="171" t="s">
        <v>3638</v>
      </c>
      <c r="C78" s="171" t="s">
        <v>3639</v>
      </c>
      <c r="D78" s="171" t="s">
        <v>3640</v>
      </c>
      <c r="E78" s="171" t="s">
        <v>72</v>
      </c>
      <c r="F78" s="171">
        <v>1</v>
      </c>
      <c r="G78" s="171">
        <v>1</v>
      </c>
      <c r="H78" s="171">
        <v>2090633</v>
      </c>
      <c r="I78" s="171" t="s">
        <v>16</v>
      </c>
      <c r="J78" s="171" t="s">
        <v>17</v>
      </c>
      <c r="K78" s="171" t="s">
        <v>3641</v>
      </c>
    </row>
    <row r="79" spans="1:11" ht="46.5" x14ac:dyDescent="0.25">
      <c r="A79" s="432">
        <v>38</v>
      </c>
      <c r="B79" s="432" t="s">
        <v>3642</v>
      </c>
      <c r="C79" s="432" t="s">
        <v>3643</v>
      </c>
      <c r="D79" s="432" t="s">
        <v>3644</v>
      </c>
      <c r="E79" s="171" t="s">
        <v>1217</v>
      </c>
      <c r="F79" s="171">
        <v>1</v>
      </c>
      <c r="G79" s="171">
        <v>0.5</v>
      </c>
      <c r="H79" s="171">
        <v>950182</v>
      </c>
      <c r="I79" s="171" t="s">
        <v>16</v>
      </c>
      <c r="J79" s="171" t="s">
        <v>27</v>
      </c>
      <c r="K79" s="171"/>
    </row>
    <row r="80" spans="1:11" ht="46.5" x14ac:dyDescent="0.25">
      <c r="A80" s="434"/>
      <c r="B80" s="434"/>
      <c r="C80" s="434"/>
      <c r="D80" s="434"/>
      <c r="E80" s="171" t="s">
        <v>211</v>
      </c>
      <c r="F80" s="171">
        <v>1</v>
      </c>
      <c r="G80" s="171">
        <v>0.5</v>
      </c>
      <c r="H80" s="171">
        <v>507166</v>
      </c>
      <c r="I80" s="171" t="s">
        <v>16</v>
      </c>
      <c r="J80" s="171" t="s">
        <v>27</v>
      </c>
      <c r="K80" s="171"/>
    </row>
    <row r="81" spans="1:11" ht="69.75" x14ac:dyDescent="0.25">
      <c r="A81" s="171">
        <v>39</v>
      </c>
      <c r="B81" s="171" t="s">
        <v>3645</v>
      </c>
      <c r="C81" s="171" t="s">
        <v>3646</v>
      </c>
      <c r="D81" s="171" t="s">
        <v>3647</v>
      </c>
      <c r="E81" s="171" t="s">
        <v>211</v>
      </c>
      <c r="F81" s="171">
        <v>1</v>
      </c>
      <c r="G81" s="171">
        <v>0.5</v>
      </c>
      <c r="H81" s="171">
        <v>562500</v>
      </c>
      <c r="I81" s="171" t="s">
        <v>16</v>
      </c>
      <c r="J81" s="171" t="s">
        <v>17</v>
      </c>
      <c r="K81" s="171"/>
    </row>
    <row r="82" spans="1:11" ht="69.75" x14ac:dyDescent="0.25">
      <c r="A82" s="171">
        <v>40</v>
      </c>
      <c r="B82" s="171" t="s">
        <v>3648</v>
      </c>
      <c r="C82" s="171" t="s">
        <v>3649</v>
      </c>
      <c r="D82" s="171" t="s">
        <v>3650</v>
      </c>
      <c r="E82" s="171" t="s">
        <v>211</v>
      </c>
      <c r="F82" s="171">
        <v>1</v>
      </c>
      <c r="G82" s="171">
        <v>0.75</v>
      </c>
      <c r="H82" s="171">
        <v>843750</v>
      </c>
      <c r="I82" s="171" t="s">
        <v>16</v>
      </c>
      <c r="J82" s="171" t="s">
        <v>27</v>
      </c>
      <c r="K82" s="171"/>
    </row>
    <row r="83" spans="1:11" ht="93" x14ac:dyDescent="0.25">
      <c r="A83" s="171">
        <v>41</v>
      </c>
      <c r="B83" s="171" t="s">
        <v>3651</v>
      </c>
      <c r="C83" s="171" t="s">
        <v>3583</v>
      </c>
      <c r="D83" s="171" t="s">
        <v>3652</v>
      </c>
      <c r="E83" s="171" t="s">
        <v>3533</v>
      </c>
      <c r="F83" s="171">
        <v>1</v>
      </c>
      <c r="G83" s="171">
        <v>0.75</v>
      </c>
      <c r="H83" s="171">
        <v>575862</v>
      </c>
      <c r="I83" s="171" t="s">
        <v>16</v>
      </c>
      <c r="J83" s="171" t="s">
        <v>27</v>
      </c>
      <c r="K83" s="171"/>
    </row>
    <row r="84" spans="1:11" ht="93" x14ac:dyDescent="0.25">
      <c r="A84" s="171">
        <v>42</v>
      </c>
      <c r="B84" s="171" t="s">
        <v>3653</v>
      </c>
      <c r="C84" s="171" t="s">
        <v>3654</v>
      </c>
      <c r="D84" s="171" t="s">
        <v>3655</v>
      </c>
      <c r="E84" s="171" t="s">
        <v>723</v>
      </c>
      <c r="F84" s="171">
        <v>1</v>
      </c>
      <c r="G84" s="171">
        <v>0.5</v>
      </c>
      <c r="H84" s="171">
        <v>750000</v>
      </c>
      <c r="I84" s="171" t="s">
        <v>16</v>
      </c>
      <c r="J84" s="171" t="s">
        <v>33</v>
      </c>
      <c r="K84" s="171"/>
    </row>
    <row r="85" spans="1:11" ht="46.5" x14ac:dyDescent="0.25">
      <c r="A85" s="432">
        <v>43</v>
      </c>
      <c r="B85" s="432" t="s">
        <v>2843</v>
      </c>
      <c r="C85" s="432" t="s">
        <v>3656</v>
      </c>
      <c r="D85" s="432" t="s">
        <v>3657</v>
      </c>
      <c r="E85" s="171" t="s">
        <v>72</v>
      </c>
      <c r="F85" s="171">
        <v>1</v>
      </c>
      <c r="G85" s="171">
        <v>1</v>
      </c>
      <c r="H85" s="171">
        <v>2090399</v>
      </c>
      <c r="I85" s="171" t="s">
        <v>16</v>
      </c>
      <c r="J85" s="171" t="s">
        <v>17</v>
      </c>
      <c r="K85" s="171" t="s">
        <v>3658</v>
      </c>
    </row>
    <row r="86" spans="1:11" ht="46.5" x14ac:dyDescent="0.25">
      <c r="A86" s="433"/>
      <c r="B86" s="433"/>
      <c r="C86" s="433"/>
      <c r="D86" s="433"/>
      <c r="E86" s="171" t="s">
        <v>72</v>
      </c>
      <c r="F86" s="171">
        <v>1</v>
      </c>
      <c r="G86" s="171">
        <v>1</v>
      </c>
      <c r="H86" s="171">
        <v>2090399</v>
      </c>
      <c r="I86" s="171" t="s">
        <v>16</v>
      </c>
      <c r="J86" s="171" t="s">
        <v>17</v>
      </c>
      <c r="K86" s="171" t="s">
        <v>3658</v>
      </c>
    </row>
    <row r="87" spans="1:11" ht="46.5" x14ac:dyDescent="0.25">
      <c r="A87" s="433"/>
      <c r="B87" s="433"/>
      <c r="C87" s="433"/>
      <c r="D87" s="433"/>
      <c r="E87" s="171" t="s">
        <v>72</v>
      </c>
      <c r="F87" s="171">
        <v>1</v>
      </c>
      <c r="G87" s="171">
        <v>0.5</v>
      </c>
      <c r="H87" s="171">
        <v>1045199</v>
      </c>
      <c r="I87" s="171" t="s">
        <v>16</v>
      </c>
      <c r="J87" s="171" t="s">
        <v>17</v>
      </c>
      <c r="K87" s="171" t="s">
        <v>1313</v>
      </c>
    </row>
    <row r="88" spans="1:11" ht="46.5" x14ac:dyDescent="0.25">
      <c r="A88" s="433"/>
      <c r="B88" s="433"/>
      <c r="C88" s="433"/>
      <c r="D88" s="433"/>
      <c r="E88" s="171" t="s">
        <v>72</v>
      </c>
      <c r="F88" s="171">
        <v>1</v>
      </c>
      <c r="G88" s="171">
        <v>1</v>
      </c>
      <c r="H88" s="171">
        <v>2090399</v>
      </c>
      <c r="I88" s="171" t="s">
        <v>16</v>
      </c>
      <c r="J88" s="171" t="s">
        <v>17</v>
      </c>
      <c r="K88" s="171" t="s">
        <v>3659</v>
      </c>
    </row>
    <row r="89" spans="1:11" ht="46.5" x14ac:dyDescent="0.25">
      <c r="A89" s="433"/>
      <c r="B89" s="433"/>
      <c r="C89" s="433"/>
      <c r="D89" s="433"/>
      <c r="E89" s="171" t="s">
        <v>72</v>
      </c>
      <c r="F89" s="171">
        <v>1</v>
      </c>
      <c r="G89" s="171">
        <v>0.5</v>
      </c>
      <c r="H89" s="171">
        <v>1045799</v>
      </c>
      <c r="I89" s="171" t="s">
        <v>16</v>
      </c>
      <c r="J89" s="171" t="s">
        <v>17</v>
      </c>
      <c r="K89" s="171" t="s">
        <v>3660</v>
      </c>
    </row>
    <row r="90" spans="1:11" ht="46.5" x14ac:dyDescent="0.25">
      <c r="A90" s="434"/>
      <c r="B90" s="434"/>
      <c r="C90" s="434"/>
      <c r="D90" s="434"/>
      <c r="E90" s="171" t="s">
        <v>72</v>
      </c>
      <c r="F90" s="171">
        <v>1</v>
      </c>
      <c r="G90" s="171">
        <v>0.5</v>
      </c>
      <c r="H90" s="171">
        <v>944729</v>
      </c>
      <c r="I90" s="171" t="s">
        <v>16</v>
      </c>
      <c r="J90" s="171" t="s">
        <v>17</v>
      </c>
      <c r="K90" s="171" t="s">
        <v>3661</v>
      </c>
    </row>
    <row r="91" spans="1:11" ht="69.75" x14ac:dyDescent="0.25">
      <c r="A91" s="171">
        <v>44</v>
      </c>
      <c r="B91" s="171" t="s">
        <v>3662</v>
      </c>
      <c r="C91" s="171" t="s">
        <v>3663</v>
      </c>
      <c r="D91" s="171" t="s">
        <v>3664</v>
      </c>
      <c r="E91" s="171" t="s">
        <v>72</v>
      </c>
      <c r="F91" s="171">
        <v>1</v>
      </c>
      <c r="G91" s="171">
        <v>0.25</v>
      </c>
      <c r="H91" s="171">
        <v>807303</v>
      </c>
      <c r="I91" s="171" t="s">
        <v>16</v>
      </c>
      <c r="J91" s="171" t="s">
        <v>78</v>
      </c>
      <c r="K91" s="171" t="s">
        <v>3576</v>
      </c>
    </row>
    <row r="92" spans="1:11" ht="46.5" x14ac:dyDescent="0.25">
      <c r="A92" s="432">
        <v>45</v>
      </c>
      <c r="B92" s="432" t="s">
        <v>952</v>
      </c>
      <c r="C92" s="432" t="s">
        <v>3665</v>
      </c>
      <c r="D92" s="432" t="s">
        <v>3666</v>
      </c>
      <c r="E92" s="171" t="s">
        <v>72</v>
      </c>
      <c r="F92" s="171">
        <v>1</v>
      </c>
      <c r="G92" s="171">
        <v>0.75</v>
      </c>
      <c r="H92" s="171">
        <v>1567000</v>
      </c>
      <c r="I92" s="171" t="s">
        <v>16</v>
      </c>
      <c r="J92" s="171" t="s">
        <v>78</v>
      </c>
      <c r="K92" s="171" t="s">
        <v>3576</v>
      </c>
    </row>
    <row r="93" spans="1:11" ht="46.5" x14ac:dyDescent="0.25">
      <c r="A93" s="433"/>
      <c r="B93" s="433"/>
      <c r="C93" s="433"/>
      <c r="D93" s="433"/>
      <c r="E93" s="171" t="s">
        <v>72</v>
      </c>
      <c r="F93" s="171">
        <v>1</v>
      </c>
      <c r="G93" s="171">
        <v>0.75</v>
      </c>
      <c r="H93" s="171">
        <v>1567000</v>
      </c>
      <c r="I93" s="171" t="s">
        <v>16</v>
      </c>
      <c r="J93" s="171" t="s">
        <v>78</v>
      </c>
      <c r="K93" s="171" t="s">
        <v>1942</v>
      </c>
    </row>
    <row r="94" spans="1:11" ht="46.5" x14ac:dyDescent="0.25">
      <c r="A94" s="434"/>
      <c r="B94" s="434"/>
      <c r="C94" s="434"/>
      <c r="D94" s="434"/>
      <c r="E94" s="171" t="s">
        <v>72</v>
      </c>
      <c r="F94" s="171">
        <v>1</v>
      </c>
      <c r="G94" s="171">
        <v>0.5</v>
      </c>
      <c r="H94" s="171">
        <v>1045000</v>
      </c>
      <c r="I94" s="171" t="s">
        <v>16</v>
      </c>
      <c r="J94" s="171" t="s">
        <v>78</v>
      </c>
      <c r="K94" s="171" t="s">
        <v>3667</v>
      </c>
    </row>
    <row r="95" spans="1:11" ht="116.25" x14ac:dyDescent="0.25">
      <c r="A95" s="171">
        <v>46</v>
      </c>
      <c r="B95" s="171" t="s">
        <v>3668</v>
      </c>
      <c r="C95" s="171" t="s">
        <v>3669</v>
      </c>
      <c r="D95" s="171" t="s">
        <v>3670</v>
      </c>
      <c r="E95" s="171" t="s">
        <v>15</v>
      </c>
      <c r="F95" s="171">
        <v>1</v>
      </c>
      <c r="G95" s="171">
        <v>0.5</v>
      </c>
      <c r="H95" s="171">
        <v>918432</v>
      </c>
      <c r="I95" s="171" t="s">
        <v>16</v>
      </c>
      <c r="J95" s="171" t="s">
        <v>78</v>
      </c>
      <c r="K95" s="171" t="s">
        <v>3671</v>
      </c>
    </row>
    <row r="96" spans="1:11" ht="46.5" x14ac:dyDescent="0.25">
      <c r="A96" s="432">
        <v>47</v>
      </c>
      <c r="B96" s="432" t="s">
        <v>3672</v>
      </c>
      <c r="C96" s="432" t="s">
        <v>3673</v>
      </c>
      <c r="D96" s="432" t="s">
        <v>3674</v>
      </c>
      <c r="E96" s="171" t="s">
        <v>1292</v>
      </c>
      <c r="F96" s="171">
        <v>2</v>
      </c>
      <c r="G96" s="171">
        <v>0.5</v>
      </c>
      <c r="H96" s="171">
        <v>800000</v>
      </c>
      <c r="I96" s="171" t="s">
        <v>16</v>
      </c>
      <c r="J96" s="171" t="s">
        <v>17</v>
      </c>
      <c r="K96" s="171">
        <v>0</v>
      </c>
    </row>
    <row r="97" spans="1:11" ht="46.5" x14ac:dyDescent="0.25">
      <c r="A97" s="434"/>
      <c r="B97" s="434"/>
      <c r="C97" s="434"/>
      <c r="D97" s="434"/>
      <c r="E97" s="171" t="s">
        <v>238</v>
      </c>
      <c r="F97" s="171">
        <v>2</v>
      </c>
      <c r="G97" s="171">
        <v>0.5</v>
      </c>
      <c r="H97" s="171">
        <v>400000</v>
      </c>
      <c r="I97" s="171" t="s">
        <v>19</v>
      </c>
      <c r="J97" s="171" t="s">
        <v>17</v>
      </c>
      <c r="K97" s="171">
        <v>0</v>
      </c>
    </row>
    <row r="98" spans="1:11" ht="23.25" x14ac:dyDescent="0.25">
      <c r="A98" s="432">
        <v>48</v>
      </c>
      <c r="B98" s="432" t="s">
        <v>3675</v>
      </c>
      <c r="C98" s="432" t="s">
        <v>3676</v>
      </c>
      <c r="D98" s="432" t="s">
        <v>3677</v>
      </c>
      <c r="E98" s="171" t="s">
        <v>543</v>
      </c>
      <c r="F98" s="171">
        <v>1</v>
      </c>
      <c r="G98" s="171">
        <v>1</v>
      </c>
      <c r="H98" s="171">
        <v>747300</v>
      </c>
      <c r="I98" s="171" t="s">
        <v>22</v>
      </c>
      <c r="J98" s="171" t="s">
        <v>27</v>
      </c>
      <c r="K98" s="171"/>
    </row>
    <row r="99" spans="1:11" ht="23.25" x14ac:dyDescent="0.25">
      <c r="A99" s="433"/>
      <c r="B99" s="433"/>
      <c r="C99" s="433"/>
      <c r="D99" s="433"/>
      <c r="E99" s="171" t="s">
        <v>26</v>
      </c>
      <c r="F99" s="171">
        <v>1</v>
      </c>
      <c r="G99" s="171">
        <v>1</v>
      </c>
      <c r="H99" s="171">
        <v>1484300</v>
      </c>
      <c r="I99" s="171" t="s">
        <v>19</v>
      </c>
      <c r="J99" s="171" t="s">
        <v>33</v>
      </c>
      <c r="K99" s="171"/>
    </row>
    <row r="100" spans="1:11" ht="46.5" x14ac:dyDescent="0.25">
      <c r="A100" s="433"/>
      <c r="B100" s="433"/>
      <c r="C100" s="433"/>
      <c r="D100" s="433"/>
      <c r="E100" s="171" t="s">
        <v>707</v>
      </c>
      <c r="F100" s="171">
        <v>1</v>
      </c>
      <c r="G100" s="171">
        <v>1</v>
      </c>
      <c r="H100" s="171">
        <v>1226709</v>
      </c>
      <c r="I100" s="171" t="s">
        <v>19</v>
      </c>
      <c r="J100" s="171" t="s">
        <v>33</v>
      </c>
      <c r="K100" s="171"/>
    </row>
    <row r="101" spans="1:11" ht="46.5" x14ac:dyDescent="0.25">
      <c r="A101" s="433"/>
      <c r="B101" s="433"/>
      <c r="C101" s="433"/>
      <c r="D101" s="433"/>
      <c r="E101" s="171" t="s">
        <v>707</v>
      </c>
      <c r="F101" s="171">
        <v>1</v>
      </c>
      <c r="G101" s="171">
        <v>0.5</v>
      </c>
      <c r="H101" s="171">
        <v>613354</v>
      </c>
      <c r="I101" s="171" t="s">
        <v>19</v>
      </c>
      <c r="J101" s="171" t="s">
        <v>33</v>
      </c>
      <c r="K101" s="171"/>
    </row>
    <row r="102" spans="1:11" ht="23.25" x14ac:dyDescent="0.25">
      <c r="A102" s="434"/>
      <c r="B102" s="434"/>
      <c r="C102" s="434"/>
      <c r="D102" s="434"/>
      <c r="E102" s="171" t="s">
        <v>508</v>
      </c>
      <c r="F102" s="171">
        <v>1</v>
      </c>
      <c r="G102" s="171">
        <v>1</v>
      </c>
      <c r="H102" s="171">
        <v>1836117</v>
      </c>
      <c r="I102" s="171" t="s">
        <v>16</v>
      </c>
      <c r="J102" s="171" t="s">
        <v>33</v>
      </c>
      <c r="K102" s="171"/>
    </row>
    <row r="103" spans="1:11" ht="69.75" x14ac:dyDescent="0.25">
      <c r="A103" s="171">
        <v>49</v>
      </c>
      <c r="B103" s="171" t="s">
        <v>3678</v>
      </c>
      <c r="C103" s="171" t="s">
        <v>3523</v>
      </c>
      <c r="D103" s="171" t="s">
        <v>3679</v>
      </c>
      <c r="E103" s="171" t="s">
        <v>72</v>
      </c>
      <c r="F103" s="171">
        <v>1</v>
      </c>
      <c r="G103" s="171">
        <v>0.25</v>
      </c>
      <c r="H103" s="171">
        <v>475000</v>
      </c>
      <c r="I103" s="171" t="s">
        <v>16</v>
      </c>
      <c r="J103" s="171" t="s">
        <v>27</v>
      </c>
      <c r="K103" s="171" t="s">
        <v>3680</v>
      </c>
    </row>
    <row r="104" spans="1:11" ht="116.25" x14ac:dyDescent="0.25">
      <c r="A104" s="171">
        <v>50</v>
      </c>
      <c r="B104" s="171" t="s">
        <v>3681</v>
      </c>
      <c r="C104" s="171" t="s">
        <v>3682</v>
      </c>
      <c r="D104" s="171" t="s">
        <v>3683</v>
      </c>
      <c r="E104" s="171" t="s">
        <v>3579</v>
      </c>
      <c r="F104" s="171">
        <v>1</v>
      </c>
      <c r="G104" s="171">
        <v>0.5</v>
      </c>
      <c r="H104" s="171">
        <v>804693</v>
      </c>
      <c r="I104" s="171" t="s">
        <v>16</v>
      </c>
      <c r="J104" s="171" t="s">
        <v>33</v>
      </c>
      <c r="K104" s="171"/>
    </row>
    <row r="105" spans="1:11" ht="23.25" x14ac:dyDescent="0.25">
      <c r="A105" s="432">
        <v>51</v>
      </c>
      <c r="B105" s="432" t="s">
        <v>2966</v>
      </c>
      <c r="C105" s="432" t="s">
        <v>3684</v>
      </c>
      <c r="D105" s="432" t="s">
        <v>3685</v>
      </c>
      <c r="E105" s="171" t="s">
        <v>72</v>
      </c>
      <c r="F105" s="171">
        <v>1</v>
      </c>
      <c r="G105" s="171">
        <v>0.5</v>
      </c>
      <c r="H105" s="171">
        <v>1045000</v>
      </c>
      <c r="I105" s="171" t="s">
        <v>16</v>
      </c>
      <c r="J105" s="171" t="s">
        <v>27</v>
      </c>
      <c r="K105" s="171" t="s">
        <v>1942</v>
      </c>
    </row>
    <row r="106" spans="1:11" ht="46.5" x14ac:dyDescent="0.25">
      <c r="A106" s="434"/>
      <c r="B106" s="434"/>
      <c r="C106" s="434"/>
      <c r="D106" s="434"/>
      <c r="E106" s="171" t="s">
        <v>72</v>
      </c>
      <c r="F106" s="171">
        <v>1</v>
      </c>
      <c r="G106" s="171">
        <v>0.25</v>
      </c>
      <c r="H106" s="171">
        <v>418079</v>
      </c>
      <c r="I106" s="171" t="s">
        <v>16</v>
      </c>
      <c r="J106" s="171" t="s">
        <v>27</v>
      </c>
      <c r="K106" s="171" t="s">
        <v>3686</v>
      </c>
    </row>
    <row r="107" spans="1:11" ht="23.25" x14ac:dyDescent="0.25">
      <c r="A107" s="432">
        <v>52</v>
      </c>
      <c r="B107" s="432" t="s">
        <v>3687</v>
      </c>
      <c r="C107" s="432" t="s">
        <v>3688</v>
      </c>
      <c r="D107" s="432" t="s">
        <v>3689</v>
      </c>
      <c r="E107" s="171" t="s">
        <v>72</v>
      </c>
      <c r="F107" s="171">
        <v>1</v>
      </c>
      <c r="G107" s="171">
        <v>0.25</v>
      </c>
      <c r="H107" s="171">
        <v>450000</v>
      </c>
      <c r="I107" s="171" t="s">
        <v>16</v>
      </c>
      <c r="J107" s="171" t="s">
        <v>27</v>
      </c>
      <c r="K107" s="171" t="s">
        <v>1425</v>
      </c>
    </row>
    <row r="108" spans="1:11" ht="23.25" x14ac:dyDescent="0.25">
      <c r="A108" s="433"/>
      <c r="B108" s="433"/>
      <c r="C108" s="433"/>
      <c r="D108" s="433"/>
      <c r="E108" s="171" t="s">
        <v>72</v>
      </c>
      <c r="F108" s="171">
        <v>1</v>
      </c>
      <c r="G108" s="171">
        <v>0.25</v>
      </c>
      <c r="H108" s="171">
        <v>450000</v>
      </c>
      <c r="I108" s="171" t="s">
        <v>16</v>
      </c>
      <c r="J108" s="171" t="s">
        <v>27</v>
      </c>
      <c r="K108" s="171" t="s">
        <v>3690</v>
      </c>
    </row>
    <row r="109" spans="1:11" ht="23.25" x14ac:dyDescent="0.25">
      <c r="A109" s="433"/>
      <c r="B109" s="433"/>
      <c r="C109" s="433"/>
      <c r="D109" s="433"/>
      <c r="E109" s="171" t="s">
        <v>72</v>
      </c>
      <c r="F109" s="171">
        <v>1</v>
      </c>
      <c r="G109" s="171">
        <v>0.25</v>
      </c>
      <c r="H109" s="171">
        <v>450000</v>
      </c>
      <c r="I109" s="171" t="s">
        <v>16</v>
      </c>
      <c r="J109" s="171" t="s">
        <v>27</v>
      </c>
      <c r="K109" s="171" t="s">
        <v>1396</v>
      </c>
    </row>
    <row r="110" spans="1:11" ht="46.5" x14ac:dyDescent="0.25">
      <c r="A110" s="434"/>
      <c r="B110" s="434"/>
      <c r="C110" s="434"/>
      <c r="D110" s="434"/>
      <c r="E110" s="171" t="s">
        <v>543</v>
      </c>
      <c r="F110" s="171">
        <v>1</v>
      </c>
      <c r="G110" s="171">
        <v>0.5</v>
      </c>
      <c r="H110" s="171">
        <v>400000</v>
      </c>
      <c r="I110" s="171" t="s">
        <v>22</v>
      </c>
      <c r="J110" s="171" t="s">
        <v>17</v>
      </c>
      <c r="K110" s="171" t="s">
        <v>3691</v>
      </c>
    </row>
    <row r="111" spans="1:11" ht="46.5" x14ac:dyDescent="0.25">
      <c r="A111" s="432">
        <v>53</v>
      </c>
      <c r="B111" s="432" t="s">
        <v>3692</v>
      </c>
      <c r="C111" s="432" t="s">
        <v>3554</v>
      </c>
      <c r="D111" s="432" t="s">
        <v>3693</v>
      </c>
      <c r="E111" s="171" t="s">
        <v>219</v>
      </c>
      <c r="F111" s="171">
        <v>5</v>
      </c>
      <c r="G111" s="171">
        <v>1</v>
      </c>
      <c r="H111" s="171">
        <v>1705000</v>
      </c>
      <c r="I111" s="171" t="s">
        <v>16</v>
      </c>
      <c r="J111" s="171" t="s">
        <v>17</v>
      </c>
      <c r="K111" s="171" t="s">
        <v>3601</v>
      </c>
    </row>
    <row r="112" spans="1:11" ht="46.5" x14ac:dyDescent="0.25">
      <c r="A112" s="434"/>
      <c r="B112" s="434"/>
      <c r="C112" s="434"/>
      <c r="D112" s="434"/>
      <c r="E112" s="171" t="s">
        <v>260</v>
      </c>
      <c r="F112" s="171">
        <v>6</v>
      </c>
      <c r="G112" s="171">
        <v>1</v>
      </c>
      <c r="H112" s="171">
        <v>1826000</v>
      </c>
      <c r="I112" s="171" t="s">
        <v>16</v>
      </c>
      <c r="J112" s="171" t="s">
        <v>17</v>
      </c>
      <c r="K112" s="171" t="s">
        <v>3601</v>
      </c>
    </row>
    <row r="113" spans="1:11" ht="23.25" x14ac:dyDescent="0.25">
      <c r="A113" s="432">
        <v>54</v>
      </c>
      <c r="B113" s="432" t="s">
        <v>898</v>
      </c>
      <c r="C113" s="432" t="s">
        <v>3694</v>
      </c>
      <c r="D113" s="432" t="s">
        <v>3695</v>
      </c>
      <c r="E113" s="171" t="s">
        <v>72</v>
      </c>
      <c r="F113" s="171">
        <v>1</v>
      </c>
      <c r="G113" s="171">
        <v>0.25</v>
      </c>
      <c r="H113" s="171">
        <v>450000</v>
      </c>
      <c r="I113" s="171" t="s">
        <v>16</v>
      </c>
      <c r="J113" s="171" t="s">
        <v>27</v>
      </c>
      <c r="K113" s="171" t="s">
        <v>3696</v>
      </c>
    </row>
    <row r="114" spans="1:11" ht="46.5" x14ac:dyDescent="0.25">
      <c r="A114" s="433"/>
      <c r="B114" s="433"/>
      <c r="C114" s="433"/>
      <c r="D114" s="433"/>
      <c r="E114" s="171" t="s">
        <v>72</v>
      </c>
      <c r="F114" s="171">
        <v>1</v>
      </c>
      <c r="G114" s="171">
        <v>0.25</v>
      </c>
      <c r="H114" s="171">
        <v>450000</v>
      </c>
      <c r="I114" s="171" t="s">
        <v>16</v>
      </c>
      <c r="J114" s="171" t="s">
        <v>27</v>
      </c>
      <c r="K114" s="171" t="s">
        <v>3697</v>
      </c>
    </row>
    <row r="115" spans="1:11" ht="23.25" x14ac:dyDescent="0.25">
      <c r="A115" s="433"/>
      <c r="B115" s="433"/>
      <c r="C115" s="433"/>
      <c r="D115" s="433"/>
      <c r="E115" s="171" t="s">
        <v>72</v>
      </c>
      <c r="F115" s="171">
        <v>1</v>
      </c>
      <c r="G115" s="171">
        <v>0.75</v>
      </c>
      <c r="H115" s="171">
        <v>1331500</v>
      </c>
      <c r="I115" s="171" t="s">
        <v>16</v>
      </c>
      <c r="J115" s="171" t="s">
        <v>27</v>
      </c>
      <c r="K115" s="171" t="s">
        <v>3698</v>
      </c>
    </row>
    <row r="116" spans="1:11" ht="46.5" x14ac:dyDescent="0.25">
      <c r="A116" s="433"/>
      <c r="B116" s="433"/>
      <c r="C116" s="433"/>
      <c r="D116" s="433"/>
      <c r="E116" s="171" t="s">
        <v>72</v>
      </c>
      <c r="F116" s="171">
        <v>1</v>
      </c>
      <c r="G116" s="171">
        <v>1</v>
      </c>
      <c r="H116" s="171">
        <v>1850000</v>
      </c>
      <c r="I116" s="171" t="s">
        <v>16</v>
      </c>
      <c r="J116" s="171" t="s">
        <v>27</v>
      </c>
      <c r="K116" s="171" t="s">
        <v>3699</v>
      </c>
    </row>
    <row r="117" spans="1:11" ht="23.25" x14ac:dyDescent="0.25">
      <c r="A117" s="433"/>
      <c r="B117" s="433"/>
      <c r="C117" s="433"/>
      <c r="D117" s="433"/>
      <c r="E117" s="171" t="s">
        <v>72</v>
      </c>
      <c r="F117" s="171">
        <v>1</v>
      </c>
      <c r="G117" s="171">
        <v>0.25</v>
      </c>
      <c r="H117" s="171">
        <v>450000</v>
      </c>
      <c r="I117" s="171" t="s">
        <v>16</v>
      </c>
      <c r="J117" s="171" t="s">
        <v>27</v>
      </c>
      <c r="K117" s="171" t="s">
        <v>1727</v>
      </c>
    </row>
    <row r="118" spans="1:11" ht="23.25" x14ac:dyDescent="0.25">
      <c r="A118" s="433"/>
      <c r="B118" s="433"/>
      <c r="C118" s="433"/>
      <c r="D118" s="433"/>
      <c r="E118" s="171" t="s">
        <v>72</v>
      </c>
      <c r="F118" s="171">
        <v>1</v>
      </c>
      <c r="G118" s="171">
        <v>0.5</v>
      </c>
      <c r="H118" s="171">
        <v>947838</v>
      </c>
      <c r="I118" s="171" t="s">
        <v>16</v>
      </c>
      <c r="J118" s="171" t="s">
        <v>27</v>
      </c>
      <c r="K118" s="171" t="s">
        <v>3700</v>
      </c>
    </row>
    <row r="119" spans="1:11" ht="23.25" x14ac:dyDescent="0.25">
      <c r="A119" s="433"/>
      <c r="B119" s="433"/>
      <c r="C119" s="433"/>
      <c r="D119" s="433"/>
      <c r="E119" s="171" t="s">
        <v>72</v>
      </c>
      <c r="F119" s="171">
        <v>1</v>
      </c>
      <c r="G119" s="171">
        <v>0.5</v>
      </c>
      <c r="H119" s="171">
        <v>950000</v>
      </c>
      <c r="I119" s="171" t="s">
        <v>16</v>
      </c>
      <c r="J119" s="171" t="s">
        <v>27</v>
      </c>
      <c r="K119" s="171" t="s">
        <v>3701</v>
      </c>
    </row>
    <row r="120" spans="1:11" ht="23.25" x14ac:dyDescent="0.25">
      <c r="A120" s="433"/>
      <c r="B120" s="433"/>
      <c r="C120" s="433"/>
      <c r="D120" s="433"/>
      <c r="E120" s="171" t="s">
        <v>72</v>
      </c>
      <c r="F120" s="171">
        <v>1</v>
      </c>
      <c r="G120" s="171">
        <v>0.75</v>
      </c>
      <c r="H120" s="171">
        <v>1331500</v>
      </c>
      <c r="I120" s="171" t="s">
        <v>16</v>
      </c>
      <c r="J120" s="171" t="s">
        <v>27</v>
      </c>
      <c r="K120" s="171" t="s">
        <v>1463</v>
      </c>
    </row>
    <row r="121" spans="1:11" ht="23.25" x14ac:dyDescent="0.25">
      <c r="A121" s="434"/>
      <c r="B121" s="434"/>
      <c r="C121" s="434"/>
      <c r="D121" s="434"/>
      <c r="E121" s="171" t="s">
        <v>72</v>
      </c>
      <c r="F121" s="171">
        <v>1</v>
      </c>
      <c r="G121" s="171">
        <v>0.25</v>
      </c>
      <c r="H121" s="171">
        <v>450000</v>
      </c>
      <c r="I121" s="171" t="s">
        <v>16</v>
      </c>
      <c r="J121" s="171" t="s">
        <v>27</v>
      </c>
      <c r="K121" s="171" t="s">
        <v>3702</v>
      </c>
    </row>
    <row r="122" spans="1:11" ht="162.75" x14ac:dyDescent="0.25">
      <c r="A122" s="171">
        <v>55</v>
      </c>
      <c r="B122" s="171" t="s">
        <v>3703</v>
      </c>
      <c r="C122" s="171" t="s">
        <v>3673</v>
      </c>
      <c r="D122" s="171" t="s">
        <v>3704</v>
      </c>
      <c r="E122" s="171" t="s">
        <v>543</v>
      </c>
      <c r="F122" s="171">
        <v>1</v>
      </c>
      <c r="G122" s="171">
        <v>0.5</v>
      </c>
      <c r="H122" s="171">
        <v>447000</v>
      </c>
      <c r="I122" s="171" t="s">
        <v>19</v>
      </c>
      <c r="J122" s="171" t="s">
        <v>27</v>
      </c>
      <c r="K122" s="171" t="s">
        <v>3705</v>
      </c>
    </row>
    <row r="123" spans="1:11" ht="23.25" x14ac:dyDescent="0.25">
      <c r="A123" s="432">
        <v>55</v>
      </c>
      <c r="B123" s="432" t="s">
        <v>3706</v>
      </c>
      <c r="C123" s="432" t="s">
        <v>3707</v>
      </c>
      <c r="D123" s="432" t="s">
        <v>3708</v>
      </c>
      <c r="E123" s="171" t="s">
        <v>72</v>
      </c>
      <c r="F123" s="171">
        <v>1</v>
      </c>
      <c r="G123" s="171">
        <v>0.25</v>
      </c>
      <c r="H123" s="171">
        <v>450000</v>
      </c>
      <c r="I123" s="171" t="s">
        <v>16</v>
      </c>
      <c r="J123" s="171" t="s">
        <v>33</v>
      </c>
      <c r="K123" s="171" t="s">
        <v>3709</v>
      </c>
    </row>
    <row r="124" spans="1:11" ht="23.25" x14ac:dyDescent="0.25">
      <c r="A124" s="434"/>
      <c r="B124" s="434"/>
      <c r="C124" s="434"/>
      <c r="D124" s="434"/>
      <c r="E124" s="171" t="s">
        <v>51</v>
      </c>
      <c r="F124" s="171">
        <v>1</v>
      </c>
      <c r="G124" s="171">
        <v>1</v>
      </c>
      <c r="H124" s="171">
        <v>1800000</v>
      </c>
      <c r="I124" s="171" t="s">
        <v>16</v>
      </c>
      <c r="J124" s="171" t="s">
        <v>33</v>
      </c>
      <c r="K124" s="171" t="s">
        <v>3710</v>
      </c>
    </row>
    <row r="125" spans="1:11" ht="46.5" x14ac:dyDescent="0.25">
      <c r="A125" s="432">
        <v>56</v>
      </c>
      <c r="B125" s="432" t="s">
        <v>3711</v>
      </c>
      <c r="C125" s="432" t="s">
        <v>3712</v>
      </c>
      <c r="D125" s="432" t="s">
        <v>3713</v>
      </c>
      <c r="E125" s="171" t="s">
        <v>72</v>
      </c>
      <c r="F125" s="171">
        <v>1</v>
      </c>
      <c r="G125" s="171">
        <v>0.5</v>
      </c>
      <c r="H125" s="171">
        <v>940679</v>
      </c>
      <c r="I125" s="171" t="s">
        <v>16</v>
      </c>
      <c r="J125" s="171" t="s">
        <v>27</v>
      </c>
      <c r="K125" s="171" t="s">
        <v>3714</v>
      </c>
    </row>
    <row r="126" spans="1:11" ht="46.5" x14ac:dyDescent="0.25">
      <c r="A126" s="433"/>
      <c r="B126" s="433"/>
      <c r="C126" s="433"/>
      <c r="D126" s="433"/>
      <c r="E126" s="171" t="s">
        <v>72</v>
      </c>
      <c r="F126" s="171">
        <v>1</v>
      </c>
      <c r="G126" s="171">
        <v>0.5</v>
      </c>
      <c r="H126" s="171">
        <v>627119</v>
      </c>
      <c r="I126" s="171" t="s">
        <v>16</v>
      </c>
      <c r="J126" s="171" t="s">
        <v>27</v>
      </c>
      <c r="K126" s="171" t="s">
        <v>3715</v>
      </c>
    </row>
    <row r="127" spans="1:11" ht="46.5" x14ac:dyDescent="0.25">
      <c r="A127" s="433"/>
      <c r="B127" s="433"/>
      <c r="C127" s="433"/>
      <c r="D127" s="433"/>
      <c r="E127" s="171" t="s">
        <v>72</v>
      </c>
      <c r="F127" s="171">
        <v>1</v>
      </c>
      <c r="G127" s="171">
        <v>0.5</v>
      </c>
      <c r="H127" s="171">
        <v>731639</v>
      </c>
      <c r="I127" s="171" t="s">
        <v>16</v>
      </c>
      <c r="J127" s="171" t="s">
        <v>27</v>
      </c>
      <c r="K127" s="171" t="s">
        <v>3716</v>
      </c>
    </row>
    <row r="128" spans="1:11" ht="46.5" x14ac:dyDescent="0.25">
      <c r="A128" s="434"/>
      <c r="B128" s="434"/>
      <c r="C128" s="434"/>
      <c r="D128" s="434"/>
      <c r="E128" s="171" t="s">
        <v>72</v>
      </c>
      <c r="F128" s="171">
        <v>1</v>
      </c>
      <c r="G128" s="171">
        <v>0.5</v>
      </c>
      <c r="H128" s="171">
        <v>1045000</v>
      </c>
      <c r="I128" s="171" t="s">
        <v>16</v>
      </c>
      <c r="J128" s="171" t="s">
        <v>27</v>
      </c>
      <c r="K128" s="171" t="s">
        <v>3717</v>
      </c>
    </row>
    <row r="129" spans="1:11" ht="46.5" x14ac:dyDescent="0.25">
      <c r="A129" s="432">
        <v>57</v>
      </c>
      <c r="B129" s="432" t="s">
        <v>3718</v>
      </c>
      <c r="C129" s="432" t="s">
        <v>3523</v>
      </c>
      <c r="D129" s="432" t="s">
        <v>3719</v>
      </c>
      <c r="E129" s="171" t="s">
        <v>977</v>
      </c>
      <c r="F129" s="171">
        <v>1</v>
      </c>
      <c r="G129" s="171">
        <v>1</v>
      </c>
      <c r="H129" s="171">
        <v>2410882</v>
      </c>
      <c r="I129" s="171" t="s">
        <v>16</v>
      </c>
      <c r="J129" s="171" t="s">
        <v>17</v>
      </c>
      <c r="K129" s="171" t="s">
        <v>3720</v>
      </c>
    </row>
    <row r="130" spans="1:11" ht="46.5" x14ac:dyDescent="0.25">
      <c r="A130" s="433"/>
      <c r="B130" s="433"/>
      <c r="C130" s="433"/>
      <c r="D130" s="433"/>
      <c r="E130" s="171" t="s">
        <v>977</v>
      </c>
      <c r="F130" s="171">
        <v>1</v>
      </c>
      <c r="G130" s="171">
        <v>1</v>
      </c>
      <c r="H130" s="171">
        <v>2410882</v>
      </c>
      <c r="I130" s="171" t="s">
        <v>16</v>
      </c>
      <c r="J130" s="171" t="s">
        <v>17</v>
      </c>
      <c r="K130" s="171" t="s">
        <v>3721</v>
      </c>
    </row>
    <row r="131" spans="1:11" ht="46.5" x14ac:dyDescent="0.25">
      <c r="A131" s="433"/>
      <c r="B131" s="433"/>
      <c r="C131" s="433"/>
      <c r="D131" s="433"/>
      <c r="E131" s="171" t="s">
        <v>977</v>
      </c>
      <c r="F131" s="171">
        <v>1</v>
      </c>
      <c r="G131" s="171">
        <v>1</v>
      </c>
      <c r="H131" s="171">
        <v>2410882</v>
      </c>
      <c r="I131" s="171" t="s">
        <v>16</v>
      </c>
      <c r="J131" s="171" t="s">
        <v>17</v>
      </c>
      <c r="K131" s="171" t="s">
        <v>3722</v>
      </c>
    </row>
    <row r="132" spans="1:11" ht="46.5" x14ac:dyDescent="0.25">
      <c r="A132" s="433"/>
      <c r="B132" s="433"/>
      <c r="C132" s="433"/>
      <c r="D132" s="433"/>
      <c r="E132" s="171" t="s">
        <v>977</v>
      </c>
      <c r="F132" s="171">
        <v>3</v>
      </c>
      <c r="G132" s="171">
        <v>1</v>
      </c>
      <c r="H132" s="171">
        <v>2410882</v>
      </c>
      <c r="I132" s="171" t="s">
        <v>16</v>
      </c>
      <c r="J132" s="171" t="s">
        <v>17</v>
      </c>
      <c r="K132" s="171" t="s">
        <v>3723</v>
      </c>
    </row>
    <row r="133" spans="1:11" ht="46.5" x14ac:dyDescent="0.25">
      <c r="A133" s="433"/>
      <c r="B133" s="433"/>
      <c r="C133" s="433"/>
      <c r="D133" s="433"/>
      <c r="E133" s="171" t="s">
        <v>977</v>
      </c>
      <c r="F133" s="171">
        <v>6</v>
      </c>
      <c r="G133" s="171">
        <v>1</v>
      </c>
      <c r="H133" s="171">
        <v>2410882</v>
      </c>
      <c r="I133" s="171" t="s">
        <v>16</v>
      </c>
      <c r="J133" s="171" t="s">
        <v>17</v>
      </c>
      <c r="K133" s="171" t="s">
        <v>3724</v>
      </c>
    </row>
    <row r="134" spans="1:11" ht="46.5" x14ac:dyDescent="0.25">
      <c r="A134" s="433"/>
      <c r="B134" s="433"/>
      <c r="C134" s="433"/>
      <c r="D134" s="433"/>
      <c r="E134" s="171" t="s">
        <v>977</v>
      </c>
      <c r="F134" s="171">
        <v>3</v>
      </c>
      <c r="G134" s="171">
        <v>1</v>
      </c>
      <c r="H134" s="171">
        <v>2410882</v>
      </c>
      <c r="I134" s="171" t="s">
        <v>16</v>
      </c>
      <c r="J134" s="171" t="s">
        <v>17</v>
      </c>
      <c r="K134" s="171" t="s">
        <v>3725</v>
      </c>
    </row>
    <row r="135" spans="1:11" ht="46.5" x14ac:dyDescent="0.25">
      <c r="A135" s="433"/>
      <c r="B135" s="433"/>
      <c r="C135" s="433"/>
      <c r="D135" s="433"/>
      <c r="E135" s="171" t="s">
        <v>977</v>
      </c>
      <c r="F135" s="171">
        <v>1</v>
      </c>
      <c r="G135" s="171">
        <v>1</v>
      </c>
      <c r="H135" s="171">
        <v>2410882</v>
      </c>
      <c r="I135" s="171" t="s">
        <v>16</v>
      </c>
      <c r="J135" s="171" t="s">
        <v>17</v>
      </c>
      <c r="K135" s="171" t="s">
        <v>3726</v>
      </c>
    </row>
    <row r="136" spans="1:11" ht="69.75" x14ac:dyDescent="0.25">
      <c r="A136" s="433"/>
      <c r="B136" s="433"/>
      <c r="C136" s="433"/>
      <c r="D136" s="433"/>
      <c r="E136" s="171" t="s">
        <v>977</v>
      </c>
      <c r="F136" s="171">
        <v>1</v>
      </c>
      <c r="G136" s="171">
        <v>0.25</v>
      </c>
      <c r="H136" s="171">
        <v>602720</v>
      </c>
      <c r="I136" s="171" t="s">
        <v>16</v>
      </c>
      <c r="J136" s="171" t="s">
        <v>17</v>
      </c>
      <c r="K136" s="171" t="s">
        <v>3727</v>
      </c>
    </row>
    <row r="137" spans="1:11" ht="46.5" x14ac:dyDescent="0.25">
      <c r="A137" s="433"/>
      <c r="B137" s="433"/>
      <c r="C137" s="433"/>
      <c r="D137" s="433"/>
      <c r="E137" s="171" t="s">
        <v>152</v>
      </c>
      <c r="F137" s="171">
        <v>1</v>
      </c>
      <c r="G137" s="171">
        <v>1</v>
      </c>
      <c r="H137" s="171">
        <v>2850545</v>
      </c>
      <c r="I137" s="171" t="s">
        <v>16</v>
      </c>
      <c r="J137" s="171" t="s">
        <v>17</v>
      </c>
      <c r="K137" s="171" t="s">
        <v>152</v>
      </c>
    </row>
    <row r="138" spans="1:11" ht="46.5" x14ac:dyDescent="0.25">
      <c r="A138" s="433"/>
      <c r="B138" s="433"/>
      <c r="C138" s="433"/>
      <c r="D138" s="433"/>
      <c r="E138" s="171" t="s">
        <v>977</v>
      </c>
      <c r="F138" s="171">
        <v>1</v>
      </c>
      <c r="G138" s="171">
        <v>0.75</v>
      </c>
      <c r="H138" s="171">
        <v>1808161</v>
      </c>
      <c r="I138" s="171" t="s">
        <v>16</v>
      </c>
      <c r="J138" s="171" t="s">
        <v>17</v>
      </c>
      <c r="K138" s="171" t="s">
        <v>3728</v>
      </c>
    </row>
    <row r="139" spans="1:11" ht="46.5" x14ac:dyDescent="0.25">
      <c r="A139" s="433"/>
      <c r="B139" s="433"/>
      <c r="C139" s="433"/>
      <c r="D139" s="433"/>
      <c r="E139" s="171" t="s">
        <v>977</v>
      </c>
      <c r="F139" s="171">
        <v>1</v>
      </c>
      <c r="G139" s="171">
        <v>0.75</v>
      </c>
      <c r="H139" s="171">
        <v>1808161</v>
      </c>
      <c r="I139" s="171" t="s">
        <v>16</v>
      </c>
      <c r="J139" s="171" t="s">
        <v>17</v>
      </c>
      <c r="K139" s="171" t="s">
        <v>3729</v>
      </c>
    </row>
    <row r="140" spans="1:11" ht="46.5" x14ac:dyDescent="0.25">
      <c r="A140" s="433"/>
      <c r="B140" s="433"/>
      <c r="C140" s="433"/>
      <c r="D140" s="433"/>
      <c r="E140" s="171" t="s">
        <v>977</v>
      </c>
      <c r="F140" s="171">
        <v>1</v>
      </c>
      <c r="G140" s="171">
        <v>0.75</v>
      </c>
      <c r="H140" s="171">
        <v>1446529</v>
      </c>
      <c r="I140" s="171" t="s">
        <v>16</v>
      </c>
      <c r="J140" s="171" t="s">
        <v>17</v>
      </c>
      <c r="K140" s="171" t="s">
        <v>3730</v>
      </c>
    </row>
    <row r="141" spans="1:11" ht="46.5" x14ac:dyDescent="0.25">
      <c r="A141" s="433"/>
      <c r="B141" s="433"/>
      <c r="C141" s="433"/>
      <c r="D141" s="433"/>
      <c r="E141" s="171" t="s">
        <v>977</v>
      </c>
      <c r="F141" s="171">
        <v>1</v>
      </c>
      <c r="G141" s="171">
        <v>0.5</v>
      </c>
      <c r="H141" s="171">
        <v>1350094</v>
      </c>
      <c r="I141" s="171" t="s">
        <v>16</v>
      </c>
      <c r="J141" s="171" t="s">
        <v>17</v>
      </c>
      <c r="K141" s="171" t="s">
        <v>3731</v>
      </c>
    </row>
    <row r="142" spans="1:11" ht="46.5" x14ac:dyDescent="0.25">
      <c r="A142" s="434"/>
      <c r="B142" s="434"/>
      <c r="C142" s="434"/>
      <c r="D142" s="434"/>
      <c r="E142" s="171" t="s">
        <v>51</v>
      </c>
      <c r="F142" s="171">
        <v>1</v>
      </c>
      <c r="G142" s="171">
        <v>1</v>
      </c>
      <c r="H142" s="171">
        <v>2410882</v>
      </c>
      <c r="I142" s="171" t="s">
        <v>16</v>
      </c>
      <c r="J142" s="171" t="s">
        <v>17</v>
      </c>
      <c r="K142" s="171" t="s">
        <v>51</v>
      </c>
    </row>
    <row r="143" spans="1:11" ht="23.25" x14ac:dyDescent="0.25">
      <c r="A143" s="432">
        <v>58</v>
      </c>
      <c r="B143" s="432" t="s">
        <v>3732</v>
      </c>
      <c r="C143" s="432" t="s">
        <v>3733</v>
      </c>
      <c r="D143" s="432" t="s">
        <v>3734</v>
      </c>
      <c r="E143" s="171" t="s">
        <v>72</v>
      </c>
      <c r="F143" s="171">
        <v>1</v>
      </c>
      <c r="G143" s="171">
        <v>0.25</v>
      </c>
      <c r="H143" s="171">
        <v>450000</v>
      </c>
      <c r="I143" s="171" t="s">
        <v>16</v>
      </c>
      <c r="J143" s="171" t="s">
        <v>33</v>
      </c>
      <c r="K143" s="171" t="s">
        <v>3735</v>
      </c>
    </row>
    <row r="144" spans="1:11" ht="23.25" x14ac:dyDescent="0.25">
      <c r="A144" s="433"/>
      <c r="B144" s="433"/>
      <c r="C144" s="433"/>
      <c r="D144" s="433"/>
      <c r="E144" s="171" t="s">
        <v>72</v>
      </c>
      <c r="F144" s="171">
        <v>1</v>
      </c>
      <c r="G144" s="171">
        <v>1</v>
      </c>
      <c r="H144" s="171">
        <v>1800000</v>
      </c>
      <c r="I144" s="171" t="s">
        <v>16</v>
      </c>
      <c r="J144" s="171" t="s">
        <v>33</v>
      </c>
      <c r="K144" s="171" t="s">
        <v>3736</v>
      </c>
    </row>
    <row r="145" spans="1:11" ht="23.25" x14ac:dyDescent="0.25">
      <c r="A145" s="433"/>
      <c r="B145" s="433"/>
      <c r="C145" s="433"/>
      <c r="D145" s="433"/>
      <c r="E145" s="171" t="s">
        <v>72</v>
      </c>
      <c r="F145" s="171">
        <v>1</v>
      </c>
      <c r="G145" s="171">
        <v>1</v>
      </c>
      <c r="H145" s="171">
        <v>1900000</v>
      </c>
      <c r="I145" s="171" t="s">
        <v>16</v>
      </c>
      <c r="J145" s="171" t="s">
        <v>33</v>
      </c>
      <c r="K145" s="171" t="s">
        <v>3737</v>
      </c>
    </row>
    <row r="146" spans="1:11" ht="46.5" x14ac:dyDescent="0.25">
      <c r="A146" s="433"/>
      <c r="B146" s="433"/>
      <c r="C146" s="433"/>
      <c r="D146" s="433"/>
      <c r="E146" s="171" t="s">
        <v>72</v>
      </c>
      <c r="F146" s="171">
        <v>1</v>
      </c>
      <c r="G146" s="171">
        <v>0.25</v>
      </c>
      <c r="H146" s="171">
        <v>450000</v>
      </c>
      <c r="I146" s="171" t="s">
        <v>16</v>
      </c>
      <c r="J146" s="171" t="s">
        <v>33</v>
      </c>
      <c r="K146" s="171" t="s">
        <v>3738</v>
      </c>
    </row>
    <row r="147" spans="1:11" ht="23.25" x14ac:dyDescent="0.25">
      <c r="A147" s="433"/>
      <c r="B147" s="433"/>
      <c r="C147" s="433"/>
      <c r="D147" s="433"/>
      <c r="E147" s="171" t="s">
        <v>72</v>
      </c>
      <c r="F147" s="171">
        <v>1</v>
      </c>
      <c r="G147" s="171">
        <v>0.25</v>
      </c>
      <c r="H147" s="171">
        <v>470000</v>
      </c>
      <c r="I147" s="171" t="s">
        <v>16</v>
      </c>
      <c r="J147" s="171" t="s">
        <v>33</v>
      </c>
      <c r="K147" s="171" t="s">
        <v>3739</v>
      </c>
    </row>
    <row r="148" spans="1:11" ht="23.25" x14ac:dyDescent="0.25">
      <c r="A148" s="433"/>
      <c r="B148" s="433"/>
      <c r="C148" s="433"/>
      <c r="D148" s="433"/>
      <c r="E148" s="171" t="s">
        <v>72</v>
      </c>
      <c r="F148" s="171">
        <v>1</v>
      </c>
      <c r="G148" s="171">
        <v>0.25</v>
      </c>
      <c r="H148" s="171">
        <v>475000</v>
      </c>
      <c r="I148" s="171" t="s">
        <v>16</v>
      </c>
      <c r="J148" s="171" t="s">
        <v>33</v>
      </c>
      <c r="K148" s="171" t="s">
        <v>3740</v>
      </c>
    </row>
    <row r="149" spans="1:11" ht="23.25" x14ac:dyDescent="0.25">
      <c r="A149" s="433"/>
      <c r="B149" s="433"/>
      <c r="C149" s="433"/>
      <c r="D149" s="433"/>
      <c r="E149" s="171" t="s">
        <v>72</v>
      </c>
      <c r="F149" s="171">
        <v>1</v>
      </c>
      <c r="G149" s="171">
        <v>0.25</v>
      </c>
      <c r="H149" s="171">
        <v>475000</v>
      </c>
      <c r="I149" s="171" t="s">
        <v>16</v>
      </c>
      <c r="J149" s="171" t="s">
        <v>33</v>
      </c>
      <c r="K149" s="171" t="s">
        <v>3741</v>
      </c>
    </row>
    <row r="150" spans="1:11" ht="23.25" x14ac:dyDescent="0.25">
      <c r="A150" s="433"/>
      <c r="B150" s="433"/>
      <c r="C150" s="433"/>
      <c r="D150" s="433"/>
      <c r="E150" s="171" t="s">
        <v>72</v>
      </c>
      <c r="F150" s="171">
        <v>1</v>
      </c>
      <c r="G150" s="171">
        <v>1</v>
      </c>
      <c r="H150" s="171">
        <v>1900000</v>
      </c>
      <c r="I150" s="171" t="s">
        <v>16</v>
      </c>
      <c r="J150" s="171" t="s">
        <v>33</v>
      </c>
      <c r="K150" s="171" t="s">
        <v>3742</v>
      </c>
    </row>
    <row r="151" spans="1:11" ht="23.25" x14ac:dyDescent="0.25">
      <c r="A151" s="433"/>
      <c r="B151" s="433"/>
      <c r="C151" s="433"/>
      <c r="D151" s="433"/>
      <c r="E151" s="171" t="s">
        <v>72</v>
      </c>
      <c r="F151" s="171">
        <v>1</v>
      </c>
      <c r="G151" s="171">
        <v>0.25</v>
      </c>
      <c r="H151" s="171">
        <v>475000</v>
      </c>
      <c r="I151" s="171" t="s">
        <v>19</v>
      </c>
      <c r="J151" s="171" t="s">
        <v>33</v>
      </c>
      <c r="K151" s="171" t="s">
        <v>3743</v>
      </c>
    </row>
    <row r="152" spans="1:11" ht="23.25" x14ac:dyDescent="0.25">
      <c r="A152" s="433"/>
      <c r="B152" s="433"/>
      <c r="C152" s="433"/>
      <c r="D152" s="433"/>
      <c r="E152" s="171" t="s">
        <v>72</v>
      </c>
      <c r="F152" s="171">
        <v>1</v>
      </c>
      <c r="G152" s="171">
        <v>0.25</v>
      </c>
      <c r="H152" s="171">
        <v>475000</v>
      </c>
      <c r="I152" s="171" t="s">
        <v>16</v>
      </c>
      <c r="J152" s="171" t="s">
        <v>33</v>
      </c>
      <c r="K152" s="171" t="s">
        <v>3744</v>
      </c>
    </row>
    <row r="153" spans="1:11" ht="23.25" x14ac:dyDescent="0.25">
      <c r="A153" s="434"/>
      <c r="B153" s="434"/>
      <c r="C153" s="434"/>
      <c r="D153" s="434"/>
      <c r="E153" s="171" t="s">
        <v>72</v>
      </c>
      <c r="F153" s="171">
        <v>1</v>
      </c>
      <c r="G153" s="171">
        <v>0.75</v>
      </c>
      <c r="H153" s="171">
        <v>950000</v>
      </c>
      <c r="I153" s="171" t="s">
        <v>16</v>
      </c>
      <c r="J153" s="171" t="s">
        <v>33</v>
      </c>
      <c r="K153" s="171" t="s">
        <v>2113</v>
      </c>
    </row>
    <row r="154" spans="1:11" ht="23.25" x14ac:dyDescent="0.25">
      <c r="A154" s="432">
        <v>59</v>
      </c>
      <c r="B154" s="432" t="s">
        <v>2929</v>
      </c>
      <c r="C154" s="432" t="s">
        <v>3745</v>
      </c>
      <c r="D154" s="432" t="s">
        <v>3746</v>
      </c>
      <c r="E154" s="171" t="s">
        <v>72</v>
      </c>
      <c r="F154" s="171">
        <v>1</v>
      </c>
      <c r="G154" s="171">
        <v>0.5</v>
      </c>
      <c r="H154" s="171">
        <v>450000</v>
      </c>
      <c r="I154" s="171" t="s">
        <v>16</v>
      </c>
      <c r="J154" s="171" t="s">
        <v>33</v>
      </c>
      <c r="K154" s="171" t="s">
        <v>3747</v>
      </c>
    </row>
    <row r="155" spans="1:11" ht="23.25" x14ac:dyDescent="0.25">
      <c r="A155" s="434"/>
      <c r="B155" s="434"/>
      <c r="C155" s="434"/>
      <c r="D155" s="434"/>
      <c r="E155" s="171" t="s">
        <v>72</v>
      </c>
      <c r="F155" s="171">
        <v>1</v>
      </c>
      <c r="G155" s="171">
        <v>0.5</v>
      </c>
      <c r="H155" s="171">
        <v>950000</v>
      </c>
      <c r="I155" s="171" t="s">
        <v>16</v>
      </c>
      <c r="J155" s="171" t="s">
        <v>33</v>
      </c>
      <c r="K155" s="171" t="s">
        <v>3748</v>
      </c>
    </row>
    <row r="156" spans="1:11" ht="23.25" x14ac:dyDescent="0.25">
      <c r="A156" s="432">
        <v>60</v>
      </c>
      <c r="B156" s="432" t="s">
        <v>3749</v>
      </c>
      <c r="C156" s="432" t="s">
        <v>3750</v>
      </c>
      <c r="D156" s="432" t="s">
        <v>3751</v>
      </c>
      <c r="E156" s="171" t="s">
        <v>72</v>
      </c>
      <c r="F156" s="171">
        <v>1</v>
      </c>
      <c r="G156" s="171">
        <v>0.5</v>
      </c>
      <c r="H156" s="171">
        <v>900000</v>
      </c>
      <c r="I156" s="171" t="s">
        <v>16</v>
      </c>
      <c r="J156" s="171" t="s">
        <v>33</v>
      </c>
      <c r="K156" s="171" t="s">
        <v>1521</v>
      </c>
    </row>
    <row r="157" spans="1:11" ht="46.5" x14ac:dyDescent="0.25">
      <c r="A157" s="433"/>
      <c r="B157" s="433"/>
      <c r="C157" s="433"/>
      <c r="D157" s="433"/>
      <c r="E157" s="171" t="s">
        <v>72</v>
      </c>
      <c r="F157" s="171">
        <v>1</v>
      </c>
      <c r="G157" s="171">
        <v>0.5</v>
      </c>
      <c r="H157" s="171">
        <v>950000</v>
      </c>
      <c r="I157" s="171" t="s">
        <v>16</v>
      </c>
      <c r="J157" s="171" t="s">
        <v>33</v>
      </c>
      <c r="K157" s="171" t="s">
        <v>1309</v>
      </c>
    </row>
    <row r="158" spans="1:11" ht="23.25" x14ac:dyDescent="0.25">
      <c r="A158" s="433"/>
      <c r="B158" s="433"/>
      <c r="C158" s="433"/>
      <c r="D158" s="433"/>
      <c r="E158" s="171" t="s">
        <v>72</v>
      </c>
      <c r="F158" s="171">
        <v>1</v>
      </c>
      <c r="G158" s="171">
        <v>0.25</v>
      </c>
      <c r="H158" s="171">
        <v>475000</v>
      </c>
      <c r="I158" s="171" t="s">
        <v>16</v>
      </c>
      <c r="J158" s="171" t="s">
        <v>33</v>
      </c>
      <c r="K158" s="171" t="s">
        <v>3752</v>
      </c>
    </row>
    <row r="159" spans="1:11" ht="46.5" x14ac:dyDescent="0.25">
      <c r="A159" s="433"/>
      <c r="B159" s="433"/>
      <c r="C159" s="433"/>
      <c r="D159" s="433"/>
      <c r="E159" s="171" t="s">
        <v>72</v>
      </c>
      <c r="F159" s="171">
        <v>1</v>
      </c>
      <c r="G159" s="171">
        <v>1</v>
      </c>
      <c r="H159" s="171">
        <v>1900000</v>
      </c>
      <c r="I159" s="171" t="s">
        <v>16</v>
      </c>
      <c r="J159" s="171" t="s">
        <v>33</v>
      </c>
      <c r="K159" s="171" t="s">
        <v>3753</v>
      </c>
    </row>
    <row r="160" spans="1:11" ht="23.25" x14ac:dyDescent="0.25">
      <c r="A160" s="434"/>
      <c r="B160" s="434"/>
      <c r="C160" s="434"/>
      <c r="D160" s="434"/>
      <c r="E160" s="171" t="s">
        <v>72</v>
      </c>
      <c r="F160" s="171">
        <v>1</v>
      </c>
      <c r="G160" s="171">
        <v>1</v>
      </c>
      <c r="H160" s="171">
        <v>1900000</v>
      </c>
      <c r="I160" s="171" t="s">
        <v>16</v>
      </c>
      <c r="J160" s="171" t="s">
        <v>33</v>
      </c>
      <c r="K160" s="171" t="s">
        <v>3754</v>
      </c>
    </row>
    <row r="161" spans="1:11" ht="23.25" x14ac:dyDescent="0.25">
      <c r="A161" s="432">
        <v>61</v>
      </c>
      <c r="B161" s="432" t="s">
        <v>3755</v>
      </c>
      <c r="C161" s="432" t="s">
        <v>3756</v>
      </c>
      <c r="D161" s="432" t="s">
        <v>3757</v>
      </c>
      <c r="E161" s="171" t="s">
        <v>72</v>
      </c>
      <c r="F161" s="171">
        <v>1</v>
      </c>
      <c r="G161" s="171">
        <v>0.25</v>
      </c>
      <c r="H161" s="171">
        <v>450000</v>
      </c>
      <c r="I161" s="171" t="s">
        <v>16</v>
      </c>
      <c r="J161" s="171" t="s">
        <v>33</v>
      </c>
      <c r="K161" s="171" t="s">
        <v>3758</v>
      </c>
    </row>
    <row r="162" spans="1:11" ht="46.5" x14ac:dyDescent="0.25">
      <c r="A162" s="433"/>
      <c r="B162" s="433"/>
      <c r="C162" s="433"/>
      <c r="D162" s="433"/>
      <c r="E162" s="171" t="s">
        <v>72</v>
      </c>
      <c r="F162" s="171">
        <v>1</v>
      </c>
      <c r="G162" s="171">
        <v>0.5</v>
      </c>
      <c r="H162" s="171">
        <v>950000</v>
      </c>
      <c r="I162" s="171" t="s">
        <v>16</v>
      </c>
      <c r="J162" s="171" t="s">
        <v>33</v>
      </c>
      <c r="K162" s="171" t="s">
        <v>3759</v>
      </c>
    </row>
    <row r="163" spans="1:11" ht="23.25" x14ac:dyDescent="0.25">
      <c r="A163" s="433"/>
      <c r="B163" s="433"/>
      <c r="C163" s="433"/>
      <c r="D163" s="433"/>
      <c r="E163" s="171" t="s">
        <v>72</v>
      </c>
      <c r="F163" s="171">
        <v>1</v>
      </c>
      <c r="G163" s="171">
        <v>0.25</v>
      </c>
      <c r="H163" s="171">
        <v>475000</v>
      </c>
      <c r="I163" s="171" t="s">
        <v>16</v>
      </c>
      <c r="J163" s="171" t="s">
        <v>33</v>
      </c>
      <c r="K163" s="171" t="s">
        <v>3690</v>
      </c>
    </row>
    <row r="164" spans="1:11" ht="23.25" x14ac:dyDescent="0.25">
      <c r="A164" s="433"/>
      <c r="B164" s="433"/>
      <c r="C164" s="433"/>
      <c r="D164" s="433"/>
      <c r="E164" s="171" t="s">
        <v>72</v>
      </c>
      <c r="F164" s="171">
        <v>1</v>
      </c>
      <c r="G164" s="171">
        <v>0.25</v>
      </c>
      <c r="H164" s="171">
        <v>475000</v>
      </c>
      <c r="I164" s="171" t="s">
        <v>16</v>
      </c>
      <c r="J164" s="171" t="s">
        <v>33</v>
      </c>
      <c r="K164" s="171" t="s">
        <v>3760</v>
      </c>
    </row>
    <row r="165" spans="1:11" ht="23.25" x14ac:dyDescent="0.25">
      <c r="A165" s="433"/>
      <c r="B165" s="433"/>
      <c r="C165" s="433"/>
      <c r="D165" s="433"/>
      <c r="E165" s="171" t="s">
        <v>72</v>
      </c>
      <c r="F165" s="171">
        <v>1</v>
      </c>
      <c r="G165" s="171">
        <v>0.25</v>
      </c>
      <c r="H165" s="171">
        <v>475000</v>
      </c>
      <c r="I165" s="171" t="s">
        <v>16</v>
      </c>
      <c r="J165" s="171" t="s">
        <v>33</v>
      </c>
      <c r="K165" s="171" t="s">
        <v>3761</v>
      </c>
    </row>
    <row r="166" spans="1:11" ht="23.25" x14ac:dyDescent="0.25">
      <c r="A166" s="433"/>
      <c r="B166" s="433"/>
      <c r="C166" s="433"/>
      <c r="D166" s="433"/>
      <c r="E166" s="171" t="s">
        <v>72</v>
      </c>
      <c r="F166" s="171">
        <v>1</v>
      </c>
      <c r="G166" s="171">
        <v>0.25</v>
      </c>
      <c r="H166" s="171">
        <v>475000</v>
      </c>
      <c r="I166" s="171" t="s">
        <v>16</v>
      </c>
      <c r="J166" s="171" t="s">
        <v>33</v>
      </c>
      <c r="K166" s="171" t="s">
        <v>3696</v>
      </c>
    </row>
    <row r="167" spans="1:11" ht="23.25" x14ac:dyDescent="0.25">
      <c r="A167" s="434"/>
      <c r="B167" s="434"/>
      <c r="C167" s="434"/>
      <c r="D167" s="434"/>
      <c r="E167" s="171" t="s">
        <v>72</v>
      </c>
      <c r="F167" s="171">
        <v>1</v>
      </c>
      <c r="G167" s="171">
        <v>0.25</v>
      </c>
      <c r="H167" s="171">
        <v>475000</v>
      </c>
      <c r="I167" s="171" t="s">
        <v>16</v>
      </c>
      <c r="J167" s="171" t="s">
        <v>33</v>
      </c>
      <c r="K167" s="171" t="s">
        <v>3762</v>
      </c>
    </row>
    <row r="168" spans="1:11" ht="93" x14ac:dyDescent="0.25">
      <c r="A168" s="171">
        <v>62</v>
      </c>
      <c r="B168" s="171" t="s">
        <v>3763</v>
      </c>
      <c r="C168" s="171" t="s">
        <v>3764</v>
      </c>
      <c r="D168" s="171" t="s">
        <v>3765</v>
      </c>
      <c r="E168" s="171" t="s">
        <v>72</v>
      </c>
      <c r="F168" s="171">
        <v>1</v>
      </c>
      <c r="G168" s="171">
        <v>0.25</v>
      </c>
      <c r="H168" s="171">
        <v>450000</v>
      </c>
      <c r="I168" s="171" t="s">
        <v>16</v>
      </c>
      <c r="J168" s="171" t="s">
        <v>33</v>
      </c>
      <c r="K168" s="171" t="s">
        <v>1313</v>
      </c>
    </row>
    <row r="169" spans="1:11" ht="93" x14ac:dyDescent="0.25">
      <c r="A169" s="171">
        <v>63</v>
      </c>
      <c r="B169" s="171" t="s">
        <v>3766</v>
      </c>
      <c r="C169" s="171" t="s">
        <v>3767</v>
      </c>
      <c r="D169" s="171" t="s">
        <v>3768</v>
      </c>
      <c r="E169" s="171" t="s">
        <v>45</v>
      </c>
      <c r="F169" s="171">
        <v>1</v>
      </c>
      <c r="G169" s="171">
        <v>1</v>
      </c>
      <c r="H169" s="171">
        <v>1836863</v>
      </c>
      <c r="I169" s="171" t="s">
        <v>16</v>
      </c>
      <c r="J169" s="171" t="s">
        <v>17</v>
      </c>
      <c r="K169" s="171"/>
    </row>
    <row r="170" spans="1:11" ht="23.25" x14ac:dyDescent="0.25">
      <c r="A170" s="432">
        <v>64</v>
      </c>
      <c r="B170" s="432" t="s">
        <v>2685</v>
      </c>
      <c r="C170" s="432" t="s">
        <v>3769</v>
      </c>
      <c r="D170" s="432" t="s">
        <v>3770</v>
      </c>
      <c r="E170" s="171" t="s">
        <v>72</v>
      </c>
      <c r="F170" s="171">
        <v>1</v>
      </c>
      <c r="G170" s="171">
        <v>0.25</v>
      </c>
      <c r="H170" s="171">
        <v>623000</v>
      </c>
      <c r="I170" s="171" t="s">
        <v>16</v>
      </c>
      <c r="J170" s="171" t="s">
        <v>33</v>
      </c>
      <c r="K170" s="171" t="s">
        <v>3758</v>
      </c>
    </row>
    <row r="171" spans="1:11" ht="46.5" x14ac:dyDescent="0.25">
      <c r="A171" s="433"/>
      <c r="B171" s="433"/>
      <c r="C171" s="433"/>
      <c r="D171" s="433"/>
      <c r="E171" s="171" t="s">
        <v>72</v>
      </c>
      <c r="F171" s="171">
        <v>1</v>
      </c>
      <c r="G171" s="171">
        <v>0.5</v>
      </c>
      <c r="H171" s="171">
        <v>950000</v>
      </c>
      <c r="I171" s="171" t="s">
        <v>16</v>
      </c>
      <c r="J171" s="171" t="s">
        <v>33</v>
      </c>
      <c r="K171" s="171" t="s">
        <v>1313</v>
      </c>
    </row>
    <row r="172" spans="1:11" ht="23.25" x14ac:dyDescent="0.25">
      <c r="A172" s="433"/>
      <c r="B172" s="433"/>
      <c r="C172" s="433"/>
      <c r="D172" s="433"/>
      <c r="E172" s="171" t="s">
        <v>72</v>
      </c>
      <c r="F172" s="171">
        <v>1</v>
      </c>
      <c r="G172" s="171">
        <v>0.5</v>
      </c>
      <c r="H172" s="171">
        <v>950000</v>
      </c>
      <c r="I172" s="171" t="s">
        <v>16</v>
      </c>
      <c r="J172" s="171" t="s">
        <v>33</v>
      </c>
      <c r="K172" s="171" t="s">
        <v>1521</v>
      </c>
    </row>
    <row r="173" spans="1:11" ht="23.25" x14ac:dyDescent="0.25">
      <c r="A173" s="433"/>
      <c r="B173" s="433"/>
      <c r="C173" s="433"/>
      <c r="D173" s="433"/>
      <c r="E173" s="171" t="s">
        <v>72</v>
      </c>
      <c r="F173" s="171">
        <v>1</v>
      </c>
      <c r="G173" s="171">
        <v>0.25</v>
      </c>
      <c r="H173" s="171">
        <v>475000</v>
      </c>
      <c r="I173" s="171" t="s">
        <v>16</v>
      </c>
      <c r="J173" s="171" t="s">
        <v>33</v>
      </c>
      <c r="K173" s="171" t="s">
        <v>3771</v>
      </c>
    </row>
    <row r="174" spans="1:11" ht="23.25" x14ac:dyDescent="0.25">
      <c r="A174" s="433"/>
      <c r="B174" s="433"/>
      <c r="C174" s="433"/>
      <c r="D174" s="433"/>
      <c r="E174" s="171" t="s">
        <v>72</v>
      </c>
      <c r="F174" s="171">
        <v>1</v>
      </c>
      <c r="G174" s="171">
        <v>0.25</v>
      </c>
      <c r="H174" s="171">
        <v>475000</v>
      </c>
      <c r="I174" s="171" t="s">
        <v>16</v>
      </c>
      <c r="J174" s="171" t="s">
        <v>33</v>
      </c>
      <c r="K174" s="171" t="s">
        <v>3772</v>
      </c>
    </row>
    <row r="175" spans="1:11" ht="23.25" x14ac:dyDescent="0.25">
      <c r="A175" s="433"/>
      <c r="B175" s="433"/>
      <c r="C175" s="433"/>
      <c r="D175" s="433"/>
      <c r="E175" s="171" t="s">
        <v>72</v>
      </c>
      <c r="F175" s="171">
        <v>1</v>
      </c>
      <c r="G175" s="171">
        <v>0.25</v>
      </c>
      <c r="H175" s="171">
        <v>475000</v>
      </c>
      <c r="I175" s="171" t="s">
        <v>16</v>
      </c>
      <c r="J175" s="171" t="s">
        <v>33</v>
      </c>
      <c r="K175" s="171" t="s">
        <v>3773</v>
      </c>
    </row>
    <row r="176" spans="1:11" ht="23.25" x14ac:dyDescent="0.25">
      <c r="A176" s="433"/>
      <c r="B176" s="433"/>
      <c r="C176" s="433"/>
      <c r="D176" s="433"/>
      <c r="E176" s="171" t="s">
        <v>72</v>
      </c>
      <c r="F176" s="171">
        <v>1</v>
      </c>
      <c r="G176" s="171">
        <v>0.25</v>
      </c>
      <c r="H176" s="171">
        <v>475000</v>
      </c>
      <c r="I176" s="171" t="s">
        <v>16</v>
      </c>
      <c r="J176" s="171" t="s">
        <v>33</v>
      </c>
      <c r="K176" s="171" t="s">
        <v>3774</v>
      </c>
    </row>
    <row r="177" spans="1:11" ht="23.25" x14ac:dyDescent="0.25">
      <c r="A177" s="434"/>
      <c r="B177" s="434"/>
      <c r="C177" s="434"/>
      <c r="D177" s="434"/>
      <c r="E177" s="171" t="s">
        <v>72</v>
      </c>
      <c r="F177" s="171">
        <v>1</v>
      </c>
      <c r="G177" s="171">
        <v>0.25</v>
      </c>
      <c r="H177" s="171">
        <v>475000</v>
      </c>
      <c r="I177" s="171" t="s">
        <v>16</v>
      </c>
      <c r="J177" s="171" t="s">
        <v>33</v>
      </c>
      <c r="K177" s="171" t="s">
        <v>3775</v>
      </c>
    </row>
    <row r="178" spans="1:11" ht="46.5" x14ac:dyDescent="0.25">
      <c r="A178" s="432">
        <v>65</v>
      </c>
      <c r="B178" s="432" t="s">
        <v>2753</v>
      </c>
      <c r="C178" s="432" t="s">
        <v>3776</v>
      </c>
      <c r="D178" s="432" t="s">
        <v>3777</v>
      </c>
      <c r="E178" s="171" t="s">
        <v>72</v>
      </c>
      <c r="F178" s="171">
        <v>1</v>
      </c>
      <c r="G178" s="171">
        <v>0.5</v>
      </c>
      <c r="H178" s="171">
        <v>900000</v>
      </c>
      <c r="I178" s="171" t="s">
        <v>16</v>
      </c>
      <c r="J178" s="171" t="s">
        <v>33</v>
      </c>
      <c r="K178" s="171" t="s">
        <v>1313</v>
      </c>
    </row>
    <row r="179" spans="1:11" ht="23.25" x14ac:dyDescent="0.25">
      <c r="A179" s="433"/>
      <c r="B179" s="433"/>
      <c r="C179" s="433"/>
      <c r="D179" s="433"/>
      <c r="E179" s="171" t="s">
        <v>72</v>
      </c>
      <c r="F179" s="171">
        <v>1</v>
      </c>
      <c r="G179" s="171">
        <v>0.25</v>
      </c>
      <c r="H179" s="171">
        <v>475000</v>
      </c>
      <c r="I179" s="171" t="s">
        <v>16</v>
      </c>
      <c r="J179" s="171" t="s">
        <v>33</v>
      </c>
      <c r="K179" s="171" t="s">
        <v>1572</v>
      </c>
    </row>
    <row r="180" spans="1:11" ht="23.25" x14ac:dyDescent="0.25">
      <c r="A180" s="433"/>
      <c r="B180" s="433"/>
      <c r="C180" s="433"/>
      <c r="D180" s="433"/>
      <c r="E180" s="171" t="s">
        <v>72</v>
      </c>
      <c r="F180" s="171">
        <v>1</v>
      </c>
      <c r="G180" s="171">
        <v>0.5</v>
      </c>
      <c r="H180" s="171">
        <v>950000</v>
      </c>
      <c r="I180" s="171" t="s">
        <v>19</v>
      </c>
      <c r="J180" s="171" t="s">
        <v>33</v>
      </c>
      <c r="K180" s="171" t="s">
        <v>3778</v>
      </c>
    </row>
    <row r="181" spans="1:11" ht="23.25" x14ac:dyDescent="0.25">
      <c r="A181" s="433"/>
      <c r="B181" s="433"/>
      <c r="C181" s="433"/>
      <c r="D181" s="433"/>
      <c r="E181" s="171" t="s">
        <v>72</v>
      </c>
      <c r="F181" s="171">
        <v>1</v>
      </c>
      <c r="G181" s="171">
        <v>0.25</v>
      </c>
      <c r="H181" s="171">
        <v>475000</v>
      </c>
      <c r="I181" s="171" t="s">
        <v>16</v>
      </c>
      <c r="J181" s="171" t="s">
        <v>33</v>
      </c>
      <c r="K181" s="171" t="s">
        <v>3779</v>
      </c>
    </row>
    <row r="182" spans="1:11" ht="23.25" x14ac:dyDescent="0.25">
      <c r="A182" s="433"/>
      <c r="B182" s="433"/>
      <c r="C182" s="433"/>
      <c r="D182" s="433"/>
      <c r="E182" s="171" t="s">
        <v>51</v>
      </c>
      <c r="F182" s="171">
        <v>1</v>
      </c>
      <c r="G182" s="171">
        <v>0.5</v>
      </c>
      <c r="H182" s="171">
        <v>900000</v>
      </c>
      <c r="I182" s="171" t="s">
        <v>16</v>
      </c>
      <c r="J182" s="171" t="s">
        <v>33</v>
      </c>
      <c r="K182" s="171" t="s">
        <v>3780</v>
      </c>
    </row>
    <row r="183" spans="1:11" ht="23.25" x14ac:dyDescent="0.25">
      <c r="A183" s="434"/>
      <c r="B183" s="434"/>
      <c r="C183" s="434"/>
      <c r="D183" s="434"/>
      <c r="E183" s="171" t="s">
        <v>72</v>
      </c>
      <c r="F183" s="171">
        <v>1</v>
      </c>
      <c r="G183" s="171">
        <v>1</v>
      </c>
      <c r="H183" s="171">
        <v>980000</v>
      </c>
      <c r="I183" s="171" t="s">
        <v>16</v>
      </c>
      <c r="J183" s="171" t="s">
        <v>33</v>
      </c>
      <c r="K183" s="171" t="s">
        <v>3781</v>
      </c>
    </row>
    <row r="184" spans="1:11" ht="46.5" x14ac:dyDescent="0.25">
      <c r="A184" s="432">
        <v>66</v>
      </c>
      <c r="B184" s="432" t="s">
        <v>2852</v>
      </c>
      <c r="C184" s="432" t="s">
        <v>3577</v>
      </c>
      <c r="D184" s="432" t="s">
        <v>3782</v>
      </c>
      <c r="E184" s="171" t="s">
        <v>72</v>
      </c>
      <c r="F184" s="171">
        <v>1</v>
      </c>
      <c r="G184" s="171">
        <v>1</v>
      </c>
      <c r="H184" s="171">
        <v>1800000</v>
      </c>
      <c r="I184" s="171" t="s">
        <v>16</v>
      </c>
      <c r="J184" s="171" t="s">
        <v>33</v>
      </c>
      <c r="K184" s="171" t="s">
        <v>3658</v>
      </c>
    </row>
    <row r="185" spans="1:11" ht="46.5" x14ac:dyDescent="0.25">
      <c r="A185" s="433"/>
      <c r="B185" s="433"/>
      <c r="C185" s="433"/>
      <c r="D185" s="433"/>
      <c r="E185" s="171" t="s">
        <v>72</v>
      </c>
      <c r="F185" s="171">
        <v>1</v>
      </c>
      <c r="G185" s="171">
        <v>0.5</v>
      </c>
      <c r="H185" s="171">
        <v>950000</v>
      </c>
      <c r="I185" s="171" t="s">
        <v>16</v>
      </c>
      <c r="J185" s="171" t="s">
        <v>33</v>
      </c>
      <c r="K185" s="171" t="s">
        <v>1309</v>
      </c>
    </row>
    <row r="186" spans="1:11" ht="23.25" x14ac:dyDescent="0.25">
      <c r="A186" s="433"/>
      <c r="B186" s="433"/>
      <c r="C186" s="433"/>
      <c r="D186" s="433"/>
      <c r="E186" s="171" t="s">
        <v>72</v>
      </c>
      <c r="F186" s="171">
        <v>1</v>
      </c>
      <c r="G186" s="171">
        <v>0.5</v>
      </c>
      <c r="H186" s="171">
        <v>950000</v>
      </c>
      <c r="I186" s="171" t="s">
        <v>16</v>
      </c>
      <c r="J186" s="171" t="s">
        <v>33</v>
      </c>
      <c r="K186" s="171" t="s">
        <v>3783</v>
      </c>
    </row>
    <row r="187" spans="1:11" ht="23.25" x14ac:dyDescent="0.25">
      <c r="A187" s="433"/>
      <c r="B187" s="433"/>
      <c r="C187" s="433"/>
      <c r="D187" s="433"/>
      <c r="E187" s="171" t="s">
        <v>72</v>
      </c>
      <c r="F187" s="171">
        <v>1</v>
      </c>
      <c r="G187" s="171">
        <v>0.5</v>
      </c>
      <c r="H187" s="171">
        <v>950000</v>
      </c>
      <c r="I187" s="171" t="s">
        <v>16</v>
      </c>
      <c r="J187" s="171" t="s">
        <v>33</v>
      </c>
      <c r="K187" s="171" t="s">
        <v>3784</v>
      </c>
    </row>
    <row r="188" spans="1:11" ht="23.25" x14ac:dyDescent="0.25">
      <c r="A188" s="434"/>
      <c r="B188" s="434"/>
      <c r="C188" s="434"/>
      <c r="D188" s="434"/>
      <c r="E188" s="171" t="s">
        <v>72</v>
      </c>
      <c r="F188" s="171">
        <v>1</v>
      </c>
      <c r="G188" s="171">
        <v>1</v>
      </c>
      <c r="H188" s="171">
        <v>1700000</v>
      </c>
      <c r="I188" s="171" t="s">
        <v>16</v>
      </c>
      <c r="J188" s="171" t="s">
        <v>33</v>
      </c>
      <c r="K188" s="171" t="s">
        <v>3785</v>
      </c>
    </row>
    <row r="189" spans="1:11" ht="23.25" x14ac:dyDescent="0.25">
      <c r="A189" s="432">
        <v>67</v>
      </c>
      <c r="B189" s="432" t="s">
        <v>2717</v>
      </c>
      <c r="C189" s="432" t="s">
        <v>3786</v>
      </c>
      <c r="D189" s="432" t="s">
        <v>3787</v>
      </c>
      <c r="E189" s="171" t="s">
        <v>72</v>
      </c>
      <c r="F189" s="171">
        <v>1</v>
      </c>
      <c r="G189" s="171">
        <v>0.5</v>
      </c>
      <c r="H189" s="171">
        <v>900000</v>
      </c>
      <c r="I189" s="171" t="s">
        <v>16</v>
      </c>
      <c r="J189" s="171" t="s">
        <v>33</v>
      </c>
      <c r="K189" s="171" t="s">
        <v>1521</v>
      </c>
    </row>
    <row r="190" spans="1:11" ht="46.5" x14ac:dyDescent="0.25">
      <c r="A190" s="433"/>
      <c r="B190" s="433"/>
      <c r="C190" s="433"/>
      <c r="D190" s="433"/>
      <c r="E190" s="171" t="s">
        <v>72</v>
      </c>
      <c r="F190" s="171">
        <v>1</v>
      </c>
      <c r="G190" s="171">
        <v>0.5</v>
      </c>
      <c r="H190" s="171">
        <v>950000</v>
      </c>
      <c r="I190" s="171" t="s">
        <v>16</v>
      </c>
      <c r="J190" s="171" t="s">
        <v>33</v>
      </c>
      <c r="K190" s="171" t="s">
        <v>1313</v>
      </c>
    </row>
    <row r="191" spans="1:11" ht="23.25" x14ac:dyDescent="0.25">
      <c r="A191" s="433"/>
      <c r="B191" s="433"/>
      <c r="C191" s="433"/>
      <c r="D191" s="433"/>
      <c r="E191" s="171" t="s">
        <v>72</v>
      </c>
      <c r="F191" s="171">
        <v>1</v>
      </c>
      <c r="G191" s="171">
        <v>0.25</v>
      </c>
      <c r="H191" s="171">
        <v>450000</v>
      </c>
      <c r="I191" s="171" t="s">
        <v>16</v>
      </c>
      <c r="J191" s="171" t="s">
        <v>33</v>
      </c>
      <c r="K191" s="171" t="s">
        <v>3788</v>
      </c>
    </row>
    <row r="192" spans="1:11" ht="23.25" x14ac:dyDescent="0.25">
      <c r="A192" s="433"/>
      <c r="B192" s="433"/>
      <c r="C192" s="433"/>
      <c r="D192" s="433"/>
      <c r="E192" s="171" t="s">
        <v>72</v>
      </c>
      <c r="F192" s="171">
        <v>1</v>
      </c>
      <c r="G192" s="171">
        <v>0.25</v>
      </c>
      <c r="H192" s="171">
        <v>450000</v>
      </c>
      <c r="I192" s="171" t="s">
        <v>16</v>
      </c>
      <c r="J192" s="171" t="s">
        <v>33</v>
      </c>
      <c r="K192" s="171" t="s">
        <v>3789</v>
      </c>
    </row>
    <row r="193" spans="1:11" ht="23.25" x14ac:dyDescent="0.25">
      <c r="A193" s="434"/>
      <c r="B193" s="434"/>
      <c r="C193" s="434"/>
      <c r="D193" s="434"/>
      <c r="E193" s="171" t="s">
        <v>72</v>
      </c>
      <c r="F193" s="171">
        <v>1</v>
      </c>
      <c r="G193" s="171">
        <v>0.25</v>
      </c>
      <c r="H193" s="171">
        <v>475000</v>
      </c>
      <c r="I193" s="171" t="s">
        <v>16</v>
      </c>
      <c r="J193" s="171" t="s">
        <v>33</v>
      </c>
      <c r="K193" s="171" t="s">
        <v>3790</v>
      </c>
    </row>
    <row r="194" spans="1:11" ht="93" x14ac:dyDescent="0.25">
      <c r="A194" s="171">
        <v>68</v>
      </c>
      <c r="B194" s="171" t="s">
        <v>2799</v>
      </c>
      <c r="C194" s="171" t="s">
        <v>3791</v>
      </c>
      <c r="D194" s="171" t="s">
        <v>3792</v>
      </c>
      <c r="E194" s="171" t="s">
        <v>72</v>
      </c>
      <c r="F194" s="171">
        <v>1</v>
      </c>
      <c r="G194" s="171">
        <v>0.75</v>
      </c>
      <c r="H194" s="171">
        <v>1200000</v>
      </c>
      <c r="I194" s="171" t="s">
        <v>16</v>
      </c>
      <c r="J194" s="171" t="s">
        <v>33</v>
      </c>
      <c r="K194" s="171" t="s">
        <v>3793</v>
      </c>
    </row>
    <row r="195" spans="1:11" ht="46.5" x14ac:dyDescent="0.25">
      <c r="A195" s="432">
        <v>69</v>
      </c>
      <c r="B195" s="432" t="s">
        <v>3794</v>
      </c>
      <c r="C195" s="432" t="s">
        <v>3795</v>
      </c>
      <c r="D195" s="432" t="s">
        <v>3796</v>
      </c>
      <c r="E195" s="171" t="s">
        <v>15</v>
      </c>
      <c r="F195" s="171">
        <v>1</v>
      </c>
      <c r="G195" s="171">
        <v>0.5</v>
      </c>
      <c r="H195" s="171">
        <v>1085366</v>
      </c>
      <c r="I195" s="171" t="s">
        <v>16</v>
      </c>
      <c r="J195" s="171" t="s">
        <v>27</v>
      </c>
      <c r="K195" s="171" t="s">
        <v>3797</v>
      </c>
    </row>
    <row r="196" spans="1:11" ht="46.5" x14ac:dyDescent="0.25">
      <c r="A196" s="433"/>
      <c r="B196" s="433"/>
      <c r="C196" s="433"/>
      <c r="D196" s="433"/>
      <c r="E196" s="171" t="s">
        <v>15</v>
      </c>
      <c r="F196" s="171">
        <v>2</v>
      </c>
      <c r="G196" s="171">
        <v>1</v>
      </c>
      <c r="H196" s="171">
        <v>2149859</v>
      </c>
      <c r="I196" s="171" t="s">
        <v>16</v>
      </c>
      <c r="J196" s="171" t="s">
        <v>27</v>
      </c>
      <c r="K196" s="171" t="s">
        <v>3798</v>
      </c>
    </row>
    <row r="197" spans="1:11" ht="46.5" x14ac:dyDescent="0.25">
      <c r="A197" s="433"/>
      <c r="B197" s="433"/>
      <c r="C197" s="433"/>
      <c r="D197" s="433"/>
      <c r="E197" s="171" t="s">
        <v>15</v>
      </c>
      <c r="F197" s="171">
        <v>2</v>
      </c>
      <c r="G197" s="171">
        <v>1</v>
      </c>
      <c r="H197" s="171">
        <v>1719887</v>
      </c>
      <c r="I197" s="171" t="s">
        <v>16</v>
      </c>
      <c r="J197" s="171" t="s">
        <v>27</v>
      </c>
      <c r="K197" s="171" t="s">
        <v>3799</v>
      </c>
    </row>
    <row r="198" spans="1:11" ht="23.25" x14ac:dyDescent="0.25">
      <c r="A198" s="433"/>
      <c r="B198" s="433"/>
      <c r="C198" s="433"/>
      <c r="D198" s="433"/>
      <c r="E198" s="171" t="s">
        <v>15</v>
      </c>
      <c r="F198" s="171">
        <v>1</v>
      </c>
      <c r="G198" s="171">
        <v>1</v>
      </c>
      <c r="H198" s="171">
        <v>1669793</v>
      </c>
      <c r="I198" s="171" t="s">
        <v>16</v>
      </c>
      <c r="J198" s="171" t="s">
        <v>27</v>
      </c>
      <c r="K198" s="171" t="s">
        <v>3800</v>
      </c>
    </row>
    <row r="199" spans="1:11" ht="23.25" x14ac:dyDescent="0.25">
      <c r="A199" s="433"/>
      <c r="B199" s="433"/>
      <c r="C199" s="433"/>
      <c r="D199" s="433"/>
      <c r="E199" s="171" t="s">
        <v>15</v>
      </c>
      <c r="F199" s="171">
        <v>1</v>
      </c>
      <c r="G199" s="171">
        <v>1</v>
      </c>
      <c r="H199" s="171">
        <v>1669793</v>
      </c>
      <c r="I199" s="171" t="s">
        <v>16</v>
      </c>
      <c r="J199" s="171" t="s">
        <v>27</v>
      </c>
      <c r="K199" s="171" t="s">
        <v>3801</v>
      </c>
    </row>
    <row r="200" spans="1:11" ht="23.25" x14ac:dyDescent="0.25">
      <c r="A200" s="433"/>
      <c r="B200" s="433"/>
      <c r="C200" s="433"/>
      <c r="D200" s="433"/>
      <c r="E200" s="171" t="s">
        <v>15</v>
      </c>
      <c r="F200" s="171">
        <v>1</v>
      </c>
      <c r="G200" s="171">
        <v>1</v>
      </c>
      <c r="H200" s="171">
        <v>1669793</v>
      </c>
      <c r="I200" s="171" t="s">
        <v>16</v>
      </c>
      <c r="J200" s="171" t="s">
        <v>27</v>
      </c>
      <c r="K200" s="171" t="s">
        <v>3802</v>
      </c>
    </row>
    <row r="201" spans="1:11" ht="23.25" x14ac:dyDescent="0.25">
      <c r="A201" s="433"/>
      <c r="B201" s="433"/>
      <c r="C201" s="433"/>
      <c r="D201" s="433"/>
      <c r="E201" s="171" t="s">
        <v>15</v>
      </c>
      <c r="F201" s="171">
        <v>1</v>
      </c>
      <c r="G201" s="171">
        <v>1</v>
      </c>
      <c r="H201" s="171">
        <v>1669793</v>
      </c>
      <c r="I201" s="171" t="s">
        <v>16</v>
      </c>
      <c r="J201" s="171" t="s">
        <v>27</v>
      </c>
      <c r="K201" s="171" t="s">
        <v>3803</v>
      </c>
    </row>
    <row r="202" spans="1:11" ht="23.25" x14ac:dyDescent="0.25">
      <c r="A202" s="433"/>
      <c r="B202" s="433"/>
      <c r="C202" s="433"/>
      <c r="D202" s="433"/>
      <c r="E202" s="171" t="s">
        <v>15</v>
      </c>
      <c r="F202" s="171">
        <v>9</v>
      </c>
      <c r="G202" s="171">
        <v>1</v>
      </c>
      <c r="H202" s="171">
        <v>1560535</v>
      </c>
      <c r="I202" s="171" t="s">
        <v>16</v>
      </c>
      <c r="J202" s="171" t="s">
        <v>27</v>
      </c>
      <c r="K202" s="171"/>
    </row>
    <row r="203" spans="1:11" ht="23.25" x14ac:dyDescent="0.25">
      <c r="A203" s="433"/>
      <c r="B203" s="433"/>
      <c r="C203" s="433"/>
      <c r="D203" s="433"/>
      <c r="E203" s="171" t="s">
        <v>15</v>
      </c>
      <c r="F203" s="171">
        <v>1</v>
      </c>
      <c r="G203" s="171">
        <v>1</v>
      </c>
      <c r="H203" s="171">
        <v>1669793</v>
      </c>
      <c r="I203" s="171" t="s">
        <v>16</v>
      </c>
      <c r="J203" s="171" t="s">
        <v>27</v>
      </c>
      <c r="K203" s="171" t="s">
        <v>136</v>
      </c>
    </row>
    <row r="204" spans="1:11" ht="23.25" x14ac:dyDescent="0.25">
      <c r="A204" s="434"/>
      <c r="B204" s="434"/>
      <c r="C204" s="434"/>
      <c r="D204" s="434"/>
      <c r="E204" s="171" t="s">
        <v>15</v>
      </c>
      <c r="F204" s="171">
        <v>1</v>
      </c>
      <c r="G204" s="171">
        <v>1</v>
      </c>
      <c r="H204" s="171">
        <v>1669793</v>
      </c>
      <c r="I204" s="171" t="s">
        <v>16</v>
      </c>
      <c r="J204" s="171" t="s">
        <v>27</v>
      </c>
      <c r="K204" s="171" t="s">
        <v>3804</v>
      </c>
    </row>
    <row r="205" spans="1:11" ht="46.5" x14ac:dyDescent="0.25">
      <c r="A205" s="432">
        <v>70</v>
      </c>
      <c r="B205" s="432" t="s">
        <v>2941</v>
      </c>
      <c r="C205" s="432" t="s">
        <v>3577</v>
      </c>
      <c r="D205" s="432" t="s">
        <v>3805</v>
      </c>
      <c r="E205" s="171" t="s">
        <v>72</v>
      </c>
      <c r="F205" s="171">
        <v>1</v>
      </c>
      <c r="G205" s="171">
        <v>0.25</v>
      </c>
      <c r="H205" s="171">
        <v>475000</v>
      </c>
      <c r="I205" s="171" t="s">
        <v>16</v>
      </c>
      <c r="J205" s="171" t="s">
        <v>27</v>
      </c>
      <c r="K205" s="171" t="s">
        <v>3806</v>
      </c>
    </row>
    <row r="206" spans="1:11" ht="46.5" x14ac:dyDescent="0.25">
      <c r="A206" s="433"/>
      <c r="B206" s="433"/>
      <c r="C206" s="433"/>
      <c r="D206" s="433"/>
      <c r="E206" s="171" t="s">
        <v>72</v>
      </c>
      <c r="F206" s="171">
        <v>1</v>
      </c>
      <c r="G206" s="171">
        <v>0.25</v>
      </c>
      <c r="H206" s="171">
        <v>475000</v>
      </c>
      <c r="I206" s="171" t="s">
        <v>16</v>
      </c>
      <c r="J206" s="171" t="s">
        <v>27</v>
      </c>
      <c r="K206" s="171" t="s">
        <v>3807</v>
      </c>
    </row>
    <row r="207" spans="1:11" ht="46.5" x14ac:dyDescent="0.25">
      <c r="A207" s="433"/>
      <c r="B207" s="433"/>
      <c r="C207" s="433"/>
      <c r="D207" s="433"/>
      <c r="E207" s="171" t="s">
        <v>72</v>
      </c>
      <c r="F207" s="171">
        <v>1</v>
      </c>
      <c r="G207" s="171">
        <v>0.25</v>
      </c>
      <c r="H207" s="171">
        <v>475000</v>
      </c>
      <c r="I207" s="171" t="s">
        <v>16</v>
      </c>
      <c r="J207" s="171" t="s">
        <v>27</v>
      </c>
      <c r="K207" s="171" t="s">
        <v>743</v>
      </c>
    </row>
    <row r="208" spans="1:11" ht="46.5" x14ac:dyDescent="0.25">
      <c r="A208" s="433"/>
      <c r="B208" s="433"/>
      <c r="C208" s="433"/>
      <c r="D208" s="433"/>
      <c r="E208" s="171" t="s">
        <v>72</v>
      </c>
      <c r="F208" s="171">
        <v>1</v>
      </c>
      <c r="G208" s="171">
        <v>0.25</v>
      </c>
      <c r="H208" s="171">
        <v>475000</v>
      </c>
      <c r="I208" s="171" t="s">
        <v>16</v>
      </c>
      <c r="J208" s="171" t="s">
        <v>27</v>
      </c>
      <c r="K208" s="171" t="s">
        <v>2491</v>
      </c>
    </row>
    <row r="209" spans="1:11" ht="46.5" x14ac:dyDescent="0.25">
      <c r="A209" s="434"/>
      <c r="B209" s="434"/>
      <c r="C209" s="434"/>
      <c r="D209" s="434"/>
      <c r="E209" s="171" t="s">
        <v>72</v>
      </c>
      <c r="F209" s="171">
        <v>1</v>
      </c>
      <c r="G209" s="171">
        <v>0.25</v>
      </c>
      <c r="H209" s="171">
        <v>475000</v>
      </c>
      <c r="I209" s="171" t="s">
        <v>16</v>
      </c>
      <c r="J209" s="171" t="s">
        <v>27</v>
      </c>
      <c r="K209" s="171" t="s">
        <v>742</v>
      </c>
    </row>
    <row r="210" spans="1:11" ht="46.5" x14ac:dyDescent="0.25">
      <c r="A210" s="432">
        <v>71</v>
      </c>
      <c r="B210" s="432" t="s">
        <v>2681</v>
      </c>
      <c r="C210" s="432" t="s">
        <v>3577</v>
      </c>
      <c r="D210" s="432" t="s">
        <v>3808</v>
      </c>
      <c r="E210" s="171" t="s">
        <v>72</v>
      </c>
      <c r="F210" s="171">
        <v>1</v>
      </c>
      <c r="G210" s="171">
        <v>0.5</v>
      </c>
      <c r="H210" s="171">
        <v>950000</v>
      </c>
      <c r="I210" s="171" t="s">
        <v>16</v>
      </c>
      <c r="J210" s="171" t="s">
        <v>27</v>
      </c>
      <c r="K210" s="171" t="s">
        <v>742</v>
      </c>
    </row>
    <row r="211" spans="1:11" ht="46.5" x14ac:dyDescent="0.25">
      <c r="A211" s="433"/>
      <c r="B211" s="433"/>
      <c r="C211" s="433"/>
      <c r="D211" s="433"/>
      <c r="E211" s="171" t="s">
        <v>72</v>
      </c>
      <c r="F211" s="171">
        <v>1</v>
      </c>
      <c r="G211" s="171">
        <v>0.5</v>
      </c>
      <c r="H211" s="171">
        <v>950000</v>
      </c>
      <c r="I211" s="171" t="s">
        <v>16</v>
      </c>
      <c r="J211" s="171" t="s">
        <v>27</v>
      </c>
      <c r="K211" s="171" t="s">
        <v>3809</v>
      </c>
    </row>
    <row r="212" spans="1:11" ht="46.5" x14ac:dyDescent="0.25">
      <c r="A212" s="433"/>
      <c r="B212" s="433"/>
      <c r="C212" s="433"/>
      <c r="D212" s="433"/>
      <c r="E212" s="171" t="s">
        <v>72</v>
      </c>
      <c r="F212" s="171">
        <v>1</v>
      </c>
      <c r="G212" s="171">
        <v>0.5</v>
      </c>
      <c r="H212" s="171">
        <v>950000</v>
      </c>
      <c r="I212" s="171" t="s">
        <v>16</v>
      </c>
      <c r="J212" s="171" t="s">
        <v>27</v>
      </c>
      <c r="K212" s="171" t="s">
        <v>3073</v>
      </c>
    </row>
    <row r="213" spans="1:11" ht="46.5" x14ac:dyDescent="0.25">
      <c r="A213" s="433"/>
      <c r="B213" s="433"/>
      <c r="C213" s="433"/>
      <c r="D213" s="433"/>
      <c r="E213" s="171" t="s">
        <v>72</v>
      </c>
      <c r="F213" s="171">
        <v>1</v>
      </c>
      <c r="G213" s="171">
        <v>0.5</v>
      </c>
      <c r="H213" s="171">
        <v>950000</v>
      </c>
      <c r="I213" s="171" t="s">
        <v>16</v>
      </c>
      <c r="J213" s="171" t="s">
        <v>27</v>
      </c>
      <c r="K213" s="171" t="s">
        <v>3810</v>
      </c>
    </row>
    <row r="214" spans="1:11" ht="46.5" x14ac:dyDescent="0.25">
      <c r="A214" s="433"/>
      <c r="B214" s="433"/>
      <c r="C214" s="433"/>
      <c r="D214" s="433"/>
      <c r="E214" s="171" t="s">
        <v>72</v>
      </c>
      <c r="F214" s="171">
        <v>1</v>
      </c>
      <c r="G214" s="171">
        <v>0.25</v>
      </c>
      <c r="H214" s="171">
        <v>475000</v>
      </c>
      <c r="I214" s="171" t="s">
        <v>16</v>
      </c>
      <c r="J214" s="171" t="s">
        <v>27</v>
      </c>
      <c r="K214" s="171" t="s">
        <v>3811</v>
      </c>
    </row>
    <row r="215" spans="1:11" ht="46.5" x14ac:dyDescent="0.25">
      <c r="A215" s="434"/>
      <c r="B215" s="434"/>
      <c r="C215" s="434"/>
      <c r="D215" s="434"/>
      <c r="E215" s="171" t="s">
        <v>72</v>
      </c>
      <c r="F215" s="171">
        <v>1</v>
      </c>
      <c r="G215" s="171">
        <v>0.25</v>
      </c>
      <c r="H215" s="171">
        <v>475000</v>
      </c>
      <c r="I215" s="171" t="s">
        <v>16</v>
      </c>
      <c r="J215" s="171" t="s">
        <v>27</v>
      </c>
      <c r="K215" s="171" t="s">
        <v>3812</v>
      </c>
    </row>
    <row r="216" spans="1:11" ht="186" x14ac:dyDescent="0.25">
      <c r="A216" s="171">
        <v>72</v>
      </c>
      <c r="B216" s="171" t="s">
        <v>61</v>
      </c>
      <c r="C216" s="171" t="s">
        <v>62</v>
      </c>
      <c r="D216" s="171" t="s">
        <v>63</v>
      </c>
      <c r="E216" s="171" t="s">
        <v>905</v>
      </c>
      <c r="F216" s="171">
        <v>1</v>
      </c>
      <c r="G216" s="171">
        <v>1</v>
      </c>
      <c r="H216" s="171">
        <v>885845</v>
      </c>
      <c r="I216" s="171" t="s">
        <v>16</v>
      </c>
      <c r="J216" s="171" t="s">
        <v>27</v>
      </c>
      <c r="K216" s="171" t="s">
        <v>759</v>
      </c>
    </row>
    <row r="217" spans="1:11" ht="46.5" x14ac:dyDescent="0.25">
      <c r="A217" s="432">
        <v>73</v>
      </c>
      <c r="B217" s="432" t="s">
        <v>3813</v>
      </c>
      <c r="C217" s="432" t="s">
        <v>3814</v>
      </c>
      <c r="D217" s="432" t="s">
        <v>3815</v>
      </c>
      <c r="E217" s="171" t="s">
        <v>3816</v>
      </c>
      <c r="F217" s="171">
        <v>2</v>
      </c>
      <c r="G217" s="171">
        <v>1</v>
      </c>
      <c r="H217" s="171">
        <v>1668720</v>
      </c>
      <c r="I217" s="171" t="s">
        <v>16</v>
      </c>
      <c r="J217" s="171" t="s">
        <v>33</v>
      </c>
      <c r="K217" s="171"/>
    </row>
    <row r="218" spans="1:11" ht="69.75" x14ac:dyDescent="0.25">
      <c r="A218" s="433"/>
      <c r="B218" s="433"/>
      <c r="C218" s="433"/>
      <c r="D218" s="433"/>
      <c r="E218" s="171" t="s">
        <v>3817</v>
      </c>
      <c r="F218" s="171">
        <v>1</v>
      </c>
      <c r="G218" s="171">
        <v>1</v>
      </c>
      <c r="H218" s="171">
        <v>1164295</v>
      </c>
      <c r="I218" s="171" t="s">
        <v>16</v>
      </c>
      <c r="J218" s="171" t="s">
        <v>27</v>
      </c>
      <c r="K218" s="171"/>
    </row>
    <row r="219" spans="1:11" ht="93" x14ac:dyDescent="0.25">
      <c r="A219" s="434"/>
      <c r="B219" s="434"/>
      <c r="C219" s="434"/>
      <c r="D219" s="434"/>
      <c r="E219" s="171" t="s">
        <v>64</v>
      </c>
      <c r="F219" s="171">
        <v>1</v>
      </c>
      <c r="G219" s="171">
        <v>1</v>
      </c>
      <c r="H219" s="171">
        <v>1164295</v>
      </c>
      <c r="I219" s="171" t="s">
        <v>16</v>
      </c>
      <c r="J219" s="171" t="s">
        <v>27</v>
      </c>
      <c r="K219" s="171"/>
    </row>
    <row r="220" spans="1:11" ht="139.5" x14ac:dyDescent="0.25">
      <c r="A220" s="171">
        <v>74</v>
      </c>
      <c r="B220" s="171" t="s">
        <v>3818</v>
      </c>
      <c r="C220" s="171" t="s">
        <v>3819</v>
      </c>
      <c r="D220" s="171" t="s">
        <v>3820</v>
      </c>
      <c r="E220" s="171" t="s">
        <v>72</v>
      </c>
      <c r="F220" s="171">
        <v>1</v>
      </c>
      <c r="G220" s="171">
        <v>1</v>
      </c>
      <c r="H220" s="171">
        <v>1800000</v>
      </c>
      <c r="I220" s="171" t="s">
        <v>16</v>
      </c>
      <c r="J220" s="171" t="s">
        <v>27</v>
      </c>
      <c r="K220" s="171" t="s">
        <v>3821</v>
      </c>
    </row>
    <row r="221" spans="1:11" ht="46.5" x14ac:dyDescent="0.25">
      <c r="A221" s="432">
        <v>75</v>
      </c>
      <c r="B221" s="432" t="s">
        <v>3822</v>
      </c>
      <c r="C221" s="432" t="s">
        <v>3823</v>
      </c>
      <c r="D221" s="432" t="s">
        <v>3824</v>
      </c>
      <c r="E221" s="171" t="s">
        <v>439</v>
      </c>
      <c r="F221" s="171">
        <v>1</v>
      </c>
      <c r="G221" s="171">
        <v>1</v>
      </c>
      <c r="H221" s="171">
        <v>1100000</v>
      </c>
      <c r="I221" s="171" t="s">
        <v>16</v>
      </c>
      <c r="J221" s="171" t="s">
        <v>27</v>
      </c>
      <c r="K221" s="171" t="s">
        <v>3825</v>
      </c>
    </row>
    <row r="222" spans="1:11" ht="23.25" x14ac:dyDescent="0.25">
      <c r="A222" s="434"/>
      <c r="B222" s="434"/>
      <c r="C222" s="434"/>
      <c r="D222" s="434"/>
      <c r="E222" s="171" t="s">
        <v>308</v>
      </c>
      <c r="F222" s="171">
        <v>1</v>
      </c>
      <c r="G222" s="171">
        <v>1</v>
      </c>
      <c r="H222" s="171">
        <v>900000</v>
      </c>
      <c r="I222" s="171" t="s">
        <v>19</v>
      </c>
      <c r="J222" s="171" t="s">
        <v>27</v>
      </c>
      <c r="K222" s="171"/>
    </row>
    <row r="223" spans="1:11" ht="23.25" x14ac:dyDescent="0.25">
      <c r="A223" s="432">
        <v>76</v>
      </c>
      <c r="B223" s="432" t="s">
        <v>3826</v>
      </c>
      <c r="C223" s="432" t="s">
        <v>3545</v>
      </c>
      <c r="D223" s="432" t="s">
        <v>3827</v>
      </c>
      <c r="E223" s="171" t="s">
        <v>72</v>
      </c>
      <c r="F223" s="171">
        <v>1</v>
      </c>
      <c r="G223" s="171">
        <v>0.5</v>
      </c>
      <c r="H223" s="171">
        <v>900000</v>
      </c>
      <c r="I223" s="171" t="s">
        <v>16</v>
      </c>
      <c r="J223" s="171" t="s">
        <v>33</v>
      </c>
      <c r="K223" s="171" t="s">
        <v>1521</v>
      </c>
    </row>
    <row r="224" spans="1:11" ht="46.5" x14ac:dyDescent="0.25">
      <c r="A224" s="433"/>
      <c r="B224" s="433"/>
      <c r="C224" s="433"/>
      <c r="D224" s="433"/>
      <c r="E224" s="171" t="s">
        <v>72</v>
      </c>
      <c r="F224" s="171">
        <v>1</v>
      </c>
      <c r="G224" s="171">
        <v>0.5</v>
      </c>
      <c r="H224" s="171">
        <v>900000</v>
      </c>
      <c r="I224" s="171" t="s">
        <v>16</v>
      </c>
      <c r="J224" s="171" t="s">
        <v>33</v>
      </c>
      <c r="K224" s="171" t="s">
        <v>1313</v>
      </c>
    </row>
    <row r="225" spans="1:11" ht="23.25" x14ac:dyDescent="0.25">
      <c r="A225" s="434"/>
      <c r="B225" s="434"/>
      <c r="C225" s="434"/>
      <c r="D225" s="434"/>
      <c r="E225" s="171" t="s">
        <v>72</v>
      </c>
      <c r="F225" s="171">
        <v>1</v>
      </c>
      <c r="G225" s="171">
        <v>0.5</v>
      </c>
      <c r="H225" s="171">
        <v>900000</v>
      </c>
      <c r="I225" s="171" t="s">
        <v>16</v>
      </c>
      <c r="J225" s="171" t="s">
        <v>33</v>
      </c>
      <c r="K225" s="171" t="s">
        <v>3828</v>
      </c>
    </row>
    <row r="226" spans="1:11" ht="69.75" x14ac:dyDescent="0.25">
      <c r="A226" s="171">
        <v>77</v>
      </c>
      <c r="B226" s="171" t="s">
        <v>3829</v>
      </c>
      <c r="C226" s="171" t="s">
        <v>3676</v>
      </c>
      <c r="D226" s="171" t="s">
        <v>3830</v>
      </c>
      <c r="E226" s="171" t="s">
        <v>72</v>
      </c>
      <c r="F226" s="171">
        <v>1</v>
      </c>
      <c r="G226" s="171">
        <v>0.25</v>
      </c>
      <c r="H226" s="171">
        <v>450000</v>
      </c>
      <c r="I226" s="171" t="s">
        <v>16</v>
      </c>
      <c r="J226" s="171" t="s">
        <v>27</v>
      </c>
      <c r="K226" s="171" t="s">
        <v>3831</v>
      </c>
    </row>
    <row r="227" spans="1:11" ht="69.75" x14ac:dyDescent="0.25">
      <c r="A227" s="171">
        <v>78</v>
      </c>
      <c r="B227" s="171" t="s">
        <v>3832</v>
      </c>
      <c r="C227" s="171" t="s">
        <v>3833</v>
      </c>
      <c r="D227" s="171" t="s">
        <v>3834</v>
      </c>
      <c r="E227" s="171" t="s">
        <v>72</v>
      </c>
      <c r="F227" s="171">
        <v>1</v>
      </c>
      <c r="G227" s="171">
        <v>0.5</v>
      </c>
      <c r="H227" s="171">
        <v>900000</v>
      </c>
      <c r="I227" s="171" t="s">
        <v>16</v>
      </c>
      <c r="J227" s="171" t="s">
        <v>78</v>
      </c>
      <c r="K227" s="171" t="s">
        <v>3835</v>
      </c>
    </row>
    <row r="228" spans="1:11" ht="69.75" x14ac:dyDescent="0.25">
      <c r="A228" s="171">
        <v>79</v>
      </c>
      <c r="B228" s="171" t="s">
        <v>3836</v>
      </c>
      <c r="C228" s="171" t="s">
        <v>3837</v>
      </c>
      <c r="D228" s="171" t="s">
        <v>3838</v>
      </c>
      <c r="E228" s="171" t="s">
        <v>72</v>
      </c>
      <c r="F228" s="171">
        <v>1</v>
      </c>
      <c r="G228" s="171">
        <v>0.25</v>
      </c>
      <c r="H228" s="171">
        <v>450000</v>
      </c>
      <c r="I228" s="171" t="s">
        <v>16</v>
      </c>
      <c r="J228" s="171" t="s">
        <v>33</v>
      </c>
      <c r="K228" s="171" t="s">
        <v>3839</v>
      </c>
    </row>
    <row r="229" spans="1:11" ht="93" x14ac:dyDescent="0.25">
      <c r="A229" s="171">
        <v>80</v>
      </c>
      <c r="B229" s="171" t="s">
        <v>3840</v>
      </c>
      <c r="C229" s="171" t="s">
        <v>3583</v>
      </c>
      <c r="D229" s="171" t="s">
        <v>3841</v>
      </c>
      <c r="E229" s="171" t="s">
        <v>3842</v>
      </c>
      <c r="F229" s="171">
        <v>1</v>
      </c>
      <c r="G229" s="171">
        <v>0.75</v>
      </c>
      <c r="H229" s="171">
        <v>1200000</v>
      </c>
      <c r="I229" s="171" t="s">
        <v>16</v>
      </c>
      <c r="J229" s="171" t="s">
        <v>17</v>
      </c>
      <c r="K229" s="171">
        <v>0</v>
      </c>
    </row>
    <row r="230" spans="1:11" ht="69.75" x14ac:dyDescent="0.25">
      <c r="A230" s="171">
        <v>81</v>
      </c>
      <c r="B230" s="171" t="s">
        <v>3843</v>
      </c>
      <c r="C230" s="171" t="s">
        <v>3844</v>
      </c>
      <c r="D230" s="171" t="s">
        <v>3845</v>
      </c>
      <c r="E230" s="171" t="s">
        <v>3842</v>
      </c>
      <c r="F230" s="171">
        <v>1</v>
      </c>
      <c r="G230" s="171">
        <v>0.5</v>
      </c>
      <c r="H230" s="171">
        <v>600000</v>
      </c>
      <c r="I230" s="171" t="s">
        <v>19</v>
      </c>
      <c r="J230" s="171" t="s">
        <v>17</v>
      </c>
      <c r="K230" s="171">
        <v>0</v>
      </c>
    </row>
    <row r="231" spans="1:11" ht="23.25" x14ac:dyDescent="0.25">
      <c r="A231" s="435" t="s">
        <v>1763</v>
      </c>
      <c r="B231" s="435"/>
      <c r="C231" s="435"/>
      <c r="D231" s="172" t="s">
        <v>1156</v>
      </c>
      <c r="E231" s="172" t="s">
        <v>1156</v>
      </c>
      <c r="F231" s="173">
        <f>SUM(F5:F230)</f>
        <v>276</v>
      </c>
      <c r="G231" s="173">
        <f>SUM(G5:G230)</f>
        <v>128.25</v>
      </c>
      <c r="H231" s="172" t="s">
        <v>1156</v>
      </c>
      <c r="I231" s="172" t="s">
        <v>1156</v>
      </c>
      <c r="J231" s="172" t="s">
        <v>1156</v>
      </c>
      <c r="K231" s="172" t="s">
        <v>1156</v>
      </c>
    </row>
  </sheetData>
  <mergeCells count="180">
    <mergeCell ref="A1:K1"/>
    <mergeCell ref="A2:K2"/>
    <mergeCell ref="A3:K3"/>
    <mergeCell ref="A8:A10"/>
    <mergeCell ref="B8:B10"/>
    <mergeCell ref="C8:C10"/>
    <mergeCell ref="D8:D10"/>
    <mergeCell ref="A29:A30"/>
    <mergeCell ref="B29:B30"/>
    <mergeCell ref="C29:C30"/>
    <mergeCell ref="D29:D30"/>
    <mergeCell ref="A31:A32"/>
    <mergeCell ref="B31:B32"/>
    <mergeCell ref="C31:C32"/>
    <mergeCell ref="D31:D32"/>
    <mergeCell ref="A13:A19"/>
    <mergeCell ref="B13:B19"/>
    <mergeCell ref="C13:C19"/>
    <mergeCell ref="D13:D19"/>
    <mergeCell ref="A22:A28"/>
    <mergeCell ref="B22:B28"/>
    <mergeCell ref="C22:C28"/>
    <mergeCell ref="D22:D28"/>
    <mergeCell ref="A40:A41"/>
    <mergeCell ref="B40:B41"/>
    <mergeCell ref="C40:C41"/>
    <mergeCell ref="D40:D41"/>
    <mergeCell ref="A42:A43"/>
    <mergeCell ref="B42:B43"/>
    <mergeCell ref="C42:C43"/>
    <mergeCell ref="D42:D43"/>
    <mergeCell ref="A34:A35"/>
    <mergeCell ref="B34:B35"/>
    <mergeCell ref="C34:C35"/>
    <mergeCell ref="D34:D35"/>
    <mergeCell ref="A36:A38"/>
    <mergeCell ref="B36:B38"/>
    <mergeCell ref="C36:C38"/>
    <mergeCell ref="D36:D38"/>
    <mergeCell ref="A48:A49"/>
    <mergeCell ref="B48:B49"/>
    <mergeCell ref="C48:C49"/>
    <mergeCell ref="D48:D49"/>
    <mergeCell ref="A52:A53"/>
    <mergeCell ref="B52:B53"/>
    <mergeCell ref="C52:C53"/>
    <mergeCell ref="D52:D53"/>
    <mergeCell ref="A44:A45"/>
    <mergeCell ref="B44:B45"/>
    <mergeCell ref="C44:C45"/>
    <mergeCell ref="D44:D45"/>
    <mergeCell ref="A46:A47"/>
    <mergeCell ref="B46:B47"/>
    <mergeCell ref="C46:C47"/>
    <mergeCell ref="D46:D47"/>
    <mergeCell ref="A66:A69"/>
    <mergeCell ref="B66:B69"/>
    <mergeCell ref="C66:C69"/>
    <mergeCell ref="D66:D69"/>
    <mergeCell ref="A70:A73"/>
    <mergeCell ref="B70:B73"/>
    <mergeCell ref="C70:C73"/>
    <mergeCell ref="D70:D73"/>
    <mergeCell ref="A59:A60"/>
    <mergeCell ref="B59:B60"/>
    <mergeCell ref="C59:C60"/>
    <mergeCell ref="D59:D60"/>
    <mergeCell ref="A61:A64"/>
    <mergeCell ref="B61:B64"/>
    <mergeCell ref="C61:C64"/>
    <mergeCell ref="D61:D64"/>
    <mergeCell ref="A85:A90"/>
    <mergeCell ref="B85:B90"/>
    <mergeCell ref="C85:C90"/>
    <mergeCell ref="D85:D90"/>
    <mergeCell ref="A92:A94"/>
    <mergeCell ref="B92:B94"/>
    <mergeCell ref="C92:C94"/>
    <mergeCell ref="D92:D94"/>
    <mergeCell ref="A74:A76"/>
    <mergeCell ref="B74:B76"/>
    <mergeCell ref="C74:C76"/>
    <mergeCell ref="D74:D76"/>
    <mergeCell ref="A79:A80"/>
    <mergeCell ref="B79:B80"/>
    <mergeCell ref="C79:C80"/>
    <mergeCell ref="D79:D80"/>
    <mergeCell ref="A105:A106"/>
    <mergeCell ref="B105:B106"/>
    <mergeCell ref="C105:C106"/>
    <mergeCell ref="D105:D106"/>
    <mergeCell ref="A107:A110"/>
    <mergeCell ref="B107:B110"/>
    <mergeCell ref="C107:C110"/>
    <mergeCell ref="D107:D110"/>
    <mergeCell ref="A96:A97"/>
    <mergeCell ref="B96:B97"/>
    <mergeCell ref="C96:C97"/>
    <mergeCell ref="D96:D97"/>
    <mergeCell ref="A98:A102"/>
    <mergeCell ref="B98:B102"/>
    <mergeCell ref="C98:C102"/>
    <mergeCell ref="D98:D102"/>
    <mergeCell ref="A123:A124"/>
    <mergeCell ref="B123:B124"/>
    <mergeCell ref="C123:C124"/>
    <mergeCell ref="D123:D124"/>
    <mergeCell ref="A125:A128"/>
    <mergeCell ref="B125:B128"/>
    <mergeCell ref="C125:C128"/>
    <mergeCell ref="D125:D128"/>
    <mergeCell ref="A111:A112"/>
    <mergeCell ref="B111:B112"/>
    <mergeCell ref="C111:C112"/>
    <mergeCell ref="D111:D112"/>
    <mergeCell ref="A113:A121"/>
    <mergeCell ref="B113:B121"/>
    <mergeCell ref="C113:C121"/>
    <mergeCell ref="D113:D121"/>
    <mergeCell ref="A154:A155"/>
    <mergeCell ref="B154:B155"/>
    <mergeCell ref="C154:C155"/>
    <mergeCell ref="D154:D155"/>
    <mergeCell ref="A156:A160"/>
    <mergeCell ref="B156:B160"/>
    <mergeCell ref="C156:C160"/>
    <mergeCell ref="D156:D160"/>
    <mergeCell ref="A129:A142"/>
    <mergeCell ref="B129:B142"/>
    <mergeCell ref="C129:C142"/>
    <mergeCell ref="D129:D142"/>
    <mergeCell ref="A143:A153"/>
    <mergeCell ref="B143:B153"/>
    <mergeCell ref="C143:C153"/>
    <mergeCell ref="D143:D153"/>
    <mergeCell ref="A178:A183"/>
    <mergeCell ref="B178:B183"/>
    <mergeCell ref="C178:C183"/>
    <mergeCell ref="D178:D183"/>
    <mergeCell ref="A184:A188"/>
    <mergeCell ref="B184:B188"/>
    <mergeCell ref="C184:C188"/>
    <mergeCell ref="D184:D188"/>
    <mergeCell ref="A161:A167"/>
    <mergeCell ref="B161:B167"/>
    <mergeCell ref="C161:C167"/>
    <mergeCell ref="D161:D167"/>
    <mergeCell ref="A170:A177"/>
    <mergeCell ref="B170:B177"/>
    <mergeCell ref="C170:C177"/>
    <mergeCell ref="D170:D177"/>
    <mergeCell ref="A205:A209"/>
    <mergeCell ref="B205:B209"/>
    <mergeCell ref="C205:C209"/>
    <mergeCell ref="D205:D209"/>
    <mergeCell ref="A210:A215"/>
    <mergeCell ref="B210:B215"/>
    <mergeCell ref="C210:C215"/>
    <mergeCell ref="D210:D215"/>
    <mergeCell ref="A189:A193"/>
    <mergeCell ref="B189:B193"/>
    <mergeCell ref="C189:C193"/>
    <mergeCell ref="D189:D193"/>
    <mergeCell ref="A195:A204"/>
    <mergeCell ref="B195:B204"/>
    <mergeCell ref="C195:C204"/>
    <mergeCell ref="D195:D204"/>
    <mergeCell ref="A223:A225"/>
    <mergeCell ref="B223:B225"/>
    <mergeCell ref="C223:C225"/>
    <mergeCell ref="D223:D225"/>
    <mergeCell ref="A231:C231"/>
    <mergeCell ref="A217:A219"/>
    <mergeCell ref="B217:B219"/>
    <mergeCell ref="C217:C219"/>
    <mergeCell ref="D217:D219"/>
    <mergeCell ref="A221:A222"/>
    <mergeCell ref="B221:B222"/>
    <mergeCell ref="C221:C222"/>
    <mergeCell ref="D221:D222"/>
  </mergeCells>
  <printOptions horizontalCentered="1"/>
  <pageMargins left="0.51181102362204722" right="0.51181102362204722" top="0.55118110236220474" bottom="0.94488188976377963" header="0.31496062992125984" footer="0.31496062992125984"/>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7"/>
  <sheetViews>
    <sheetView view="pageBreakPreview" topLeftCell="A16" zoomScale="60" zoomScaleNormal="100" workbookViewId="0">
      <selection sqref="A1:I1"/>
    </sheetView>
  </sheetViews>
  <sheetFormatPr defaultColWidth="19.42578125" defaultRowHeight="15" x14ac:dyDescent="0.25"/>
  <cols>
    <col min="1" max="1" width="4" bestFit="1" customWidth="1"/>
    <col min="2" max="2" width="25.7109375" customWidth="1"/>
    <col min="6" max="6" width="17.85546875" customWidth="1"/>
    <col min="7" max="8" width="23.85546875" customWidth="1"/>
    <col min="9" max="9" width="23.140625" customWidth="1"/>
  </cols>
  <sheetData>
    <row r="1" spans="1:9" ht="20.25" x14ac:dyDescent="0.25">
      <c r="A1" s="466" t="s">
        <v>3846</v>
      </c>
      <c r="B1" s="466"/>
      <c r="C1" s="466"/>
      <c r="D1" s="466"/>
      <c r="E1" s="466"/>
      <c r="F1" s="466"/>
      <c r="G1" s="466"/>
      <c r="H1" s="466"/>
      <c r="I1" s="466"/>
    </row>
    <row r="2" spans="1:9" ht="18.75" x14ac:dyDescent="0.25">
      <c r="A2" s="467" t="s">
        <v>3847</v>
      </c>
      <c r="B2" s="467"/>
      <c r="C2" s="467"/>
      <c r="D2" s="467"/>
      <c r="E2" s="467"/>
      <c r="F2" s="467"/>
      <c r="G2" s="467"/>
      <c r="H2" s="467"/>
      <c r="I2" s="467"/>
    </row>
    <row r="3" spans="1:9" ht="37.5" x14ac:dyDescent="0.25">
      <c r="A3" s="174" t="s">
        <v>2</v>
      </c>
      <c r="B3" s="174" t="s">
        <v>1161</v>
      </c>
      <c r="C3" s="174" t="s">
        <v>10</v>
      </c>
      <c r="D3" s="175" t="s">
        <v>3848</v>
      </c>
      <c r="E3" s="175" t="s">
        <v>3849</v>
      </c>
      <c r="F3" s="174" t="s">
        <v>1163</v>
      </c>
      <c r="G3" s="174" t="s">
        <v>1164</v>
      </c>
      <c r="H3" s="174" t="s">
        <v>4</v>
      </c>
      <c r="I3" s="176" t="s">
        <v>3850</v>
      </c>
    </row>
    <row r="4" spans="1:9" ht="18.75" x14ac:dyDescent="0.25">
      <c r="A4" s="174"/>
      <c r="B4" s="177" t="s">
        <v>3851</v>
      </c>
      <c r="C4" s="177" t="s">
        <v>2338</v>
      </c>
      <c r="D4" s="178">
        <v>3</v>
      </c>
      <c r="E4" s="178">
        <v>1</v>
      </c>
      <c r="F4" s="177">
        <v>2242647</v>
      </c>
      <c r="G4" s="457" t="s">
        <v>3852</v>
      </c>
      <c r="H4" s="457" t="s">
        <v>3853</v>
      </c>
      <c r="I4" s="460" t="s">
        <v>3854</v>
      </c>
    </row>
    <row r="5" spans="1:9" ht="18.75" x14ac:dyDescent="0.25">
      <c r="A5" s="174"/>
      <c r="B5" s="177" t="s">
        <v>3729</v>
      </c>
      <c r="C5" s="177" t="s">
        <v>2338</v>
      </c>
      <c r="D5" s="178">
        <v>1</v>
      </c>
      <c r="E5" s="178">
        <v>1</v>
      </c>
      <c r="F5" s="177">
        <v>1836834</v>
      </c>
      <c r="G5" s="458"/>
      <c r="H5" s="458"/>
      <c r="I5" s="461"/>
    </row>
    <row r="6" spans="1:9" ht="18.75" x14ac:dyDescent="0.25">
      <c r="A6" s="174"/>
      <c r="B6" s="177" t="s">
        <v>3855</v>
      </c>
      <c r="C6" s="177" t="s">
        <v>2338</v>
      </c>
      <c r="D6" s="178">
        <v>1</v>
      </c>
      <c r="E6" s="178">
        <v>1</v>
      </c>
      <c r="F6" s="177">
        <v>1836834</v>
      </c>
      <c r="G6" s="459"/>
      <c r="H6" s="459"/>
      <c r="I6" s="462"/>
    </row>
    <row r="7" spans="1:9" ht="37.5" x14ac:dyDescent="0.25">
      <c r="A7" s="174"/>
      <c r="B7" s="177" t="s">
        <v>3856</v>
      </c>
      <c r="C7" s="177" t="s">
        <v>2338</v>
      </c>
      <c r="D7" s="178">
        <v>1</v>
      </c>
      <c r="E7" s="178">
        <v>1</v>
      </c>
      <c r="F7" s="177">
        <v>1505000</v>
      </c>
      <c r="G7" s="179" t="s">
        <v>3857</v>
      </c>
      <c r="H7" s="179" t="s">
        <v>3858</v>
      </c>
      <c r="I7" s="180" t="s">
        <v>3859</v>
      </c>
    </row>
    <row r="8" spans="1:9" ht="37.5" x14ac:dyDescent="0.25">
      <c r="A8" s="174"/>
      <c r="B8" s="177" t="s">
        <v>3860</v>
      </c>
      <c r="C8" s="177" t="s">
        <v>2338</v>
      </c>
      <c r="D8" s="178">
        <v>1</v>
      </c>
      <c r="E8" s="178">
        <v>1</v>
      </c>
      <c r="F8" s="177">
        <v>2300000</v>
      </c>
      <c r="G8" s="177" t="s">
        <v>3861</v>
      </c>
      <c r="H8" s="177" t="s">
        <v>3862</v>
      </c>
      <c r="I8" s="181" t="s">
        <v>3863</v>
      </c>
    </row>
    <row r="9" spans="1:9" ht="75" x14ac:dyDescent="0.25">
      <c r="A9" s="174"/>
      <c r="B9" s="177" t="s">
        <v>3864</v>
      </c>
      <c r="C9" s="177" t="s">
        <v>2338</v>
      </c>
      <c r="D9" s="178">
        <v>3</v>
      </c>
      <c r="E9" s="178">
        <v>1</v>
      </c>
      <c r="F9" s="177">
        <v>1833000</v>
      </c>
      <c r="G9" s="457" t="s">
        <v>3865</v>
      </c>
      <c r="H9" s="457" t="s">
        <v>3866</v>
      </c>
      <c r="I9" s="460" t="s">
        <v>3867</v>
      </c>
    </row>
    <row r="10" spans="1:9" ht="18.75" x14ac:dyDescent="0.25">
      <c r="A10" s="174"/>
      <c r="B10" s="177" t="s">
        <v>3868</v>
      </c>
      <c r="C10" s="177" t="s">
        <v>2338</v>
      </c>
      <c r="D10" s="178">
        <v>1</v>
      </c>
      <c r="E10" s="178">
        <v>1</v>
      </c>
      <c r="F10" s="177">
        <v>2204363</v>
      </c>
      <c r="G10" s="459"/>
      <c r="H10" s="459"/>
      <c r="I10" s="462"/>
    </row>
    <row r="11" spans="1:9" ht="18.75" x14ac:dyDescent="0.25">
      <c r="A11" s="174"/>
      <c r="B11" s="177" t="s">
        <v>2090</v>
      </c>
      <c r="C11" s="177" t="s">
        <v>2338</v>
      </c>
      <c r="D11" s="178">
        <v>1</v>
      </c>
      <c r="E11" s="178">
        <v>0.5</v>
      </c>
      <c r="F11" s="177">
        <v>650125</v>
      </c>
      <c r="G11" s="457" t="s">
        <v>2476</v>
      </c>
      <c r="H11" s="457" t="s">
        <v>3869</v>
      </c>
      <c r="I11" s="460" t="s">
        <v>3870</v>
      </c>
    </row>
    <row r="12" spans="1:9" ht="37.5" x14ac:dyDescent="0.25">
      <c r="A12" s="174"/>
      <c r="B12" s="177" t="s">
        <v>1915</v>
      </c>
      <c r="C12" s="177" t="s">
        <v>2338</v>
      </c>
      <c r="D12" s="178">
        <v>1</v>
      </c>
      <c r="E12" s="178">
        <v>1</v>
      </c>
      <c r="F12" s="177">
        <v>2090000</v>
      </c>
      <c r="G12" s="458"/>
      <c r="H12" s="458"/>
      <c r="I12" s="461"/>
    </row>
    <row r="13" spans="1:9" ht="37.5" x14ac:dyDescent="0.25">
      <c r="A13" s="174"/>
      <c r="B13" s="177" t="s">
        <v>256</v>
      </c>
      <c r="C13" s="177" t="s">
        <v>2338</v>
      </c>
      <c r="D13" s="178">
        <v>1</v>
      </c>
      <c r="E13" s="178">
        <v>1</v>
      </c>
      <c r="F13" s="177">
        <v>2090000</v>
      </c>
      <c r="G13" s="459"/>
      <c r="H13" s="459"/>
      <c r="I13" s="462"/>
    </row>
    <row r="14" spans="1:9" ht="37.5" x14ac:dyDescent="0.25">
      <c r="A14" s="174"/>
      <c r="B14" s="177" t="s">
        <v>1915</v>
      </c>
      <c r="C14" s="177" t="s">
        <v>2338</v>
      </c>
      <c r="D14" s="178">
        <v>1</v>
      </c>
      <c r="E14" s="182">
        <v>0.25</v>
      </c>
      <c r="F14" s="177">
        <v>580000</v>
      </c>
      <c r="G14" s="457" t="s">
        <v>3871</v>
      </c>
      <c r="H14" s="457" t="s">
        <v>3872</v>
      </c>
      <c r="I14" s="460" t="s">
        <v>3873</v>
      </c>
    </row>
    <row r="15" spans="1:9" ht="37.5" x14ac:dyDescent="0.25">
      <c r="A15" s="174"/>
      <c r="B15" s="177" t="s">
        <v>3874</v>
      </c>
      <c r="C15" s="177" t="s">
        <v>2338</v>
      </c>
      <c r="D15" s="178">
        <v>1</v>
      </c>
      <c r="E15" s="182">
        <v>0.75</v>
      </c>
      <c r="F15" s="177">
        <v>1202500</v>
      </c>
      <c r="G15" s="458"/>
      <c r="H15" s="458"/>
      <c r="I15" s="461"/>
    </row>
    <row r="16" spans="1:9" ht="18.75" x14ac:dyDescent="0.25">
      <c r="A16" s="174"/>
      <c r="B16" s="177" t="s">
        <v>2090</v>
      </c>
      <c r="C16" s="177" t="s">
        <v>2338</v>
      </c>
      <c r="D16" s="178">
        <v>1</v>
      </c>
      <c r="E16" s="178">
        <v>0.5</v>
      </c>
      <c r="F16" s="177">
        <v>880020</v>
      </c>
      <c r="G16" s="458"/>
      <c r="H16" s="458"/>
      <c r="I16" s="461"/>
    </row>
    <row r="17" spans="1:9" ht="37.5" x14ac:dyDescent="0.25">
      <c r="A17" s="174"/>
      <c r="B17" s="177" t="s">
        <v>256</v>
      </c>
      <c r="C17" s="177" t="s">
        <v>2338</v>
      </c>
      <c r="D17" s="178">
        <v>1</v>
      </c>
      <c r="E17" s="178">
        <v>0.5</v>
      </c>
      <c r="F17" s="177">
        <v>1161550</v>
      </c>
      <c r="G17" s="459"/>
      <c r="H17" s="459"/>
      <c r="I17" s="462"/>
    </row>
    <row r="18" spans="1:9" ht="18.75" x14ac:dyDescent="0.25">
      <c r="A18" s="174"/>
      <c r="B18" s="177" t="s">
        <v>3875</v>
      </c>
      <c r="C18" s="177" t="s">
        <v>2338</v>
      </c>
      <c r="D18" s="178">
        <v>1</v>
      </c>
      <c r="E18" s="182">
        <v>0.25</v>
      </c>
      <c r="F18" s="177">
        <v>418078</v>
      </c>
      <c r="G18" s="463" t="s">
        <v>2502</v>
      </c>
      <c r="H18" s="464" t="s">
        <v>3876</v>
      </c>
      <c r="I18" s="465" t="s">
        <v>3877</v>
      </c>
    </row>
    <row r="19" spans="1:9" ht="37.5" x14ac:dyDescent="0.25">
      <c r="A19" s="174"/>
      <c r="B19" s="177" t="s">
        <v>3878</v>
      </c>
      <c r="C19" s="177" t="s">
        <v>2338</v>
      </c>
      <c r="D19" s="178">
        <v>1</v>
      </c>
      <c r="E19" s="182">
        <v>0.25</v>
      </c>
      <c r="F19" s="177">
        <v>627120</v>
      </c>
      <c r="G19" s="463"/>
      <c r="H19" s="464"/>
      <c r="I19" s="465"/>
    </row>
    <row r="20" spans="1:9" ht="18.75" x14ac:dyDescent="0.25">
      <c r="A20" s="174"/>
      <c r="B20" s="177" t="s">
        <v>3879</v>
      </c>
      <c r="C20" s="177" t="s">
        <v>2338</v>
      </c>
      <c r="D20" s="178">
        <v>1</v>
      </c>
      <c r="E20" s="178">
        <v>0.5</v>
      </c>
      <c r="F20" s="177">
        <v>680550</v>
      </c>
      <c r="G20" s="183" t="s">
        <v>3880</v>
      </c>
      <c r="H20" s="183" t="s">
        <v>3881</v>
      </c>
      <c r="I20" s="184" t="s">
        <v>3882</v>
      </c>
    </row>
    <row r="21" spans="1:9" ht="18.75" x14ac:dyDescent="0.25">
      <c r="A21" s="174"/>
      <c r="B21" s="177" t="s">
        <v>3883</v>
      </c>
      <c r="C21" s="177" t="s">
        <v>2338</v>
      </c>
      <c r="D21" s="178">
        <v>1</v>
      </c>
      <c r="E21" s="178">
        <v>1</v>
      </c>
      <c r="F21" s="177">
        <v>2964000</v>
      </c>
      <c r="G21" s="185" t="s">
        <v>3884</v>
      </c>
      <c r="H21" s="185" t="s">
        <v>3885</v>
      </c>
      <c r="I21" s="186" t="s">
        <v>3886</v>
      </c>
    </row>
    <row r="22" spans="1:9" ht="18.75" x14ac:dyDescent="0.25">
      <c r="A22" s="174"/>
      <c r="B22" s="177" t="s">
        <v>1265</v>
      </c>
      <c r="C22" s="177" t="s">
        <v>2338</v>
      </c>
      <c r="D22" s="178">
        <v>1</v>
      </c>
      <c r="E22" s="178">
        <v>1</v>
      </c>
      <c r="F22" s="177">
        <v>2090000</v>
      </c>
      <c r="G22" s="457" t="s">
        <v>2492</v>
      </c>
      <c r="H22" s="457" t="s">
        <v>3887</v>
      </c>
      <c r="I22" s="460" t="s">
        <v>3888</v>
      </c>
    </row>
    <row r="23" spans="1:9" ht="37.5" x14ac:dyDescent="0.25">
      <c r="A23" s="174"/>
      <c r="B23" s="177" t="s">
        <v>1915</v>
      </c>
      <c r="C23" s="177" t="s">
        <v>2338</v>
      </c>
      <c r="D23" s="178">
        <v>1</v>
      </c>
      <c r="E23" s="178">
        <v>0.5</v>
      </c>
      <c r="F23" s="177">
        <v>1045000</v>
      </c>
      <c r="G23" s="458"/>
      <c r="H23" s="458"/>
      <c r="I23" s="461"/>
    </row>
    <row r="24" spans="1:9" ht="37.5" x14ac:dyDescent="0.25">
      <c r="A24" s="174"/>
      <c r="B24" s="177" t="s">
        <v>3889</v>
      </c>
      <c r="C24" s="177" t="s">
        <v>2338</v>
      </c>
      <c r="D24" s="178">
        <v>1</v>
      </c>
      <c r="E24" s="182">
        <v>0.75</v>
      </c>
      <c r="F24" s="177">
        <v>1600500</v>
      </c>
      <c r="G24" s="458"/>
      <c r="H24" s="458"/>
      <c r="I24" s="461"/>
    </row>
    <row r="25" spans="1:9" ht="37.5" x14ac:dyDescent="0.25">
      <c r="A25" s="174"/>
      <c r="B25" s="177" t="s">
        <v>3878</v>
      </c>
      <c r="C25" s="177" t="s">
        <v>2338</v>
      </c>
      <c r="D25" s="178">
        <v>1</v>
      </c>
      <c r="E25" s="178">
        <v>0.5</v>
      </c>
      <c r="F25" s="177">
        <v>950125</v>
      </c>
      <c r="G25" s="459"/>
      <c r="H25" s="459"/>
      <c r="I25" s="462"/>
    </row>
    <row r="26" spans="1:9" ht="37.5" x14ac:dyDescent="0.25">
      <c r="A26" s="174"/>
      <c r="B26" s="177" t="s">
        <v>256</v>
      </c>
      <c r="C26" s="177" t="s">
        <v>2338</v>
      </c>
      <c r="D26" s="178">
        <v>2</v>
      </c>
      <c r="E26" s="178">
        <v>1</v>
      </c>
      <c r="F26" s="177">
        <v>2090000</v>
      </c>
      <c r="G26" s="177" t="s">
        <v>3890</v>
      </c>
      <c r="H26" s="177" t="s">
        <v>3891</v>
      </c>
      <c r="I26" s="187" t="s">
        <v>3892</v>
      </c>
    </row>
    <row r="27" spans="1:9" ht="37.5" x14ac:dyDescent="0.25">
      <c r="A27" s="174"/>
      <c r="B27" s="177" t="s">
        <v>256</v>
      </c>
      <c r="C27" s="177" t="s">
        <v>2338</v>
      </c>
      <c r="D27" s="178">
        <v>1</v>
      </c>
      <c r="E27" s="178">
        <v>1</v>
      </c>
      <c r="F27" s="177">
        <v>2090000</v>
      </c>
      <c r="G27" s="457" t="s">
        <v>3893</v>
      </c>
      <c r="H27" s="457" t="s">
        <v>3894</v>
      </c>
      <c r="I27" s="460" t="s">
        <v>3895</v>
      </c>
    </row>
    <row r="28" spans="1:9" ht="37.5" x14ac:dyDescent="0.25">
      <c r="A28" s="174"/>
      <c r="B28" s="177" t="s">
        <v>3896</v>
      </c>
      <c r="C28" s="177" t="s">
        <v>2338</v>
      </c>
      <c r="D28" s="178">
        <v>1</v>
      </c>
      <c r="E28" s="178">
        <v>0.5</v>
      </c>
      <c r="F28" s="177">
        <v>1045000</v>
      </c>
      <c r="G28" s="459"/>
      <c r="H28" s="459"/>
      <c r="I28" s="462"/>
    </row>
    <row r="29" spans="1:9" ht="18.75" x14ac:dyDescent="0.25">
      <c r="A29" s="174"/>
      <c r="B29" s="177" t="s">
        <v>3897</v>
      </c>
      <c r="C29" s="177" t="s">
        <v>2338</v>
      </c>
      <c r="D29" s="178">
        <v>1</v>
      </c>
      <c r="E29" s="178">
        <v>1</v>
      </c>
      <c r="F29" s="177">
        <v>2980600</v>
      </c>
      <c r="G29" s="457" t="s">
        <v>3898</v>
      </c>
      <c r="H29" s="457" t="s">
        <v>3858</v>
      </c>
      <c r="I29" s="460" t="s">
        <v>3899</v>
      </c>
    </row>
    <row r="30" spans="1:9" ht="18.75" x14ac:dyDescent="0.25">
      <c r="A30" s="174"/>
      <c r="B30" s="177" t="s">
        <v>3900</v>
      </c>
      <c r="C30" s="177" t="s">
        <v>2338</v>
      </c>
      <c r="D30" s="178">
        <v>2</v>
      </c>
      <c r="E30" s="178">
        <v>1</v>
      </c>
      <c r="F30" s="177">
        <v>2556000</v>
      </c>
      <c r="G30" s="459"/>
      <c r="H30" s="459"/>
      <c r="I30" s="462"/>
    </row>
    <row r="31" spans="1:9" ht="18.75" x14ac:dyDescent="0.25">
      <c r="A31" s="174"/>
      <c r="B31" s="177" t="s">
        <v>2090</v>
      </c>
      <c r="C31" s="177" t="s">
        <v>2338</v>
      </c>
      <c r="D31" s="178">
        <v>1</v>
      </c>
      <c r="E31" s="178">
        <v>0.5</v>
      </c>
      <c r="F31" s="177">
        <v>940680</v>
      </c>
      <c r="G31" s="183" t="s">
        <v>3901</v>
      </c>
      <c r="H31" s="183" t="s">
        <v>3902</v>
      </c>
      <c r="I31" s="187" t="s">
        <v>3903</v>
      </c>
    </row>
    <row r="32" spans="1:9" ht="56.25" x14ac:dyDescent="0.25">
      <c r="A32" s="174"/>
      <c r="B32" s="177" t="s">
        <v>3904</v>
      </c>
      <c r="C32" s="177" t="s">
        <v>1286</v>
      </c>
      <c r="D32" s="178">
        <v>1</v>
      </c>
      <c r="E32" s="178">
        <v>1</v>
      </c>
      <c r="F32" s="188">
        <v>860000</v>
      </c>
      <c r="G32" s="185" t="s">
        <v>3905</v>
      </c>
      <c r="H32" s="185" t="s">
        <v>3853</v>
      </c>
      <c r="I32" s="189" t="s">
        <v>3906</v>
      </c>
    </row>
    <row r="33" spans="1:9" ht="37.5" x14ac:dyDescent="0.25">
      <c r="A33" s="174"/>
      <c r="B33" s="177" t="s">
        <v>3907</v>
      </c>
      <c r="C33" s="177" t="s">
        <v>2338</v>
      </c>
      <c r="D33" s="178">
        <v>1</v>
      </c>
      <c r="E33" s="178">
        <v>1</v>
      </c>
      <c r="F33" s="188">
        <v>1261000</v>
      </c>
      <c r="G33" s="185" t="s">
        <v>3908</v>
      </c>
      <c r="H33" s="185" t="s">
        <v>3862</v>
      </c>
      <c r="I33" s="189" t="s">
        <v>3909</v>
      </c>
    </row>
    <row r="34" spans="1:9" ht="18.75" x14ac:dyDescent="0.25">
      <c r="A34" s="174"/>
      <c r="B34" s="177" t="s">
        <v>2090</v>
      </c>
      <c r="C34" s="177" t="s">
        <v>2338</v>
      </c>
      <c r="D34" s="178">
        <v>1</v>
      </c>
      <c r="E34" s="178">
        <v>0.5</v>
      </c>
      <c r="F34" s="188">
        <v>553000</v>
      </c>
      <c r="G34" s="185" t="s">
        <v>2472</v>
      </c>
      <c r="H34" s="185" t="s">
        <v>3910</v>
      </c>
      <c r="I34" s="189" t="s">
        <v>3911</v>
      </c>
    </row>
    <row r="35" spans="1:9" ht="37.5" x14ac:dyDescent="0.25">
      <c r="A35" s="174"/>
      <c r="B35" s="177" t="s">
        <v>1915</v>
      </c>
      <c r="C35" s="177" t="s">
        <v>2338</v>
      </c>
      <c r="D35" s="178">
        <v>1</v>
      </c>
      <c r="E35" s="178">
        <v>1</v>
      </c>
      <c r="F35" s="188">
        <v>2000399</v>
      </c>
      <c r="G35" s="457" t="s">
        <v>3912</v>
      </c>
      <c r="H35" s="457" t="s">
        <v>3913</v>
      </c>
      <c r="I35" s="460" t="s">
        <v>3914</v>
      </c>
    </row>
    <row r="36" spans="1:9" ht="18.75" x14ac:dyDescent="0.25">
      <c r="A36" s="174"/>
      <c r="B36" s="177" t="s">
        <v>3875</v>
      </c>
      <c r="C36" s="177" t="s">
        <v>2338</v>
      </c>
      <c r="D36" s="178">
        <v>1</v>
      </c>
      <c r="E36" s="182">
        <v>0.25</v>
      </c>
      <c r="F36" s="188">
        <v>440000</v>
      </c>
      <c r="G36" s="458"/>
      <c r="H36" s="458"/>
      <c r="I36" s="461"/>
    </row>
    <row r="37" spans="1:9" ht="37.5" x14ac:dyDescent="0.25">
      <c r="A37" s="174"/>
      <c r="B37" s="177" t="s">
        <v>3878</v>
      </c>
      <c r="C37" s="177" t="s">
        <v>2338</v>
      </c>
      <c r="D37" s="178">
        <v>1</v>
      </c>
      <c r="E37" s="178">
        <v>0.25</v>
      </c>
      <c r="F37" s="188">
        <v>520000</v>
      </c>
      <c r="G37" s="458"/>
      <c r="H37" s="458"/>
      <c r="I37" s="461"/>
    </row>
    <row r="38" spans="1:9" ht="56.25" x14ac:dyDescent="0.25">
      <c r="A38" s="174"/>
      <c r="B38" s="177" t="s">
        <v>3915</v>
      </c>
      <c r="C38" s="177" t="s">
        <v>2338</v>
      </c>
      <c r="D38" s="178">
        <v>1</v>
      </c>
      <c r="E38" s="178">
        <v>1</v>
      </c>
      <c r="F38" s="177">
        <v>1800000</v>
      </c>
      <c r="G38" s="459"/>
      <c r="H38" s="459"/>
      <c r="I38" s="462"/>
    </row>
    <row r="39" spans="1:9" ht="40.5" x14ac:dyDescent="0.25">
      <c r="A39" s="190"/>
      <c r="B39" s="191" t="s">
        <v>256</v>
      </c>
      <c r="C39" s="191" t="s">
        <v>2338</v>
      </c>
      <c r="D39" s="192">
        <v>2</v>
      </c>
      <c r="E39" s="192">
        <v>1</v>
      </c>
      <c r="F39" s="191">
        <v>2090000</v>
      </c>
      <c r="G39" s="447" t="s">
        <v>3916</v>
      </c>
      <c r="H39" s="447" t="s">
        <v>3917</v>
      </c>
      <c r="I39" s="442" t="s">
        <v>3918</v>
      </c>
    </row>
    <row r="40" spans="1:9" ht="40.5" x14ac:dyDescent="0.25">
      <c r="A40" s="190"/>
      <c r="B40" s="191" t="s">
        <v>1915</v>
      </c>
      <c r="C40" s="191" t="s">
        <v>2338</v>
      </c>
      <c r="D40" s="192">
        <v>4</v>
      </c>
      <c r="E40" s="192">
        <v>1</v>
      </c>
      <c r="F40" s="191">
        <v>2090000</v>
      </c>
      <c r="G40" s="452"/>
      <c r="H40" s="452"/>
      <c r="I40" s="443"/>
    </row>
    <row r="41" spans="1:9" ht="40.5" x14ac:dyDescent="0.25">
      <c r="A41" s="190"/>
      <c r="B41" s="191" t="s">
        <v>3257</v>
      </c>
      <c r="C41" s="191" t="s">
        <v>2338</v>
      </c>
      <c r="D41" s="192">
        <v>3</v>
      </c>
      <c r="E41" s="192">
        <v>1</v>
      </c>
      <c r="F41" s="191">
        <v>2090000</v>
      </c>
      <c r="G41" s="447" t="s">
        <v>2380</v>
      </c>
      <c r="H41" s="447" t="s">
        <v>3862</v>
      </c>
      <c r="I41" s="442" t="s">
        <v>3919</v>
      </c>
    </row>
    <row r="42" spans="1:9" ht="20.25" x14ac:dyDescent="0.25">
      <c r="A42" s="190"/>
      <c r="B42" s="191" t="s">
        <v>3920</v>
      </c>
      <c r="C42" s="191" t="s">
        <v>1608</v>
      </c>
      <c r="D42" s="192">
        <v>1</v>
      </c>
      <c r="E42" s="193">
        <v>0.75</v>
      </c>
      <c r="F42" s="191">
        <v>590180</v>
      </c>
      <c r="G42" s="452"/>
      <c r="H42" s="452"/>
      <c r="I42" s="443"/>
    </row>
    <row r="43" spans="1:9" ht="40.5" x14ac:dyDescent="0.25">
      <c r="A43" s="190"/>
      <c r="B43" s="191" t="s">
        <v>1915</v>
      </c>
      <c r="C43" s="191" t="s">
        <v>2338</v>
      </c>
      <c r="D43" s="192">
        <v>1</v>
      </c>
      <c r="E43" s="192">
        <v>0.5</v>
      </c>
      <c r="F43" s="194">
        <v>1000000</v>
      </c>
      <c r="G43" s="447" t="s">
        <v>3921</v>
      </c>
      <c r="H43" s="447" t="s">
        <v>3922</v>
      </c>
      <c r="I43" s="442" t="s">
        <v>3923</v>
      </c>
    </row>
    <row r="44" spans="1:9" ht="40.5" x14ac:dyDescent="0.25">
      <c r="A44" s="190"/>
      <c r="B44" s="191" t="s">
        <v>3924</v>
      </c>
      <c r="C44" s="191" t="s">
        <v>2338</v>
      </c>
      <c r="D44" s="192">
        <v>1</v>
      </c>
      <c r="E44" s="192">
        <v>1</v>
      </c>
      <c r="F44" s="194">
        <v>2000000</v>
      </c>
      <c r="G44" s="448"/>
      <c r="H44" s="448"/>
      <c r="I44" s="449"/>
    </row>
    <row r="45" spans="1:9" ht="40.5" x14ac:dyDescent="0.25">
      <c r="A45" s="190"/>
      <c r="B45" s="191" t="s">
        <v>3925</v>
      </c>
      <c r="C45" s="191" t="s">
        <v>2338</v>
      </c>
      <c r="D45" s="192">
        <v>1</v>
      </c>
      <c r="E45" s="192">
        <v>1</v>
      </c>
      <c r="F45" s="194">
        <v>2000000</v>
      </c>
      <c r="G45" s="448"/>
      <c r="H45" s="448"/>
      <c r="I45" s="449"/>
    </row>
    <row r="46" spans="1:9" ht="40.5" x14ac:dyDescent="0.25">
      <c r="A46" s="190"/>
      <c r="B46" s="191" t="s">
        <v>3257</v>
      </c>
      <c r="C46" s="191" t="s">
        <v>2338</v>
      </c>
      <c r="D46" s="192">
        <v>1</v>
      </c>
      <c r="E46" s="192">
        <v>0.5</v>
      </c>
      <c r="F46" s="194">
        <v>1000000</v>
      </c>
      <c r="G46" s="448"/>
      <c r="H46" s="448"/>
      <c r="I46" s="449"/>
    </row>
    <row r="47" spans="1:9" ht="40.5" x14ac:dyDescent="0.25">
      <c r="A47" s="190"/>
      <c r="B47" s="191" t="s">
        <v>3926</v>
      </c>
      <c r="C47" s="191" t="s">
        <v>2338</v>
      </c>
      <c r="D47" s="192">
        <v>1</v>
      </c>
      <c r="E47" s="192">
        <v>0.5</v>
      </c>
      <c r="F47" s="194">
        <v>1000000</v>
      </c>
      <c r="G47" s="448"/>
      <c r="H47" s="448"/>
      <c r="I47" s="449"/>
    </row>
    <row r="48" spans="1:9" ht="20.25" x14ac:dyDescent="0.25">
      <c r="A48" s="190"/>
      <c r="B48" s="191" t="s">
        <v>3927</v>
      </c>
      <c r="C48" s="191" t="s">
        <v>2338</v>
      </c>
      <c r="D48" s="192">
        <v>1</v>
      </c>
      <c r="E48" s="192">
        <v>1</v>
      </c>
      <c r="F48" s="194">
        <v>2000000</v>
      </c>
      <c r="G48" s="448"/>
      <c r="H48" s="448"/>
      <c r="I48" s="449"/>
    </row>
    <row r="49" spans="1:9" ht="40.5" x14ac:dyDescent="0.25">
      <c r="A49" s="190"/>
      <c r="B49" s="191" t="s">
        <v>3874</v>
      </c>
      <c r="C49" s="191" t="s">
        <v>2338</v>
      </c>
      <c r="D49" s="192">
        <v>1</v>
      </c>
      <c r="E49" s="192">
        <v>0.25</v>
      </c>
      <c r="F49" s="194">
        <v>495000</v>
      </c>
      <c r="G49" s="452"/>
      <c r="H49" s="452"/>
      <c r="I49" s="443"/>
    </row>
    <row r="50" spans="1:9" ht="20.25" x14ac:dyDescent="0.25">
      <c r="A50" s="190"/>
      <c r="B50" s="191" t="s">
        <v>3879</v>
      </c>
      <c r="C50" s="191" t="s">
        <v>1286</v>
      </c>
      <c r="D50" s="192">
        <v>1</v>
      </c>
      <c r="E50" s="192">
        <v>0.25</v>
      </c>
      <c r="F50" s="194">
        <v>450125</v>
      </c>
      <c r="G50" s="195" t="s">
        <v>3928</v>
      </c>
      <c r="H50" s="195" t="s">
        <v>3929</v>
      </c>
      <c r="I50" s="196" t="s">
        <v>3930</v>
      </c>
    </row>
    <row r="51" spans="1:9" ht="40.5" x14ac:dyDescent="0.25">
      <c r="A51" s="190"/>
      <c r="B51" s="191" t="s">
        <v>3874</v>
      </c>
      <c r="C51" s="191" t="s">
        <v>2338</v>
      </c>
      <c r="D51" s="192">
        <v>1</v>
      </c>
      <c r="E51" s="193">
        <v>0.25</v>
      </c>
      <c r="F51" s="194">
        <v>525000</v>
      </c>
      <c r="G51" s="450" t="s">
        <v>3931</v>
      </c>
      <c r="H51" s="450" t="s">
        <v>3932</v>
      </c>
      <c r="I51" s="451" t="s">
        <v>3933</v>
      </c>
    </row>
    <row r="52" spans="1:9" ht="40.5" x14ac:dyDescent="0.25">
      <c r="A52" s="190"/>
      <c r="B52" s="191" t="s">
        <v>3934</v>
      </c>
      <c r="C52" s="191" t="s">
        <v>2338</v>
      </c>
      <c r="D52" s="192">
        <v>1</v>
      </c>
      <c r="E52" s="193">
        <v>0.5</v>
      </c>
      <c r="F52" s="194">
        <v>1045000</v>
      </c>
      <c r="G52" s="450"/>
      <c r="H52" s="450"/>
      <c r="I52" s="451"/>
    </row>
    <row r="53" spans="1:9" ht="40.5" x14ac:dyDescent="0.25">
      <c r="A53" s="190"/>
      <c r="B53" s="191" t="s">
        <v>3875</v>
      </c>
      <c r="C53" s="191" t="s">
        <v>2338</v>
      </c>
      <c r="D53" s="192">
        <v>1</v>
      </c>
      <c r="E53" s="193">
        <v>0.5</v>
      </c>
      <c r="F53" s="194">
        <v>1045000</v>
      </c>
      <c r="G53" s="450"/>
      <c r="H53" s="450"/>
      <c r="I53" s="451"/>
    </row>
    <row r="54" spans="1:9" ht="40.5" x14ac:dyDescent="0.25">
      <c r="A54" s="190"/>
      <c r="B54" s="191" t="s">
        <v>1915</v>
      </c>
      <c r="C54" s="191" t="s">
        <v>2338</v>
      </c>
      <c r="D54" s="192">
        <v>1</v>
      </c>
      <c r="E54" s="193">
        <v>0.75</v>
      </c>
      <c r="F54" s="194">
        <v>1567500</v>
      </c>
      <c r="G54" s="450"/>
      <c r="H54" s="450"/>
      <c r="I54" s="451"/>
    </row>
    <row r="55" spans="1:9" ht="20.25" x14ac:dyDescent="0.25">
      <c r="A55" s="190"/>
      <c r="B55" s="191" t="s">
        <v>3935</v>
      </c>
      <c r="C55" s="191" t="s">
        <v>2338</v>
      </c>
      <c r="D55" s="192">
        <v>1</v>
      </c>
      <c r="E55" s="192">
        <v>1</v>
      </c>
      <c r="F55" s="194">
        <v>1690125</v>
      </c>
      <c r="G55" s="191" t="s">
        <v>3936</v>
      </c>
      <c r="H55" s="191" t="s">
        <v>3937</v>
      </c>
      <c r="I55" s="196" t="s">
        <v>3938</v>
      </c>
    </row>
    <row r="56" spans="1:9" ht="40.5" x14ac:dyDescent="0.25">
      <c r="A56" s="190"/>
      <c r="B56" s="191" t="s">
        <v>1915</v>
      </c>
      <c r="C56" s="191" t="s">
        <v>2338</v>
      </c>
      <c r="D56" s="192">
        <v>1</v>
      </c>
      <c r="E56" s="192">
        <v>1</v>
      </c>
      <c r="F56" s="194">
        <v>1968000</v>
      </c>
      <c r="G56" s="447" t="s">
        <v>3939</v>
      </c>
      <c r="H56" s="447" t="s">
        <v>3940</v>
      </c>
      <c r="I56" s="453" t="s">
        <v>3941</v>
      </c>
    </row>
    <row r="57" spans="1:9" ht="40.5" x14ac:dyDescent="0.25">
      <c r="A57" s="190"/>
      <c r="B57" s="191" t="s">
        <v>256</v>
      </c>
      <c r="C57" s="191" t="s">
        <v>2338</v>
      </c>
      <c r="D57" s="192">
        <v>1</v>
      </c>
      <c r="E57" s="192">
        <v>1</v>
      </c>
      <c r="F57" s="194">
        <v>1968000</v>
      </c>
      <c r="G57" s="448"/>
      <c r="H57" s="448"/>
      <c r="I57" s="455"/>
    </row>
    <row r="58" spans="1:9" ht="40.5" x14ac:dyDescent="0.25">
      <c r="A58" s="190"/>
      <c r="B58" s="191" t="s">
        <v>3610</v>
      </c>
      <c r="C58" s="191" t="s">
        <v>2338</v>
      </c>
      <c r="D58" s="192">
        <v>1</v>
      </c>
      <c r="E58" s="192">
        <v>1</v>
      </c>
      <c r="F58" s="194">
        <v>1968000</v>
      </c>
      <c r="G58" s="448"/>
      <c r="H58" s="448"/>
      <c r="I58" s="455"/>
    </row>
    <row r="59" spans="1:9" ht="40.5" x14ac:dyDescent="0.25">
      <c r="A59" s="190"/>
      <c r="B59" s="191" t="s">
        <v>3889</v>
      </c>
      <c r="C59" s="191" t="s">
        <v>2338</v>
      </c>
      <c r="D59" s="192">
        <v>1</v>
      </c>
      <c r="E59" s="192">
        <v>1</v>
      </c>
      <c r="F59" s="194">
        <v>1968000</v>
      </c>
      <c r="G59" s="448"/>
      <c r="H59" s="448"/>
      <c r="I59" s="455"/>
    </row>
    <row r="60" spans="1:9" ht="40.5" x14ac:dyDescent="0.25">
      <c r="A60" s="190"/>
      <c r="B60" s="191" t="s">
        <v>3942</v>
      </c>
      <c r="C60" s="191" t="s">
        <v>2338</v>
      </c>
      <c r="D60" s="192">
        <v>1</v>
      </c>
      <c r="E60" s="192">
        <v>1</v>
      </c>
      <c r="F60" s="194">
        <v>1968000</v>
      </c>
      <c r="G60" s="448"/>
      <c r="H60" s="448"/>
      <c r="I60" s="455"/>
    </row>
    <row r="61" spans="1:9" ht="20.25" x14ac:dyDescent="0.25">
      <c r="A61" s="190"/>
      <c r="B61" s="191" t="s">
        <v>3943</v>
      </c>
      <c r="C61" s="191" t="s">
        <v>2338</v>
      </c>
      <c r="D61" s="192">
        <v>1</v>
      </c>
      <c r="E61" s="192">
        <v>1</v>
      </c>
      <c r="F61" s="194">
        <v>1968000</v>
      </c>
      <c r="G61" s="448"/>
      <c r="H61" s="448"/>
      <c r="I61" s="455"/>
    </row>
    <row r="62" spans="1:9" ht="40.5" x14ac:dyDescent="0.25">
      <c r="A62" s="190"/>
      <c r="B62" s="191" t="s">
        <v>3944</v>
      </c>
      <c r="C62" s="191" t="s">
        <v>2338</v>
      </c>
      <c r="D62" s="192">
        <v>1</v>
      </c>
      <c r="E62" s="192">
        <v>1</v>
      </c>
      <c r="F62" s="194">
        <v>1968000</v>
      </c>
      <c r="G62" s="448"/>
      <c r="H62" s="448"/>
      <c r="I62" s="455"/>
    </row>
    <row r="63" spans="1:9" ht="40.5" x14ac:dyDescent="0.25">
      <c r="A63" s="190"/>
      <c r="B63" s="191" t="s">
        <v>256</v>
      </c>
      <c r="C63" s="191" t="s">
        <v>2338</v>
      </c>
      <c r="D63" s="192">
        <v>1</v>
      </c>
      <c r="E63" s="192">
        <v>1</v>
      </c>
      <c r="F63" s="194">
        <v>2090000</v>
      </c>
      <c r="G63" s="452"/>
      <c r="H63" s="452"/>
      <c r="I63" s="454"/>
    </row>
    <row r="64" spans="1:9" ht="20.25" x14ac:dyDescent="0.25">
      <c r="A64" s="190"/>
      <c r="B64" s="191" t="s">
        <v>3945</v>
      </c>
      <c r="C64" s="191" t="s">
        <v>2338</v>
      </c>
      <c r="D64" s="192">
        <v>1</v>
      </c>
      <c r="E64" s="193">
        <v>0.25</v>
      </c>
      <c r="F64" s="194">
        <v>450125</v>
      </c>
      <c r="G64" s="447" t="s">
        <v>3946</v>
      </c>
      <c r="H64" s="447" t="s">
        <v>3869</v>
      </c>
      <c r="I64" s="453" t="s">
        <v>3947</v>
      </c>
    </row>
    <row r="65" spans="1:9" ht="20.25" x14ac:dyDescent="0.25">
      <c r="A65" s="190"/>
      <c r="B65" s="191" t="s">
        <v>3879</v>
      </c>
      <c r="C65" s="191" t="s">
        <v>2338</v>
      </c>
      <c r="D65" s="192">
        <v>1</v>
      </c>
      <c r="E65" s="193">
        <v>0.25</v>
      </c>
      <c r="F65" s="194">
        <v>450125</v>
      </c>
      <c r="G65" s="452"/>
      <c r="H65" s="452"/>
      <c r="I65" s="454"/>
    </row>
    <row r="66" spans="1:9" ht="40.5" x14ac:dyDescent="0.25">
      <c r="A66" s="190"/>
      <c r="B66" s="191" t="s">
        <v>1915</v>
      </c>
      <c r="C66" s="191" t="s">
        <v>2338</v>
      </c>
      <c r="D66" s="192">
        <v>1</v>
      </c>
      <c r="E66" s="193">
        <v>1</v>
      </c>
      <c r="F66" s="194">
        <v>2090000</v>
      </c>
      <c r="G66" s="450" t="s">
        <v>3948</v>
      </c>
      <c r="H66" s="450" t="s">
        <v>3902</v>
      </c>
      <c r="I66" s="456" t="s">
        <v>3949</v>
      </c>
    </row>
    <row r="67" spans="1:9" ht="40.5" x14ac:dyDescent="0.25">
      <c r="A67" s="190"/>
      <c r="B67" s="191" t="s">
        <v>3950</v>
      </c>
      <c r="C67" s="191" t="s">
        <v>2338</v>
      </c>
      <c r="D67" s="192">
        <v>1</v>
      </c>
      <c r="E67" s="193">
        <v>0.75</v>
      </c>
      <c r="F67" s="194">
        <v>1800500</v>
      </c>
      <c r="G67" s="450"/>
      <c r="H67" s="450"/>
      <c r="I67" s="456"/>
    </row>
    <row r="68" spans="1:9" ht="20.25" x14ac:dyDescent="0.25">
      <c r="A68" s="190"/>
      <c r="B68" s="191" t="s">
        <v>1263</v>
      </c>
      <c r="C68" s="191" t="s">
        <v>2338</v>
      </c>
      <c r="D68" s="192">
        <v>1</v>
      </c>
      <c r="E68" s="193">
        <v>0.75</v>
      </c>
      <c r="F68" s="194">
        <v>1800550</v>
      </c>
      <c r="G68" s="450"/>
      <c r="H68" s="450"/>
      <c r="I68" s="456"/>
    </row>
    <row r="69" spans="1:9" ht="40.5" x14ac:dyDescent="0.25">
      <c r="A69" s="190"/>
      <c r="B69" s="191" t="s">
        <v>3951</v>
      </c>
      <c r="C69" s="191" t="s">
        <v>2338</v>
      </c>
      <c r="D69" s="192">
        <v>1</v>
      </c>
      <c r="E69" s="193">
        <v>0.5</v>
      </c>
      <c r="F69" s="194">
        <v>1045000</v>
      </c>
      <c r="G69" s="450"/>
      <c r="H69" s="450"/>
      <c r="I69" s="456"/>
    </row>
    <row r="70" spans="1:9" ht="40.5" x14ac:dyDescent="0.25">
      <c r="A70" s="190"/>
      <c r="B70" s="191" t="s">
        <v>3875</v>
      </c>
      <c r="C70" s="191" t="s">
        <v>2338</v>
      </c>
      <c r="D70" s="192">
        <v>1</v>
      </c>
      <c r="E70" s="193">
        <v>0.5</v>
      </c>
      <c r="F70" s="194">
        <v>1045000</v>
      </c>
      <c r="G70" s="450"/>
      <c r="H70" s="450"/>
      <c r="I70" s="456"/>
    </row>
    <row r="71" spans="1:9" ht="40.5" x14ac:dyDescent="0.25">
      <c r="A71" s="190"/>
      <c r="B71" s="191" t="s">
        <v>1915</v>
      </c>
      <c r="C71" s="191" t="s">
        <v>2338</v>
      </c>
      <c r="D71" s="192">
        <v>2</v>
      </c>
      <c r="E71" s="193">
        <v>1</v>
      </c>
      <c r="F71" s="194">
        <v>2090000</v>
      </c>
      <c r="G71" s="450" t="s">
        <v>3952</v>
      </c>
      <c r="H71" s="450" t="s">
        <v>3953</v>
      </c>
      <c r="I71" s="450" t="s">
        <v>3954</v>
      </c>
    </row>
    <row r="72" spans="1:9" ht="40.5" x14ac:dyDescent="0.25">
      <c r="A72" s="190"/>
      <c r="B72" s="191" t="s">
        <v>123</v>
      </c>
      <c r="C72" s="191" t="s">
        <v>2338</v>
      </c>
      <c r="D72" s="192">
        <v>2</v>
      </c>
      <c r="E72" s="193">
        <v>1</v>
      </c>
      <c r="F72" s="194">
        <v>2090000</v>
      </c>
      <c r="G72" s="450"/>
      <c r="H72" s="450"/>
      <c r="I72" s="450"/>
    </row>
    <row r="73" spans="1:9" ht="40.5" x14ac:dyDescent="0.25">
      <c r="A73" s="190"/>
      <c r="B73" s="191" t="s">
        <v>256</v>
      </c>
      <c r="C73" s="191" t="s">
        <v>2338</v>
      </c>
      <c r="D73" s="192">
        <v>2</v>
      </c>
      <c r="E73" s="193">
        <v>1</v>
      </c>
      <c r="F73" s="194">
        <v>2090000</v>
      </c>
      <c r="G73" s="450"/>
      <c r="H73" s="450"/>
      <c r="I73" s="450"/>
    </row>
    <row r="74" spans="1:9" ht="20.25" x14ac:dyDescent="0.25">
      <c r="A74" s="190"/>
      <c r="B74" s="191" t="s">
        <v>3955</v>
      </c>
      <c r="C74" s="191" t="s">
        <v>2338</v>
      </c>
      <c r="D74" s="192">
        <v>1</v>
      </c>
      <c r="E74" s="193">
        <v>1</v>
      </c>
      <c r="F74" s="194">
        <v>2090000</v>
      </c>
      <c r="G74" s="450"/>
      <c r="H74" s="450"/>
      <c r="I74" s="450"/>
    </row>
    <row r="75" spans="1:9" ht="20.25" x14ac:dyDescent="0.25">
      <c r="A75" s="190"/>
      <c r="B75" s="191" t="s">
        <v>3000</v>
      </c>
      <c r="C75" s="191" t="s">
        <v>1286</v>
      </c>
      <c r="D75" s="192">
        <v>1</v>
      </c>
      <c r="E75" s="193">
        <v>1</v>
      </c>
      <c r="F75" s="194">
        <v>1030000</v>
      </c>
      <c r="G75" s="450"/>
      <c r="H75" s="450"/>
      <c r="I75" s="450"/>
    </row>
    <row r="76" spans="1:9" ht="40.5" x14ac:dyDescent="0.25">
      <c r="A76" s="190"/>
      <c r="B76" s="191" t="s">
        <v>3874</v>
      </c>
      <c r="C76" s="191" t="s">
        <v>2338</v>
      </c>
      <c r="D76" s="192">
        <v>1</v>
      </c>
      <c r="E76" s="193">
        <v>0.5</v>
      </c>
      <c r="F76" s="194">
        <v>731000</v>
      </c>
      <c r="G76" s="450"/>
      <c r="H76" s="450"/>
      <c r="I76" s="450"/>
    </row>
    <row r="77" spans="1:9" ht="40.5" x14ac:dyDescent="0.25">
      <c r="A77" s="190"/>
      <c r="B77" s="191" t="s">
        <v>3875</v>
      </c>
      <c r="C77" s="191" t="s">
        <v>2338</v>
      </c>
      <c r="D77" s="192">
        <v>1</v>
      </c>
      <c r="E77" s="193">
        <v>0.5</v>
      </c>
      <c r="F77" s="194">
        <v>731000</v>
      </c>
      <c r="G77" s="450"/>
      <c r="H77" s="450"/>
      <c r="I77" s="450"/>
    </row>
    <row r="78" spans="1:9" ht="20.25" x14ac:dyDescent="0.25">
      <c r="A78" s="190"/>
      <c r="B78" s="191" t="s">
        <v>3879</v>
      </c>
      <c r="C78" s="191" t="s">
        <v>2338</v>
      </c>
      <c r="D78" s="192">
        <v>1</v>
      </c>
      <c r="E78" s="193">
        <v>0.25</v>
      </c>
      <c r="F78" s="194">
        <v>380250</v>
      </c>
      <c r="G78" s="191" t="s">
        <v>3956</v>
      </c>
      <c r="H78" s="191" t="s">
        <v>3957</v>
      </c>
      <c r="I78" s="197" t="s">
        <v>3958</v>
      </c>
    </row>
    <row r="79" spans="1:9" ht="20.25" x14ac:dyDescent="0.25">
      <c r="A79" s="190"/>
      <c r="B79" s="191" t="s">
        <v>3959</v>
      </c>
      <c r="C79" s="191" t="s">
        <v>2338</v>
      </c>
      <c r="D79" s="192">
        <v>1</v>
      </c>
      <c r="E79" s="193">
        <v>1</v>
      </c>
      <c r="F79" s="194">
        <v>1800550</v>
      </c>
      <c r="G79" s="195" t="s">
        <v>3960</v>
      </c>
      <c r="H79" s="195" t="s">
        <v>3853</v>
      </c>
      <c r="I79" s="198" t="s">
        <v>3961</v>
      </c>
    </row>
    <row r="80" spans="1:9" ht="20.25" x14ac:dyDescent="0.25">
      <c r="A80" s="190"/>
      <c r="B80" s="191" t="s">
        <v>2090</v>
      </c>
      <c r="C80" s="191" t="s">
        <v>2338</v>
      </c>
      <c r="D80" s="192">
        <v>1</v>
      </c>
      <c r="E80" s="193">
        <v>1</v>
      </c>
      <c r="F80" s="194">
        <v>1881360</v>
      </c>
      <c r="G80" s="447" t="s">
        <v>3962</v>
      </c>
      <c r="H80" s="447" t="s">
        <v>3881</v>
      </c>
      <c r="I80" s="453" t="s">
        <v>3963</v>
      </c>
    </row>
    <row r="81" spans="1:9" ht="40.5" x14ac:dyDescent="0.25">
      <c r="A81" s="190"/>
      <c r="B81" s="191" t="s">
        <v>256</v>
      </c>
      <c r="C81" s="191" t="s">
        <v>2338</v>
      </c>
      <c r="D81" s="192">
        <v>1</v>
      </c>
      <c r="E81" s="193">
        <v>0.5</v>
      </c>
      <c r="F81" s="194">
        <v>1045000</v>
      </c>
      <c r="G81" s="448"/>
      <c r="H81" s="448"/>
      <c r="I81" s="455"/>
    </row>
    <row r="82" spans="1:9" ht="40.5" x14ac:dyDescent="0.25">
      <c r="A82" s="190"/>
      <c r="B82" s="191" t="s">
        <v>3875</v>
      </c>
      <c r="C82" s="191" t="s">
        <v>2338</v>
      </c>
      <c r="D82" s="192">
        <v>1</v>
      </c>
      <c r="E82" s="193">
        <v>0.25</v>
      </c>
      <c r="F82" s="194">
        <v>502330</v>
      </c>
      <c r="G82" s="452"/>
      <c r="H82" s="452"/>
      <c r="I82" s="454"/>
    </row>
    <row r="83" spans="1:9" ht="20.25" x14ac:dyDescent="0.25">
      <c r="A83" s="190"/>
      <c r="B83" s="191" t="s">
        <v>3879</v>
      </c>
      <c r="C83" s="191" t="s">
        <v>2338</v>
      </c>
      <c r="D83" s="192">
        <v>1</v>
      </c>
      <c r="E83" s="192">
        <v>0.25</v>
      </c>
      <c r="F83" s="194">
        <v>380550</v>
      </c>
      <c r="G83" s="191" t="s">
        <v>3964</v>
      </c>
      <c r="H83" s="191" t="s">
        <v>3922</v>
      </c>
      <c r="I83" s="197" t="s">
        <v>3965</v>
      </c>
    </row>
    <row r="84" spans="1:9" ht="20.25" x14ac:dyDescent="0.25">
      <c r="A84" s="190"/>
      <c r="B84" s="191" t="s">
        <v>3883</v>
      </c>
      <c r="C84" s="191" t="s">
        <v>2338</v>
      </c>
      <c r="D84" s="192">
        <v>1</v>
      </c>
      <c r="E84" s="192">
        <v>1</v>
      </c>
      <c r="F84" s="194">
        <v>3050000</v>
      </c>
      <c r="G84" s="447" t="s">
        <v>2496</v>
      </c>
      <c r="H84" s="447" t="s">
        <v>3966</v>
      </c>
      <c r="I84" s="453" t="s">
        <v>3967</v>
      </c>
    </row>
    <row r="85" spans="1:9" ht="40.5" x14ac:dyDescent="0.25">
      <c r="A85" s="190"/>
      <c r="B85" s="191" t="s">
        <v>1915</v>
      </c>
      <c r="C85" s="191" t="s">
        <v>2338</v>
      </c>
      <c r="D85" s="192">
        <v>1</v>
      </c>
      <c r="E85" s="192">
        <v>0.5</v>
      </c>
      <c r="F85" s="194">
        <v>1045200</v>
      </c>
      <c r="G85" s="452"/>
      <c r="H85" s="452"/>
      <c r="I85" s="454"/>
    </row>
    <row r="86" spans="1:9" ht="20.25" x14ac:dyDescent="0.25">
      <c r="A86" s="190"/>
      <c r="B86" s="191" t="s">
        <v>3879</v>
      </c>
      <c r="C86" s="191" t="s">
        <v>2338</v>
      </c>
      <c r="D86" s="192">
        <v>1</v>
      </c>
      <c r="E86" s="193">
        <v>0.33</v>
      </c>
      <c r="F86" s="194">
        <v>402550</v>
      </c>
      <c r="G86" s="191" t="s">
        <v>3968</v>
      </c>
      <c r="H86" s="191" t="s">
        <v>3969</v>
      </c>
      <c r="I86" s="197" t="s">
        <v>3970</v>
      </c>
    </row>
    <row r="87" spans="1:9" ht="20.25" x14ac:dyDescent="0.25">
      <c r="A87" s="190"/>
      <c r="B87" s="191" t="s">
        <v>3879</v>
      </c>
      <c r="C87" s="191" t="s">
        <v>2338</v>
      </c>
      <c r="D87" s="192">
        <v>1</v>
      </c>
      <c r="E87" s="192">
        <v>0.5</v>
      </c>
      <c r="F87" s="194">
        <v>480550</v>
      </c>
      <c r="G87" s="195" t="s">
        <v>3971</v>
      </c>
      <c r="H87" s="195" t="s">
        <v>3876</v>
      </c>
      <c r="I87" s="199">
        <v>934900502</v>
      </c>
    </row>
    <row r="88" spans="1:9" ht="40.5" x14ac:dyDescent="0.25">
      <c r="A88" s="190"/>
      <c r="B88" s="191" t="s">
        <v>256</v>
      </c>
      <c r="C88" s="191" t="s">
        <v>2338</v>
      </c>
      <c r="D88" s="192">
        <v>1</v>
      </c>
      <c r="E88" s="192">
        <v>0.5</v>
      </c>
      <c r="F88" s="194">
        <v>1045200</v>
      </c>
      <c r="G88" s="447" t="s">
        <v>3972</v>
      </c>
      <c r="H88" s="447" t="s">
        <v>3973</v>
      </c>
      <c r="I88" s="453" t="s">
        <v>3974</v>
      </c>
    </row>
    <row r="89" spans="1:9" ht="40.5" x14ac:dyDescent="0.25">
      <c r="A89" s="190"/>
      <c r="B89" s="191" t="s">
        <v>1915</v>
      </c>
      <c r="C89" s="191" t="s">
        <v>2338</v>
      </c>
      <c r="D89" s="192">
        <v>1</v>
      </c>
      <c r="E89" s="192">
        <v>0.5</v>
      </c>
      <c r="F89" s="194">
        <v>1045200</v>
      </c>
      <c r="G89" s="452"/>
      <c r="H89" s="452"/>
      <c r="I89" s="454"/>
    </row>
    <row r="90" spans="1:9" ht="20.25" x14ac:dyDescent="0.25">
      <c r="A90" s="190"/>
      <c r="B90" s="191" t="s">
        <v>3975</v>
      </c>
      <c r="C90" s="191" t="s">
        <v>2338</v>
      </c>
      <c r="D90" s="192">
        <v>1</v>
      </c>
      <c r="E90" s="192">
        <v>1</v>
      </c>
      <c r="F90" s="194">
        <v>1860000</v>
      </c>
      <c r="G90" s="195" t="s">
        <v>3976</v>
      </c>
      <c r="H90" s="195" t="s">
        <v>3937</v>
      </c>
      <c r="I90" s="199" t="s">
        <v>3977</v>
      </c>
    </row>
    <row r="91" spans="1:9" ht="20.25" x14ac:dyDescent="0.25">
      <c r="A91" s="190"/>
      <c r="B91" s="191" t="s">
        <v>3879</v>
      </c>
      <c r="C91" s="191" t="s">
        <v>2338</v>
      </c>
      <c r="D91" s="192">
        <v>1</v>
      </c>
      <c r="E91" s="193">
        <v>0.25</v>
      </c>
      <c r="F91" s="194">
        <v>298056</v>
      </c>
      <c r="G91" s="447" t="s">
        <v>3978</v>
      </c>
      <c r="H91" s="447" t="s">
        <v>3902</v>
      </c>
      <c r="I91" s="453" t="s">
        <v>3979</v>
      </c>
    </row>
    <row r="92" spans="1:9" ht="60.75" x14ac:dyDescent="0.25">
      <c r="A92" s="190"/>
      <c r="B92" s="191" t="s">
        <v>3980</v>
      </c>
      <c r="C92" s="191" t="s">
        <v>2338</v>
      </c>
      <c r="D92" s="192">
        <v>1</v>
      </c>
      <c r="E92" s="193">
        <v>0.25</v>
      </c>
      <c r="F92" s="194">
        <v>309462</v>
      </c>
      <c r="G92" s="452"/>
      <c r="H92" s="452"/>
      <c r="I92" s="454"/>
    </row>
    <row r="93" spans="1:9" ht="20.25" x14ac:dyDescent="0.25">
      <c r="A93" s="190"/>
      <c r="B93" s="191" t="s">
        <v>3879</v>
      </c>
      <c r="C93" s="191" t="s">
        <v>2338</v>
      </c>
      <c r="D93" s="192">
        <v>1</v>
      </c>
      <c r="E93" s="192">
        <v>0.5</v>
      </c>
      <c r="F93" s="194">
        <v>450125</v>
      </c>
      <c r="G93" s="195" t="s">
        <v>3981</v>
      </c>
      <c r="H93" s="195" t="s">
        <v>3973</v>
      </c>
      <c r="I93" s="200">
        <v>931753443</v>
      </c>
    </row>
    <row r="94" spans="1:9" ht="40.5" x14ac:dyDescent="0.25">
      <c r="A94" s="190"/>
      <c r="B94" s="191" t="s">
        <v>256</v>
      </c>
      <c r="C94" s="191" t="s">
        <v>2338</v>
      </c>
      <c r="D94" s="192">
        <v>1</v>
      </c>
      <c r="E94" s="192">
        <v>1</v>
      </c>
      <c r="F94" s="194">
        <v>2090000</v>
      </c>
      <c r="G94" s="191" t="s">
        <v>3890</v>
      </c>
      <c r="H94" s="191" t="s">
        <v>3982</v>
      </c>
      <c r="I94" s="197" t="s">
        <v>3983</v>
      </c>
    </row>
    <row r="95" spans="1:9" ht="20.25" x14ac:dyDescent="0.25">
      <c r="A95" s="190"/>
      <c r="B95" s="191" t="s">
        <v>3984</v>
      </c>
      <c r="C95" s="191" t="s">
        <v>2338</v>
      </c>
      <c r="D95" s="192">
        <v>6</v>
      </c>
      <c r="E95" s="192">
        <v>1</v>
      </c>
      <c r="F95" s="194">
        <v>1835900</v>
      </c>
      <c r="G95" s="191" t="s">
        <v>3985</v>
      </c>
      <c r="H95" s="191" t="s">
        <v>3986</v>
      </c>
      <c r="I95" s="196" t="s">
        <v>3938</v>
      </c>
    </row>
    <row r="96" spans="1:9" ht="20.25" x14ac:dyDescent="0.25">
      <c r="A96" s="190"/>
      <c r="B96" s="191" t="s">
        <v>3879</v>
      </c>
      <c r="C96" s="191" t="s">
        <v>1286</v>
      </c>
      <c r="D96" s="192">
        <v>1</v>
      </c>
      <c r="E96" s="193">
        <v>0.5</v>
      </c>
      <c r="F96" s="194">
        <v>450125</v>
      </c>
      <c r="G96" s="447" t="s">
        <v>3987</v>
      </c>
      <c r="H96" s="447" t="s">
        <v>3988</v>
      </c>
      <c r="I96" s="442">
        <v>939465137</v>
      </c>
    </row>
    <row r="97" spans="1:9" ht="20.25" x14ac:dyDescent="0.25">
      <c r="A97" s="190"/>
      <c r="B97" s="191" t="s">
        <v>3959</v>
      </c>
      <c r="C97" s="191" t="s">
        <v>2338</v>
      </c>
      <c r="D97" s="192">
        <v>1</v>
      </c>
      <c r="E97" s="193">
        <v>0.5</v>
      </c>
      <c r="F97" s="194">
        <v>450125</v>
      </c>
      <c r="G97" s="452"/>
      <c r="H97" s="452"/>
      <c r="I97" s="443"/>
    </row>
    <row r="98" spans="1:9" ht="40.5" x14ac:dyDescent="0.25">
      <c r="A98" s="190"/>
      <c r="B98" s="191" t="s">
        <v>256</v>
      </c>
      <c r="C98" s="191" t="s">
        <v>2338</v>
      </c>
      <c r="D98" s="192">
        <v>1</v>
      </c>
      <c r="E98" s="193">
        <v>0.75</v>
      </c>
      <c r="F98" s="191">
        <v>1567800</v>
      </c>
      <c r="G98" s="447" t="s">
        <v>3989</v>
      </c>
      <c r="H98" s="447" t="s">
        <v>3990</v>
      </c>
      <c r="I98" s="442" t="s">
        <v>3991</v>
      </c>
    </row>
    <row r="99" spans="1:9" ht="40.5" x14ac:dyDescent="0.25">
      <c r="A99" s="190"/>
      <c r="B99" s="191" t="s">
        <v>3875</v>
      </c>
      <c r="C99" s="191" t="s">
        <v>2338</v>
      </c>
      <c r="D99" s="192">
        <v>1</v>
      </c>
      <c r="E99" s="193">
        <v>0.75</v>
      </c>
      <c r="F99" s="191">
        <v>1435000</v>
      </c>
      <c r="G99" s="448"/>
      <c r="H99" s="448"/>
      <c r="I99" s="449"/>
    </row>
    <row r="100" spans="1:9" ht="40.5" x14ac:dyDescent="0.25">
      <c r="A100" s="190"/>
      <c r="B100" s="191" t="s">
        <v>3874</v>
      </c>
      <c r="C100" s="191" t="s">
        <v>2338</v>
      </c>
      <c r="D100" s="192">
        <v>1</v>
      </c>
      <c r="E100" s="193">
        <v>0.75</v>
      </c>
      <c r="F100" s="191">
        <v>1537000</v>
      </c>
      <c r="G100" s="448"/>
      <c r="H100" s="448"/>
      <c r="I100" s="449"/>
    </row>
    <row r="101" spans="1:9" ht="20.25" x14ac:dyDescent="0.25">
      <c r="A101" s="190"/>
      <c r="B101" s="191" t="s">
        <v>2940</v>
      </c>
      <c r="C101" s="191" t="s">
        <v>1608</v>
      </c>
      <c r="D101" s="192">
        <v>1</v>
      </c>
      <c r="E101" s="193">
        <v>1</v>
      </c>
      <c r="F101" s="191">
        <v>747000</v>
      </c>
      <c r="G101" s="448"/>
      <c r="H101" s="448"/>
      <c r="I101" s="449"/>
    </row>
    <row r="102" spans="1:9" ht="40.5" x14ac:dyDescent="0.25">
      <c r="A102" s="190"/>
      <c r="B102" s="191" t="s">
        <v>1915</v>
      </c>
      <c r="C102" s="191" t="s">
        <v>2338</v>
      </c>
      <c r="D102" s="192">
        <v>1</v>
      </c>
      <c r="E102" s="193">
        <v>0.75</v>
      </c>
      <c r="F102" s="191">
        <v>1567800</v>
      </c>
      <c r="G102" s="448"/>
      <c r="H102" s="448"/>
      <c r="I102" s="449"/>
    </row>
    <row r="103" spans="1:9" ht="20.25" x14ac:dyDescent="0.25">
      <c r="A103" s="190"/>
      <c r="B103" s="191" t="s">
        <v>3879</v>
      </c>
      <c r="C103" s="191" t="s">
        <v>1286</v>
      </c>
      <c r="D103" s="201">
        <v>1</v>
      </c>
      <c r="E103" s="193">
        <v>0.25</v>
      </c>
      <c r="F103" s="194">
        <v>272233</v>
      </c>
      <c r="G103" s="191" t="s">
        <v>3992</v>
      </c>
      <c r="H103" s="191"/>
      <c r="I103" s="196"/>
    </row>
    <row r="104" spans="1:9" ht="20.25" x14ac:dyDescent="0.25">
      <c r="A104" s="190"/>
      <c r="B104" s="191" t="s">
        <v>3879</v>
      </c>
      <c r="C104" s="191" t="s">
        <v>1286</v>
      </c>
      <c r="D104" s="201">
        <v>1</v>
      </c>
      <c r="E104" s="193">
        <v>0.25</v>
      </c>
      <c r="F104" s="194">
        <v>272233</v>
      </c>
      <c r="G104" s="191" t="s">
        <v>3993</v>
      </c>
      <c r="H104" s="191" t="s">
        <v>3994</v>
      </c>
      <c r="I104" s="196" t="s">
        <v>3995</v>
      </c>
    </row>
    <row r="105" spans="1:9" ht="40.5" x14ac:dyDescent="0.25">
      <c r="A105" s="190"/>
      <c r="B105" s="191" t="s">
        <v>256</v>
      </c>
      <c r="C105" s="191" t="s">
        <v>2338</v>
      </c>
      <c r="D105" s="201">
        <v>1</v>
      </c>
      <c r="E105" s="192">
        <v>0.5</v>
      </c>
      <c r="F105" s="194">
        <v>1045000</v>
      </c>
      <c r="G105" s="191" t="s">
        <v>3996</v>
      </c>
      <c r="H105" s="191" t="s">
        <v>3997</v>
      </c>
      <c r="I105" s="197" t="s">
        <v>3998</v>
      </c>
    </row>
    <row r="106" spans="1:9" ht="40.5" x14ac:dyDescent="0.25">
      <c r="A106" s="190"/>
      <c r="B106" s="191" t="s">
        <v>256</v>
      </c>
      <c r="C106" s="191" t="s">
        <v>2338</v>
      </c>
      <c r="D106" s="201">
        <v>1</v>
      </c>
      <c r="E106" s="193">
        <v>0.5</v>
      </c>
      <c r="F106" s="194">
        <v>450125</v>
      </c>
      <c r="G106" s="450" t="s">
        <v>3999</v>
      </c>
      <c r="H106" s="450" t="s">
        <v>3894</v>
      </c>
      <c r="I106" s="451" t="s">
        <v>4000</v>
      </c>
    </row>
    <row r="107" spans="1:9" ht="20.25" x14ac:dyDescent="0.25">
      <c r="A107" s="190"/>
      <c r="B107" s="191" t="s">
        <v>3959</v>
      </c>
      <c r="C107" s="191" t="s">
        <v>2338</v>
      </c>
      <c r="D107" s="201">
        <v>1</v>
      </c>
      <c r="E107" s="192">
        <v>1</v>
      </c>
      <c r="F107" s="194">
        <v>1600550</v>
      </c>
      <c r="G107" s="450"/>
      <c r="H107" s="450"/>
      <c r="I107" s="451"/>
    </row>
    <row r="108" spans="1:9" ht="20.25" x14ac:dyDescent="0.25">
      <c r="A108" s="190"/>
      <c r="B108" s="191" t="s">
        <v>3879</v>
      </c>
      <c r="C108" s="191" t="s">
        <v>1286</v>
      </c>
      <c r="D108" s="201">
        <v>1</v>
      </c>
      <c r="E108" s="193">
        <v>0.25</v>
      </c>
      <c r="F108" s="194">
        <v>350125</v>
      </c>
      <c r="G108" s="450"/>
      <c r="H108" s="450"/>
      <c r="I108" s="451"/>
    </row>
    <row r="109" spans="1:9" ht="20.25" x14ac:dyDescent="0.25">
      <c r="A109" s="190"/>
      <c r="B109" s="191" t="s">
        <v>3879</v>
      </c>
      <c r="C109" s="191" t="s">
        <v>1286</v>
      </c>
      <c r="D109" s="201">
        <v>1</v>
      </c>
      <c r="E109" s="193">
        <v>0.4</v>
      </c>
      <c r="F109" s="194">
        <v>495250</v>
      </c>
      <c r="G109" s="191" t="s">
        <v>4001</v>
      </c>
      <c r="H109" s="191" t="s">
        <v>4002</v>
      </c>
      <c r="I109" s="196" t="s">
        <v>4003</v>
      </c>
    </row>
    <row r="110" spans="1:9" ht="20.25" x14ac:dyDescent="0.25">
      <c r="A110" s="190"/>
      <c r="B110" s="196" t="s">
        <v>3879</v>
      </c>
      <c r="C110" s="191" t="s">
        <v>1286</v>
      </c>
      <c r="D110" s="201">
        <v>1</v>
      </c>
      <c r="E110" s="193">
        <v>0.25</v>
      </c>
      <c r="F110" s="194">
        <v>380550</v>
      </c>
      <c r="G110" s="196" t="s">
        <v>4004</v>
      </c>
      <c r="H110" s="196" t="s">
        <v>4005</v>
      </c>
      <c r="I110" s="202">
        <v>945059128</v>
      </c>
    </row>
    <row r="111" spans="1:9" ht="20.25" x14ac:dyDescent="0.25">
      <c r="A111" s="190"/>
      <c r="B111" s="191" t="s">
        <v>3879</v>
      </c>
      <c r="C111" s="191" t="s">
        <v>1286</v>
      </c>
      <c r="D111" s="201">
        <v>1</v>
      </c>
      <c r="E111" s="193">
        <v>0.24</v>
      </c>
      <c r="F111" s="194">
        <v>330272</v>
      </c>
      <c r="G111" s="191" t="s">
        <v>4006</v>
      </c>
      <c r="H111" s="191" t="s">
        <v>4007</v>
      </c>
      <c r="I111" s="196" t="s">
        <v>4008</v>
      </c>
    </row>
    <row r="112" spans="1:9" ht="40.5" x14ac:dyDescent="0.25">
      <c r="A112" s="190"/>
      <c r="B112" s="196" t="s">
        <v>3879</v>
      </c>
      <c r="C112" s="191" t="s">
        <v>1286</v>
      </c>
      <c r="D112" s="201">
        <v>1</v>
      </c>
      <c r="E112" s="193">
        <v>0.25</v>
      </c>
      <c r="F112" s="203">
        <v>223272</v>
      </c>
      <c r="G112" s="203" t="s">
        <v>4009</v>
      </c>
      <c r="H112" s="196" t="s">
        <v>4010</v>
      </c>
      <c r="I112" s="196" t="s">
        <v>4011</v>
      </c>
    </row>
    <row r="113" spans="1:9" ht="20.25" x14ac:dyDescent="0.25">
      <c r="A113" s="190"/>
      <c r="B113" s="196" t="s">
        <v>3879</v>
      </c>
      <c r="C113" s="191" t="s">
        <v>2338</v>
      </c>
      <c r="D113" s="201">
        <v>1</v>
      </c>
      <c r="E113" s="193">
        <v>0.5</v>
      </c>
      <c r="F113" s="203">
        <v>630125</v>
      </c>
      <c r="G113" s="203" t="s">
        <v>4012</v>
      </c>
      <c r="H113" s="196" t="s">
        <v>4013</v>
      </c>
      <c r="I113" s="196" t="s">
        <v>4014</v>
      </c>
    </row>
    <row r="114" spans="1:9" ht="20.25" x14ac:dyDescent="0.25">
      <c r="A114" s="190"/>
      <c r="B114" s="196" t="s">
        <v>3879</v>
      </c>
      <c r="C114" s="191" t="s">
        <v>2338</v>
      </c>
      <c r="D114" s="201">
        <v>1</v>
      </c>
      <c r="E114" s="193">
        <v>0.5</v>
      </c>
      <c r="F114" s="203">
        <v>480125</v>
      </c>
      <c r="G114" s="204" t="s">
        <v>4015</v>
      </c>
      <c r="H114" s="200" t="s">
        <v>4016</v>
      </c>
      <c r="I114" s="205" t="s">
        <v>4017</v>
      </c>
    </row>
    <row r="115" spans="1:9" ht="20.25" x14ac:dyDescent="0.25">
      <c r="A115" s="190"/>
      <c r="B115" s="196" t="s">
        <v>3879</v>
      </c>
      <c r="C115" s="191" t="s">
        <v>2338</v>
      </c>
      <c r="D115" s="201">
        <v>1</v>
      </c>
      <c r="E115" s="193">
        <v>0.5</v>
      </c>
      <c r="F115" s="203">
        <v>450125</v>
      </c>
      <c r="G115" s="440" t="s">
        <v>4018</v>
      </c>
      <c r="H115" s="442" t="s">
        <v>4019</v>
      </c>
      <c r="I115" s="442" t="s">
        <v>4020</v>
      </c>
    </row>
    <row r="116" spans="1:9" ht="20.25" x14ac:dyDescent="0.25">
      <c r="A116" s="190"/>
      <c r="B116" s="196" t="s">
        <v>2090</v>
      </c>
      <c r="C116" s="191" t="s">
        <v>2338</v>
      </c>
      <c r="D116" s="201">
        <v>1</v>
      </c>
      <c r="E116" s="193">
        <v>0.5</v>
      </c>
      <c r="F116" s="203">
        <v>550200</v>
      </c>
      <c r="G116" s="441"/>
      <c r="H116" s="443"/>
      <c r="I116" s="443"/>
    </row>
    <row r="117" spans="1:9" ht="20.25" x14ac:dyDescent="0.25">
      <c r="A117" s="190"/>
      <c r="B117" s="196" t="s">
        <v>3879</v>
      </c>
      <c r="C117" s="191" t="s">
        <v>2338</v>
      </c>
      <c r="D117" s="201">
        <v>1</v>
      </c>
      <c r="E117" s="193">
        <v>0.5</v>
      </c>
      <c r="F117" s="203">
        <v>630125</v>
      </c>
      <c r="G117" s="203" t="s">
        <v>4021</v>
      </c>
      <c r="H117" s="196" t="s">
        <v>3910</v>
      </c>
      <c r="I117" s="196" t="s">
        <v>4022</v>
      </c>
    </row>
    <row r="118" spans="1:9" ht="20.25" x14ac:dyDescent="0.25">
      <c r="A118" s="190"/>
      <c r="B118" s="206" t="s">
        <v>3879</v>
      </c>
      <c r="C118" s="207" t="s">
        <v>2338</v>
      </c>
      <c r="D118" s="208">
        <v>1</v>
      </c>
      <c r="E118" s="209">
        <v>0.24</v>
      </c>
      <c r="F118" s="210">
        <v>380550</v>
      </c>
      <c r="G118" s="206" t="s">
        <v>4023</v>
      </c>
      <c r="H118" s="206" t="s">
        <v>3876</v>
      </c>
      <c r="I118" s="206" t="s">
        <v>4024</v>
      </c>
    </row>
    <row r="119" spans="1:9" ht="81" x14ac:dyDescent="0.25">
      <c r="A119" s="190"/>
      <c r="B119" s="206" t="s">
        <v>4025</v>
      </c>
      <c r="C119" s="207" t="s">
        <v>2338</v>
      </c>
      <c r="D119" s="208">
        <v>1</v>
      </c>
      <c r="E119" s="209">
        <v>1</v>
      </c>
      <c r="F119" s="210">
        <v>2500000</v>
      </c>
      <c r="G119" s="211" t="s">
        <v>4026</v>
      </c>
      <c r="H119" s="211" t="s">
        <v>4027</v>
      </c>
      <c r="I119" s="211"/>
    </row>
    <row r="120" spans="1:9" ht="40.5" x14ac:dyDescent="0.25">
      <c r="A120" s="190"/>
      <c r="B120" s="206" t="s">
        <v>4028</v>
      </c>
      <c r="C120" s="207" t="s">
        <v>2338</v>
      </c>
      <c r="D120" s="208">
        <v>5</v>
      </c>
      <c r="E120" s="209">
        <v>1</v>
      </c>
      <c r="F120" s="210" t="s">
        <v>4029</v>
      </c>
      <c r="G120" s="211"/>
      <c r="H120" s="211" t="s">
        <v>4027</v>
      </c>
      <c r="I120" s="211" t="s">
        <v>4030</v>
      </c>
    </row>
    <row r="121" spans="1:9" ht="40.5" x14ac:dyDescent="0.25">
      <c r="A121" s="190"/>
      <c r="B121" s="206" t="s">
        <v>4031</v>
      </c>
      <c r="C121" s="207" t="s">
        <v>2338</v>
      </c>
      <c r="D121" s="208">
        <v>1</v>
      </c>
      <c r="E121" s="209">
        <v>1</v>
      </c>
      <c r="F121" s="210">
        <v>1610000</v>
      </c>
      <c r="G121" s="444" t="s">
        <v>4032</v>
      </c>
      <c r="H121" s="444" t="s">
        <v>3881</v>
      </c>
      <c r="I121" s="444" t="s">
        <v>4033</v>
      </c>
    </row>
    <row r="122" spans="1:9" ht="20.25" x14ac:dyDescent="0.25">
      <c r="A122" s="190"/>
      <c r="B122" s="206" t="s">
        <v>4034</v>
      </c>
      <c r="C122" s="207" t="s">
        <v>2338</v>
      </c>
      <c r="D122" s="208">
        <v>1</v>
      </c>
      <c r="E122" s="209">
        <v>1</v>
      </c>
      <c r="F122" s="210">
        <v>1315000</v>
      </c>
      <c r="G122" s="445"/>
      <c r="H122" s="445"/>
      <c r="I122" s="445"/>
    </row>
    <row r="123" spans="1:9" ht="20.25" x14ac:dyDescent="0.25">
      <c r="A123" s="190"/>
      <c r="B123" s="206" t="s">
        <v>4035</v>
      </c>
      <c r="C123" s="207" t="s">
        <v>2338</v>
      </c>
      <c r="D123" s="208">
        <v>1</v>
      </c>
      <c r="E123" s="209">
        <v>1</v>
      </c>
      <c r="F123" s="210">
        <v>1125000</v>
      </c>
      <c r="G123" s="445"/>
      <c r="H123" s="445"/>
      <c r="I123" s="445"/>
    </row>
    <row r="124" spans="1:9" ht="60.75" x14ac:dyDescent="0.25">
      <c r="A124" s="190"/>
      <c r="B124" s="206" t="s">
        <v>4036</v>
      </c>
      <c r="C124" s="207" t="s">
        <v>2338</v>
      </c>
      <c r="D124" s="208">
        <v>1</v>
      </c>
      <c r="E124" s="209">
        <v>1</v>
      </c>
      <c r="F124" s="210">
        <v>1410000</v>
      </c>
      <c r="G124" s="445"/>
      <c r="H124" s="445"/>
      <c r="I124" s="445"/>
    </row>
    <row r="125" spans="1:9" ht="40.5" x14ac:dyDescent="0.25">
      <c r="A125" s="190"/>
      <c r="B125" s="206" t="s">
        <v>4037</v>
      </c>
      <c r="C125" s="207" t="s">
        <v>2338</v>
      </c>
      <c r="D125" s="208">
        <v>1</v>
      </c>
      <c r="E125" s="209">
        <v>1</v>
      </c>
      <c r="F125" s="210">
        <v>1410000</v>
      </c>
      <c r="G125" s="445"/>
      <c r="H125" s="445"/>
      <c r="I125" s="445"/>
    </row>
    <row r="126" spans="1:9" ht="20.25" x14ac:dyDescent="0.25">
      <c r="A126" s="190"/>
      <c r="B126" s="206" t="s">
        <v>2940</v>
      </c>
      <c r="C126" s="207" t="s">
        <v>1608</v>
      </c>
      <c r="D126" s="208">
        <v>1</v>
      </c>
      <c r="E126" s="209">
        <v>1</v>
      </c>
      <c r="F126" s="210">
        <v>1035000</v>
      </c>
      <c r="G126" s="445"/>
      <c r="H126" s="445"/>
      <c r="I126" s="445"/>
    </row>
    <row r="127" spans="1:9" ht="20.25" x14ac:dyDescent="0.25">
      <c r="A127" s="190"/>
      <c r="B127" s="206" t="s">
        <v>4038</v>
      </c>
      <c r="C127" s="207" t="s">
        <v>2338</v>
      </c>
      <c r="D127" s="208">
        <v>1</v>
      </c>
      <c r="E127" s="209">
        <v>1</v>
      </c>
      <c r="F127" s="210">
        <v>1510000</v>
      </c>
      <c r="G127" s="445"/>
      <c r="H127" s="445"/>
      <c r="I127" s="445"/>
    </row>
    <row r="128" spans="1:9" ht="20.25" x14ac:dyDescent="0.25">
      <c r="A128" s="190"/>
      <c r="B128" s="206" t="s">
        <v>4039</v>
      </c>
      <c r="C128" s="207" t="s">
        <v>1608</v>
      </c>
      <c r="D128" s="208">
        <v>1</v>
      </c>
      <c r="E128" s="209">
        <v>1</v>
      </c>
      <c r="F128" s="210">
        <v>1610000</v>
      </c>
      <c r="G128" s="445"/>
      <c r="H128" s="445"/>
      <c r="I128" s="445"/>
    </row>
    <row r="129" spans="1:9" ht="20.25" x14ac:dyDescent="0.25">
      <c r="A129" s="190"/>
      <c r="B129" s="206" t="s">
        <v>4040</v>
      </c>
      <c r="C129" s="207" t="s">
        <v>1608</v>
      </c>
      <c r="D129" s="208">
        <v>1</v>
      </c>
      <c r="E129" s="209">
        <v>1</v>
      </c>
      <c r="F129" s="210">
        <v>1610000</v>
      </c>
      <c r="G129" s="445"/>
      <c r="H129" s="445"/>
      <c r="I129" s="445"/>
    </row>
    <row r="130" spans="1:9" ht="20.25" x14ac:dyDescent="0.25">
      <c r="A130" s="190"/>
      <c r="B130" s="206" t="s">
        <v>4041</v>
      </c>
      <c r="C130" s="207" t="s">
        <v>1608</v>
      </c>
      <c r="D130" s="208">
        <v>1</v>
      </c>
      <c r="E130" s="209">
        <v>1</v>
      </c>
      <c r="F130" s="210">
        <v>1610000</v>
      </c>
      <c r="G130" s="446"/>
      <c r="H130" s="446"/>
      <c r="I130" s="446"/>
    </row>
    <row r="131" spans="1:9" ht="81" x14ac:dyDescent="0.25">
      <c r="A131" s="190"/>
      <c r="B131" s="212" t="s">
        <v>4042</v>
      </c>
      <c r="C131" s="212" t="s">
        <v>1608</v>
      </c>
      <c r="D131" s="212">
        <v>5</v>
      </c>
      <c r="E131" s="213">
        <v>1</v>
      </c>
      <c r="F131" s="213" t="s">
        <v>1751</v>
      </c>
      <c r="G131" s="214" t="s">
        <v>4043</v>
      </c>
      <c r="H131" s="214" t="s">
        <v>3881</v>
      </c>
      <c r="I131" s="215" t="s">
        <v>4044</v>
      </c>
    </row>
    <row r="132" spans="1:9" ht="40.5" x14ac:dyDescent="0.25">
      <c r="A132" s="190"/>
      <c r="B132" s="212" t="s">
        <v>4045</v>
      </c>
      <c r="C132" s="212" t="s">
        <v>1608</v>
      </c>
      <c r="D132" s="212">
        <v>5</v>
      </c>
      <c r="E132" s="213">
        <v>1</v>
      </c>
      <c r="F132" s="213" t="s">
        <v>1751</v>
      </c>
      <c r="G132" s="214" t="s">
        <v>4046</v>
      </c>
      <c r="H132" s="214" t="s">
        <v>3913</v>
      </c>
      <c r="I132" s="215" t="s">
        <v>4047</v>
      </c>
    </row>
    <row r="133" spans="1:9" ht="60.75" x14ac:dyDescent="0.25">
      <c r="A133" s="190"/>
      <c r="B133" s="212" t="s">
        <v>4048</v>
      </c>
      <c r="C133" s="212" t="s">
        <v>1608</v>
      </c>
      <c r="D133" s="212">
        <v>10</v>
      </c>
      <c r="E133" s="213">
        <v>1</v>
      </c>
      <c r="F133" s="213" t="s">
        <v>1751</v>
      </c>
      <c r="G133" s="214" t="s">
        <v>4049</v>
      </c>
      <c r="H133" s="214" t="s">
        <v>4050</v>
      </c>
      <c r="I133" s="215" t="s">
        <v>4051</v>
      </c>
    </row>
    <row r="134" spans="1:9" ht="60.75" x14ac:dyDescent="0.25">
      <c r="A134" s="190"/>
      <c r="B134" s="212" t="s">
        <v>4052</v>
      </c>
      <c r="C134" s="212" t="s">
        <v>1608</v>
      </c>
      <c r="D134" s="212">
        <v>30</v>
      </c>
      <c r="E134" s="213">
        <v>1</v>
      </c>
      <c r="F134" s="213" t="s">
        <v>1751</v>
      </c>
      <c r="G134" s="213" t="s">
        <v>4053</v>
      </c>
      <c r="H134" s="216" t="s">
        <v>3929</v>
      </c>
      <c r="I134" s="217" t="s">
        <v>4054</v>
      </c>
    </row>
    <row r="135" spans="1:9" ht="40.5" x14ac:dyDescent="0.25">
      <c r="A135" s="190"/>
      <c r="B135" s="212" t="s">
        <v>4055</v>
      </c>
      <c r="C135" s="212" t="s">
        <v>1286</v>
      </c>
      <c r="D135" s="212">
        <v>10</v>
      </c>
      <c r="E135" s="213">
        <v>1</v>
      </c>
      <c r="F135" s="213" t="s">
        <v>1751</v>
      </c>
      <c r="G135" s="213" t="s">
        <v>4056</v>
      </c>
      <c r="H135" s="213" t="s">
        <v>4057</v>
      </c>
      <c r="I135" s="212" t="s">
        <v>4058</v>
      </c>
    </row>
    <row r="136" spans="1:9" ht="40.5" x14ac:dyDescent="0.25">
      <c r="A136" s="190"/>
      <c r="B136" s="212" t="s">
        <v>4055</v>
      </c>
      <c r="C136" s="212" t="s">
        <v>4059</v>
      </c>
      <c r="D136" s="212">
        <v>10</v>
      </c>
      <c r="E136" s="213">
        <v>1</v>
      </c>
      <c r="F136" s="213" t="s">
        <v>1751</v>
      </c>
      <c r="G136" s="218" t="s">
        <v>4060</v>
      </c>
      <c r="H136" s="218" t="s">
        <v>3876</v>
      </c>
      <c r="I136" s="219" t="s">
        <v>4061</v>
      </c>
    </row>
    <row r="137" spans="1:9" ht="40.5" x14ac:dyDescent="0.25">
      <c r="A137" s="190"/>
      <c r="B137" s="212" t="s">
        <v>4048</v>
      </c>
      <c r="C137" s="212" t="s">
        <v>4059</v>
      </c>
      <c r="D137" s="212">
        <v>5</v>
      </c>
      <c r="E137" s="213">
        <v>1</v>
      </c>
      <c r="F137" s="213" t="s">
        <v>1751</v>
      </c>
      <c r="G137" s="218" t="s">
        <v>4062</v>
      </c>
      <c r="H137" s="218" t="s">
        <v>4063</v>
      </c>
      <c r="I137" s="219" t="s">
        <v>4064</v>
      </c>
    </row>
    <row r="138" spans="1:9" ht="20.25" x14ac:dyDescent="0.25">
      <c r="A138" s="190"/>
      <c r="B138" s="206" t="s">
        <v>4055</v>
      </c>
      <c r="C138" s="207" t="s">
        <v>1286</v>
      </c>
      <c r="D138" s="208">
        <v>10</v>
      </c>
      <c r="E138" s="209">
        <v>1</v>
      </c>
      <c r="F138" s="210">
        <v>747300</v>
      </c>
      <c r="G138" s="220" t="s">
        <v>4065</v>
      </c>
      <c r="H138" s="220" t="s">
        <v>4066</v>
      </c>
      <c r="I138" s="220" t="s">
        <v>4067</v>
      </c>
    </row>
    <row r="139" spans="1:9" ht="101.25" x14ac:dyDescent="0.25">
      <c r="A139" s="190"/>
      <c r="B139" s="212" t="s">
        <v>4068</v>
      </c>
      <c r="C139" s="212" t="s">
        <v>1608</v>
      </c>
      <c r="D139" s="212">
        <v>15</v>
      </c>
      <c r="E139" s="213">
        <v>1</v>
      </c>
      <c r="F139" s="213" t="s">
        <v>4069</v>
      </c>
      <c r="G139" s="213" t="s">
        <v>4070</v>
      </c>
      <c r="H139" s="213" t="s">
        <v>4027</v>
      </c>
      <c r="I139" s="212" t="s">
        <v>4071</v>
      </c>
    </row>
    <row r="140" spans="1:9" ht="81" x14ac:dyDescent="0.25">
      <c r="A140" s="190"/>
      <c r="B140" s="212" t="s">
        <v>4072</v>
      </c>
      <c r="C140" s="212" t="s">
        <v>1286</v>
      </c>
      <c r="D140" s="212">
        <v>4</v>
      </c>
      <c r="E140" s="213">
        <v>1</v>
      </c>
      <c r="F140" s="213" t="s">
        <v>1751</v>
      </c>
      <c r="G140" s="213" t="s">
        <v>4073</v>
      </c>
      <c r="H140" s="213" t="s">
        <v>3937</v>
      </c>
      <c r="I140" s="212" t="s">
        <v>4074</v>
      </c>
    </row>
    <row r="141" spans="1:9" ht="121.5" x14ac:dyDescent="0.25">
      <c r="A141" s="190"/>
      <c r="B141" s="212" t="s">
        <v>4075</v>
      </c>
      <c r="C141" s="212" t="s">
        <v>1286</v>
      </c>
      <c r="D141" s="212">
        <v>10</v>
      </c>
      <c r="E141" s="213">
        <v>1</v>
      </c>
      <c r="F141" s="213" t="s">
        <v>1751</v>
      </c>
      <c r="G141" s="213" t="s">
        <v>4076</v>
      </c>
      <c r="H141" s="213" t="s">
        <v>3853</v>
      </c>
      <c r="I141" s="212" t="s">
        <v>4077</v>
      </c>
    </row>
    <row r="142" spans="1:9" ht="40.5" x14ac:dyDescent="0.25">
      <c r="A142" s="190"/>
      <c r="B142" s="212" t="s">
        <v>4055</v>
      </c>
      <c r="C142" s="212" t="s">
        <v>1286</v>
      </c>
      <c r="D142" s="212">
        <v>20</v>
      </c>
      <c r="E142" s="213">
        <v>1</v>
      </c>
      <c r="F142" s="213" t="s">
        <v>1751</v>
      </c>
      <c r="G142" s="213" t="s">
        <v>4078</v>
      </c>
      <c r="H142" s="213" t="s">
        <v>3862</v>
      </c>
      <c r="I142" s="212" t="s">
        <v>4079</v>
      </c>
    </row>
    <row r="143" spans="1:9" ht="20.25" x14ac:dyDescent="0.25">
      <c r="A143" s="221"/>
      <c r="B143" s="212" t="s">
        <v>4080</v>
      </c>
      <c r="C143" s="212" t="s">
        <v>1286</v>
      </c>
      <c r="D143" s="212">
        <v>10</v>
      </c>
      <c r="E143" s="213">
        <v>1</v>
      </c>
      <c r="F143" s="222">
        <v>700000</v>
      </c>
      <c r="G143" s="438" t="s">
        <v>4081</v>
      </c>
      <c r="H143" s="439" t="s">
        <v>4082</v>
      </c>
      <c r="I143" s="439" t="s">
        <v>4083</v>
      </c>
    </row>
    <row r="144" spans="1:9" ht="20.25" x14ac:dyDescent="0.25">
      <c r="A144" s="221"/>
      <c r="B144" s="212" t="s">
        <v>4084</v>
      </c>
      <c r="C144" s="212" t="s">
        <v>1286</v>
      </c>
      <c r="D144" s="212">
        <v>10</v>
      </c>
      <c r="E144" s="213">
        <v>1</v>
      </c>
      <c r="F144" s="222">
        <v>700000</v>
      </c>
      <c r="G144" s="438"/>
      <c r="H144" s="439"/>
      <c r="I144" s="439"/>
    </row>
    <row r="145" spans="1:9" ht="40.5" x14ac:dyDescent="0.25">
      <c r="A145" s="221"/>
      <c r="B145" s="212" t="s">
        <v>4072</v>
      </c>
      <c r="C145" s="212" t="s">
        <v>1286</v>
      </c>
      <c r="D145" s="212">
        <v>20</v>
      </c>
      <c r="E145" s="213">
        <v>1</v>
      </c>
      <c r="F145" s="213" t="s">
        <v>4085</v>
      </c>
      <c r="G145" s="438"/>
      <c r="H145" s="439"/>
      <c r="I145" s="439"/>
    </row>
    <row r="146" spans="1:9" ht="20.25" x14ac:dyDescent="0.25">
      <c r="A146" s="221"/>
      <c r="B146" s="212" t="s">
        <v>4086</v>
      </c>
      <c r="C146" s="212" t="s">
        <v>1286</v>
      </c>
      <c r="D146" s="212">
        <v>4</v>
      </c>
      <c r="E146" s="213">
        <v>1</v>
      </c>
      <c r="F146" s="213" t="s">
        <v>1751</v>
      </c>
      <c r="G146" s="438" t="s">
        <v>4087</v>
      </c>
      <c r="H146" s="438" t="s">
        <v>4027</v>
      </c>
      <c r="I146" s="439" t="s">
        <v>4071</v>
      </c>
    </row>
    <row r="147" spans="1:9" ht="60.75" x14ac:dyDescent="0.25">
      <c r="A147" s="221"/>
      <c r="B147" s="212" t="s">
        <v>4088</v>
      </c>
      <c r="C147" s="212" t="s">
        <v>2338</v>
      </c>
      <c r="D147" s="212">
        <v>5</v>
      </c>
      <c r="E147" s="213">
        <v>1</v>
      </c>
      <c r="F147" s="213" t="s">
        <v>1751</v>
      </c>
      <c r="G147" s="438"/>
      <c r="H147" s="438"/>
      <c r="I147" s="439"/>
    </row>
    <row r="148" spans="1:9" ht="40.5" x14ac:dyDescent="0.25">
      <c r="A148" s="221"/>
      <c r="B148" s="212" t="s">
        <v>4055</v>
      </c>
      <c r="C148" s="212" t="s">
        <v>4089</v>
      </c>
      <c r="D148" s="212">
        <v>10</v>
      </c>
      <c r="E148" s="213">
        <v>1</v>
      </c>
      <c r="F148" s="213" t="s">
        <v>1751</v>
      </c>
      <c r="G148" s="218" t="s">
        <v>4090</v>
      </c>
      <c r="H148" s="218" t="s">
        <v>4091</v>
      </c>
      <c r="I148" s="219" t="s">
        <v>4092</v>
      </c>
    </row>
    <row r="149" spans="1:9" ht="60.75" x14ac:dyDescent="0.25">
      <c r="A149" s="221"/>
      <c r="B149" s="212" t="s">
        <v>4055</v>
      </c>
      <c r="C149" s="212" t="s">
        <v>4089</v>
      </c>
      <c r="D149" s="212">
        <v>5</v>
      </c>
      <c r="E149" s="213">
        <v>1</v>
      </c>
      <c r="F149" s="213" t="s">
        <v>1751</v>
      </c>
      <c r="G149" s="218" t="s">
        <v>4093</v>
      </c>
      <c r="H149" s="218" t="s">
        <v>4094</v>
      </c>
      <c r="I149" s="219" t="s">
        <v>4095</v>
      </c>
    </row>
    <row r="150" spans="1:9" ht="40.5" x14ac:dyDescent="0.25">
      <c r="A150" s="221"/>
      <c r="B150" s="212" t="s">
        <v>4055</v>
      </c>
      <c r="C150" s="212" t="s">
        <v>4089</v>
      </c>
      <c r="D150" s="212">
        <v>6</v>
      </c>
      <c r="E150" s="213">
        <v>1</v>
      </c>
      <c r="F150" s="213" t="s">
        <v>1751</v>
      </c>
      <c r="G150" s="218" t="s">
        <v>4096</v>
      </c>
      <c r="H150" s="218" t="s">
        <v>3966</v>
      </c>
      <c r="I150" s="219" t="s">
        <v>4097</v>
      </c>
    </row>
    <row r="151" spans="1:9" ht="40.5" x14ac:dyDescent="0.25">
      <c r="A151" s="221"/>
      <c r="B151" s="212" t="s">
        <v>4055</v>
      </c>
      <c r="C151" s="212" t="s">
        <v>4059</v>
      </c>
      <c r="D151" s="212">
        <v>12</v>
      </c>
      <c r="E151" s="213">
        <v>1</v>
      </c>
      <c r="F151" s="213" t="s">
        <v>1751</v>
      </c>
      <c r="G151" s="218" t="s">
        <v>4098</v>
      </c>
      <c r="H151" s="218" t="s">
        <v>3876</v>
      </c>
      <c r="I151" s="219" t="s">
        <v>4095</v>
      </c>
    </row>
    <row r="152" spans="1:9" ht="40.5" x14ac:dyDescent="0.25">
      <c r="A152" s="221"/>
      <c r="B152" s="212" t="s">
        <v>4055</v>
      </c>
      <c r="C152" s="212" t="s">
        <v>4059</v>
      </c>
      <c r="D152" s="212">
        <v>25</v>
      </c>
      <c r="E152" s="213">
        <v>1</v>
      </c>
      <c r="F152" s="213" t="s">
        <v>1751</v>
      </c>
      <c r="G152" s="218" t="s">
        <v>4099</v>
      </c>
      <c r="H152" s="218" t="s">
        <v>3894</v>
      </c>
      <c r="I152" s="219" t="s">
        <v>4100</v>
      </c>
    </row>
    <row r="153" spans="1:9" ht="40.5" x14ac:dyDescent="0.25">
      <c r="A153" s="221"/>
      <c r="B153" s="212" t="s">
        <v>4101</v>
      </c>
      <c r="C153" s="212" t="s">
        <v>4059</v>
      </c>
      <c r="D153" s="212">
        <v>2</v>
      </c>
      <c r="E153" s="213">
        <v>1</v>
      </c>
      <c r="F153" s="213" t="s">
        <v>1751</v>
      </c>
      <c r="G153" s="218" t="s">
        <v>4102</v>
      </c>
      <c r="H153" s="218" t="s">
        <v>4103</v>
      </c>
      <c r="I153" s="219" t="s">
        <v>4104</v>
      </c>
    </row>
    <row r="154" spans="1:9" ht="40.5" x14ac:dyDescent="0.25">
      <c r="A154" s="221"/>
      <c r="B154" s="212" t="s">
        <v>4105</v>
      </c>
      <c r="C154" s="212" t="s">
        <v>4059</v>
      </c>
      <c r="D154" s="212">
        <v>8</v>
      </c>
      <c r="E154" s="213">
        <v>1</v>
      </c>
      <c r="F154" s="213" t="s">
        <v>1751</v>
      </c>
      <c r="G154" s="218" t="s">
        <v>4106</v>
      </c>
      <c r="H154" s="218" t="s">
        <v>4107</v>
      </c>
      <c r="I154" s="219" t="s">
        <v>4108</v>
      </c>
    </row>
    <row r="155" spans="1:9" ht="40.5" x14ac:dyDescent="0.25">
      <c r="A155" s="221"/>
      <c r="B155" s="212" t="s">
        <v>4105</v>
      </c>
      <c r="C155" s="212" t="s">
        <v>4089</v>
      </c>
      <c r="D155" s="212">
        <v>9</v>
      </c>
      <c r="E155" s="213">
        <v>1</v>
      </c>
      <c r="F155" s="213" t="s">
        <v>1751</v>
      </c>
      <c r="G155" s="218" t="s">
        <v>4109</v>
      </c>
      <c r="H155" s="218" t="s">
        <v>4110</v>
      </c>
      <c r="I155" s="219" t="s">
        <v>4111</v>
      </c>
    </row>
    <row r="156" spans="1:9" ht="40.5" x14ac:dyDescent="0.25">
      <c r="A156" s="221"/>
      <c r="B156" s="212" t="s">
        <v>4112</v>
      </c>
      <c r="C156" s="212" t="s">
        <v>4113</v>
      </c>
      <c r="D156" s="212">
        <v>2</v>
      </c>
      <c r="E156" s="213">
        <v>1</v>
      </c>
      <c r="F156" s="213" t="s">
        <v>1751</v>
      </c>
      <c r="G156" s="218" t="s">
        <v>4114</v>
      </c>
      <c r="H156" s="218" t="s">
        <v>3937</v>
      </c>
      <c r="I156" s="219" t="s">
        <v>4115</v>
      </c>
    </row>
    <row r="157" spans="1:9" ht="20.25" x14ac:dyDescent="0.25">
      <c r="A157" s="221"/>
      <c r="B157" s="206" t="s">
        <v>1155</v>
      </c>
      <c r="C157" s="206"/>
      <c r="D157" s="223">
        <f>SUM(D4:D156)</f>
        <v>413</v>
      </c>
      <c r="E157" s="206"/>
      <c r="F157" s="206"/>
      <c r="G157" s="206"/>
      <c r="H157" s="206"/>
      <c r="I157" s="206"/>
    </row>
  </sheetData>
  <mergeCells count="86">
    <mergeCell ref="G9:G10"/>
    <mergeCell ref="H9:H10"/>
    <mergeCell ref="I9:I10"/>
    <mergeCell ref="A1:I1"/>
    <mergeCell ref="A2:I2"/>
    <mergeCell ref="G4:G6"/>
    <mergeCell ref="H4:H6"/>
    <mergeCell ref="I4:I6"/>
    <mergeCell ref="G11:G13"/>
    <mergeCell ref="H11:H13"/>
    <mergeCell ref="I11:I13"/>
    <mergeCell ref="G14:G17"/>
    <mergeCell ref="H14:H17"/>
    <mergeCell ref="I14:I17"/>
    <mergeCell ref="G18:G19"/>
    <mergeCell ref="H18:H19"/>
    <mergeCell ref="I18:I19"/>
    <mergeCell ref="G22:G25"/>
    <mergeCell ref="H22:H25"/>
    <mergeCell ref="I22:I25"/>
    <mergeCell ref="G27:G28"/>
    <mergeCell ref="H27:H28"/>
    <mergeCell ref="I27:I28"/>
    <mergeCell ref="G29:G30"/>
    <mergeCell ref="H29:H30"/>
    <mergeCell ref="I29:I30"/>
    <mergeCell ref="G35:G38"/>
    <mergeCell ref="H35:H38"/>
    <mergeCell ref="I35:I38"/>
    <mergeCell ref="G39:G40"/>
    <mergeCell ref="H39:H40"/>
    <mergeCell ref="I39:I40"/>
    <mergeCell ref="G41:G42"/>
    <mergeCell ref="H41:H42"/>
    <mergeCell ref="I41:I42"/>
    <mergeCell ref="G43:G49"/>
    <mergeCell ref="H43:H49"/>
    <mergeCell ref="I43:I49"/>
    <mergeCell ref="G51:G54"/>
    <mergeCell ref="H51:H54"/>
    <mergeCell ref="I51:I54"/>
    <mergeCell ref="G56:G63"/>
    <mergeCell ref="H56:H63"/>
    <mergeCell ref="I56:I63"/>
    <mergeCell ref="G64:G65"/>
    <mergeCell ref="H64:H65"/>
    <mergeCell ref="I64:I65"/>
    <mergeCell ref="G66:G70"/>
    <mergeCell ref="H66:H70"/>
    <mergeCell ref="I66:I70"/>
    <mergeCell ref="G71:G77"/>
    <mergeCell ref="H71:H77"/>
    <mergeCell ref="I71:I77"/>
    <mergeCell ref="G80:G82"/>
    <mergeCell ref="H80:H82"/>
    <mergeCell ref="I80:I82"/>
    <mergeCell ref="G84:G85"/>
    <mergeCell ref="H84:H85"/>
    <mergeCell ref="I84:I85"/>
    <mergeCell ref="G88:G89"/>
    <mergeCell ref="H88:H89"/>
    <mergeCell ref="I88:I89"/>
    <mergeCell ref="G91:G92"/>
    <mergeCell ref="H91:H92"/>
    <mergeCell ref="I91:I92"/>
    <mergeCell ref="G96:G97"/>
    <mergeCell ref="H96:H97"/>
    <mergeCell ref="I96:I97"/>
    <mergeCell ref="G98:G102"/>
    <mergeCell ref="H98:H102"/>
    <mergeCell ref="I98:I102"/>
    <mergeCell ref="G106:G108"/>
    <mergeCell ref="H106:H108"/>
    <mergeCell ref="I106:I108"/>
    <mergeCell ref="G115:G116"/>
    <mergeCell ref="H115:H116"/>
    <mergeCell ref="I115:I116"/>
    <mergeCell ref="G121:G130"/>
    <mergeCell ref="H121:H130"/>
    <mergeCell ref="I121:I130"/>
    <mergeCell ref="G143:G145"/>
    <mergeCell ref="H143:H145"/>
    <mergeCell ref="I143:I145"/>
    <mergeCell ref="G146:G147"/>
    <mergeCell ref="H146:H147"/>
    <mergeCell ref="I146:I147"/>
  </mergeCells>
  <printOptions horizontalCentered="1"/>
  <pageMargins left="0.51181102362204722" right="0.51181102362204722" top="0.55118110236220474" bottom="0.55118110236220474" header="0.31496062992125984" footer="0.31496062992125984"/>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view="pageBreakPreview" topLeftCell="A34" zoomScale="60" zoomScaleNormal="55" workbookViewId="0">
      <selection activeCell="J5" sqref="J5"/>
    </sheetView>
  </sheetViews>
  <sheetFormatPr defaultColWidth="27.140625" defaultRowHeight="26.25" x14ac:dyDescent="0.25"/>
  <cols>
    <col min="1" max="1" width="8.140625" style="224" customWidth="1"/>
    <col min="2" max="2" width="33.42578125" style="229" customWidth="1"/>
    <col min="3" max="3" width="37.42578125" style="229" customWidth="1"/>
    <col min="4" max="4" width="27.140625" style="229"/>
    <col min="5" max="5" width="34.7109375" style="229" customWidth="1"/>
    <col min="6" max="6" width="10.42578125" style="224" customWidth="1"/>
    <col min="7" max="7" width="13.7109375" style="224" customWidth="1"/>
    <col min="8" max="8" width="18.7109375" style="224" customWidth="1"/>
    <col min="9" max="9" width="20" style="229" customWidth="1"/>
    <col min="10" max="10" width="26" style="229" customWidth="1"/>
    <col min="11" max="16384" width="27.140625" style="224"/>
  </cols>
  <sheetData>
    <row r="1" spans="1:10" x14ac:dyDescent="0.25">
      <c r="A1" s="477" t="s">
        <v>4116</v>
      </c>
      <c r="B1" s="477"/>
      <c r="C1" s="477"/>
      <c r="D1" s="477"/>
      <c r="E1" s="477"/>
      <c r="F1" s="477"/>
      <c r="G1" s="477"/>
      <c r="H1" s="477"/>
      <c r="I1" s="477"/>
      <c r="J1" s="477"/>
    </row>
    <row r="2" spans="1:10" ht="30" customHeight="1" x14ac:dyDescent="0.25">
      <c r="A2" s="477" t="s">
        <v>1</v>
      </c>
      <c r="B2" s="477"/>
      <c r="C2" s="477"/>
      <c r="D2" s="477"/>
      <c r="E2" s="477"/>
      <c r="F2" s="477"/>
      <c r="G2" s="477"/>
      <c r="H2" s="477"/>
      <c r="I2" s="477"/>
      <c r="J2" s="477"/>
    </row>
    <row r="3" spans="1:10" x14ac:dyDescent="0.25">
      <c r="A3" s="477" t="s">
        <v>2642</v>
      </c>
      <c r="B3" s="477"/>
      <c r="C3" s="477"/>
      <c r="D3" s="477"/>
      <c r="E3" s="477"/>
      <c r="F3" s="477"/>
      <c r="G3" s="477"/>
      <c r="H3" s="477"/>
      <c r="I3" s="477"/>
      <c r="J3" s="477"/>
    </row>
    <row r="4" spans="1:10" ht="133.5" customHeight="1" x14ac:dyDescent="0.25">
      <c r="A4" s="156" t="s">
        <v>2</v>
      </c>
      <c r="B4" s="156" t="s">
        <v>3</v>
      </c>
      <c r="C4" s="156" t="s">
        <v>4</v>
      </c>
      <c r="D4" s="156" t="s">
        <v>5</v>
      </c>
      <c r="E4" s="156" t="s">
        <v>6</v>
      </c>
      <c r="F4" s="225" t="s">
        <v>7</v>
      </c>
      <c r="G4" s="225" t="s">
        <v>8</v>
      </c>
      <c r="H4" s="156" t="s">
        <v>9</v>
      </c>
      <c r="I4" s="156" t="s">
        <v>10</v>
      </c>
      <c r="J4" s="156" t="s">
        <v>2643</v>
      </c>
    </row>
    <row r="5" spans="1:10" ht="37.5" x14ac:dyDescent="0.25">
      <c r="A5" s="226">
        <v>1</v>
      </c>
      <c r="B5" s="226" t="s">
        <v>4117</v>
      </c>
      <c r="C5" s="226" t="s">
        <v>4118</v>
      </c>
      <c r="D5" s="226" t="s">
        <v>4119</v>
      </c>
      <c r="E5" s="226" t="s">
        <v>51</v>
      </c>
      <c r="F5" s="226">
        <v>1</v>
      </c>
      <c r="G5" s="226">
        <v>0.5</v>
      </c>
      <c r="H5" s="226">
        <v>855164</v>
      </c>
      <c r="I5" s="226" t="s">
        <v>16</v>
      </c>
      <c r="J5" s="226" t="s">
        <v>51</v>
      </c>
    </row>
    <row r="6" spans="1:10" ht="47.25" customHeight="1" x14ac:dyDescent="0.25">
      <c r="A6" s="227">
        <v>2</v>
      </c>
      <c r="B6" s="226" t="s">
        <v>4120</v>
      </c>
      <c r="C6" s="226" t="s">
        <v>4121</v>
      </c>
      <c r="D6" s="226" t="s">
        <v>4122</v>
      </c>
      <c r="E6" s="226" t="s">
        <v>2723</v>
      </c>
      <c r="F6" s="227">
        <v>1</v>
      </c>
      <c r="G6" s="227">
        <v>1</v>
      </c>
      <c r="H6" s="227">
        <v>2090333</v>
      </c>
      <c r="I6" s="227" t="s">
        <v>16</v>
      </c>
      <c r="J6" s="226" t="s">
        <v>2809</v>
      </c>
    </row>
    <row r="7" spans="1:10" ht="37.5" x14ac:dyDescent="0.25">
      <c r="A7" s="227">
        <v>3</v>
      </c>
      <c r="B7" s="226" t="s">
        <v>4123</v>
      </c>
      <c r="C7" s="226" t="s">
        <v>4124</v>
      </c>
      <c r="D7" s="226" t="s">
        <v>4125</v>
      </c>
      <c r="E7" s="226" t="s">
        <v>72</v>
      </c>
      <c r="F7" s="227">
        <v>1</v>
      </c>
      <c r="G7" s="227">
        <v>0.5</v>
      </c>
      <c r="H7" s="227">
        <v>960000</v>
      </c>
      <c r="I7" s="227" t="s">
        <v>16</v>
      </c>
      <c r="J7" s="226" t="s">
        <v>4126</v>
      </c>
    </row>
    <row r="8" spans="1:10" ht="37.5" x14ac:dyDescent="0.25">
      <c r="A8" s="227">
        <v>4</v>
      </c>
      <c r="B8" s="226" t="s">
        <v>952</v>
      </c>
      <c r="C8" s="226" t="s">
        <v>4127</v>
      </c>
      <c r="D8" s="226" t="s">
        <v>4128</v>
      </c>
      <c r="E8" s="226" t="s">
        <v>72</v>
      </c>
      <c r="F8" s="227">
        <v>2</v>
      </c>
      <c r="G8" s="227">
        <v>1</v>
      </c>
      <c r="H8" s="227">
        <v>1500000</v>
      </c>
      <c r="I8" s="227" t="s">
        <v>16</v>
      </c>
      <c r="J8" s="226" t="s">
        <v>4129</v>
      </c>
    </row>
    <row r="9" spans="1:10" ht="37.5" x14ac:dyDescent="0.25">
      <c r="A9" s="227">
        <v>5</v>
      </c>
      <c r="B9" s="226" t="s">
        <v>4130</v>
      </c>
      <c r="C9" s="226" t="s">
        <v>4131</v>
      </c>
      <c r="D9" s="226" t="s">
        <v>4132</v>
      </c>
      <c r="E9" s="226" t="s">
        <v>185</v>
      </c>
      <c r="F9" s="227">
        <v>1</v>
      </c>
      <c r="G9" s="227">
        <v>0.5</v>
      </c>
      <c r="H9" s="227">
        <v>712000</v>
      </c>
      <c r="I9" s="227" t="s">
        <v>16</v>
      </c>
      <c r="J9" s="226" t="s">
        <v>4133</v>
      </c>
    </row>
    <row r="10" spans="1:10" ht="168.75" x14ac:dyDescent="0.25">
      <c r="A10" s="227">
        <v>6</v>
      </c>
      <c r="B10" s="226" t="s">
        <v>4134</v>
      </c>
      <c r="C10" s="226" t="s">
        <v>4135</v>
      </c>
      <c r="D10" s="226" t="s">
        <v>4136</v>
      </c>
      <c r="E10" s="226" t="s">
        <v>4137</v>
      </c>
      <c r="F10" s="227">
        <v>4</v>
      </c>
      <c r="G10" s="227">
        <v>1</v>
      </c>
      <c r="H10" s="227">
        <v>1781907</v>
      </c>
      <c r="I10" s="227" t="s">
        <v>16</v>
      </c>
      <c r="J10" s="226" t="s">
        <v>4138</v>
      </c>
    </row>
    <row r="11" spans="1:10" ht="37.5" x14ac:dyDescent="0.25">
      <c r="A11" s="227">
        <v>7</v>
      </c>
      <c r="B11" s="226" t="s">
        <v>4139</v>
      </c>
      <c r="C11" s="226" t="s">
        <v>4140</v>
      </c>
      <c r="D11" s="226" t="s">
        <v>4141</v>
      </c>
      <c r="E11" s="226" t="s">
        <v>4142</v>
      </c>
      <c r="F11" s="227">
        <v>1</v>
      </c>
      <c r="G11" s="227">
        <v>1</v>
      </c>
      <c r="H11" s="227">
        <v>2090399</v>
      </c>
      <c r="I11" s="227" t="s">
        <v>16</v>
      </c>
      <c r="J11" s="226"/>
    </row>
    <row r="12" spans="1:10" ht="37.5" x14ac:dyDescent="0.25">
      <c r="A12" s="227">
        <v>8</v>
      </c>
      <c r="B12" s="226" t="s">
        <v>4143</v>
      </c>
      <c r="C12" s="226" t="s">
        <v>4144</v>
      </c>
      <c r="D12" s="226" t="s">
        <v>4145</v>
      </c>
      <c r="E12" s="226" t="s">
        <v>72</v>
      </c>
      <c r="F12" s="227">
        <v>1</v>
      </c>
      <c r="G12" s="227">
        <v>0.5</v>
      </c>
      <c r="H12" s="227">
        <v>850000</v>
      </c>
      <c r="I12" s="227" t="s">
        <v>16</v>
      </c>
      <c r="J12" s="226" t="s">
        <v>4146</v>
      </c>
    </row>
    <row r="13" spans="1:10" ht="37.5" x14ac:dyDescent="0.25">
      <c r="A13" s="468">
        <v>9</v>
      </c>
      <c r="B13" s="470" t="s">
        <v>4147</v>
      </c>
      <c r="C13" s="470" t="s">
        <v>4148</v>
      </c>
      <c r="D13" s="470" t="s">
        <v>4149</v>
      </c>
      <c r="E13" s="226" t="s">
        <v>72</v>
      </c>
      <c r="F13" s="227">
        <v>1</v>
      </c>
      <c r="G13" s="227">
        <v>0.5</v>
      </c>
      <c r="H13" s="227">
        <v>800000</v>
      </c>
      <c r="I13" s="227" t="s">
        <v>16</v>
      </c>
      <c r="J13" s="226" t="s">
        <v>4150</v>
      </c>
    </row>
    <row r="14" spans="1:10" ht="37.5" x14ac:dyDescent="0.25">
      <c r="A14" s="475"/>
      <c r="B14" s="476"/>
      <c r="C14" s="476"/>
      <c r="D14" s="476"/>
      <c r="E14" s="226" t="s">
        <v>72</v>
      </c>
      <c r="F14" s="227">
        <v>1</v>
      </c>
      <c r="G14" s="227">
        <v>0.25</v>
      </c>
      <c r="H14" s="227">
        <v>600000</v>
      </c>
      <c r="I14" s="227" t="s">
        <v>16</v>
      </c>
      <c r="J14" s="226" t="s">
        <v>2694</v>
      </c>
    </row>
    <row r="15" spans="1:10" x14ac:dyDescent="0.25">
      <c r="A15" s="475"/>
      <c r="B15" s="476"/>
      <c r="C15" s="476"/>
      <c r="D15" s="476"/>
      <c r="E15" s="226" t="s">
        <v>3920</v>
      </c>
      <c r="F15" s="227">
        <v>1</v>
      </c>
      <c r="G15" s="227">
        <v>0.5</v>
      </c>
      <c r="H15" s="227">
        <v>350000</v>
      </c>
      <c r="I15" s="227" t="s">
        <v>1608</v>
      </c>
      <c r="J15" s="226"/>
    </row>
    <row r="16" spans="1:10" x14ac:dyDescent="0.25">
      <c r="A16" s="469"/>
      <c r="B16" s="471"/>
      <c r="C16" s="471"/>
      <c r="D16" s="471"/>
      <c r="E16" s="226" t="s">
        <v>4151</v>
      </c>
      <c r="F16" s="227">
        <v>2</v>
      </c>
      <c r="G16" s="227">
        <v>1</v>
      </c>
      <c r="H16" s="227">
        <v>747300</v>
      </c>
      <c r="I16" s="227" t="s">
        <v>1608</v>
      </c>
      <c r="J16" s="226" t="s">
        <v>4151</v>
      </c>
    </row>
    <row r="17" spans="1:10" ht="56.25" x14ac:dyDescent="0.25">
      <c r="A17" s="468">
        <v>10</v>
      </c>
      <c r="B17" s="470" t="s">
        <v>4152</v>
      </c>
      <c r="C17" s="470" t="s">
        <v>4153</v>
      </c>
      <c r="D17" s="470" t="s">
        <v>4154</v>
      </c>
      <c r="E17" s="226" t="s">
        <v>72</v>
      </c>
      <c r="F17" s="227">
        <v>1</v>
      </c>
      <c r="G17" s="227">
        <v>0.75</v>
      </c>
      <c r="H17" s="227">
        <v>1837710</v>
      </c>
      <c r="I17" s="227" t="s">
        <v>16</v>
      </c>
      <c r="J17" s="226" t="s">
        <v>4155</v>
      </c>
    </row>
    <row r="18" spans="1:10" ht="37.5" x14ac:dyDescent="0.25">
      <c r="A18" s="469"/>
      <c r="B18" s="471"/>
      <c r="C18" s="471"/>
      <c r="D18" s="471"/>
      <c r="E18" s="226" t="s">
        <v>72</v>
      </c>
      <c r="F18" s="227">
        <v>1</v>
      </c>
      <c r="G18" s="227">
        <v>0.5</v>
      </c>
      <c r="H18" s="227">
        <v>970781</v>
      </c>
      <c r="I18" s="227" t="s">
        <v>16</v>
      </c>
      <c r="J18" s="226" t="s">
        <v>3073</v>
      </c>
    </row>
    <row r="19" spans="1:10" ht="37.5" x14ac:dyDescent="0.25">
      <c r="A19" s="227">
        <v>12</v>
      </c>
      <c r="B19" s="226" t="s">
        <v>4156</v>
      </c>
      <c r="C19" s="226" t="s">
        <v>4157</v>
      </c>
      <c r="D19" s="226" t="s">
        <v>4158</v>
      </c>
      <c r="E19" s="226" t="s">
        <v>72</v>
      </c>
      <c r="F19" s="227">
        <v>1</v>
      </c>
      <c r="G19" s="227">
        <v>0.25</v>
      </c>
      <c r="H19" s="227">
        <v>636000</v>
      </c>
      <c r="I19" s="227" t="s">
        <v>16</v>
      </c>
      <c r="J19" s="226" t="s">
        <v>4159</v>
      </c>
    </row>
    <row r="20" spans="1:10" ht="56.25" x14ac:dyDescent="0.25">
      <c r="A20" s="227">
        <v>13</v>
      </c>
      <c r="B20" s="226" t="s">
        <v>4160</v>
      </c>
      <c r="C20" s="226" t="s">
        <v>4161</v>
      </c>
      <c r="D20" s="226" t="s">
        <v>4162</v>
      </c>
      <c r="E20" s="226" t="s">
        <v>26</v>
      </c>
      <c r="F20" s="227">
        <v>1</v>
      </c>
      <c r="G20" s="227">
        <v>0.5</v>
      </c>
      <c r="H20" s="227">
        <v>491000</v>
      </c>
      <c r="I20" s="227" t="s">
        <v>16</v>
      </c>
      <c r="J20" s="226" t="s">
        <v>4163</v>
      </c>
    </row>
    <row r="21" spans="1:10" ht="37.5" x14ac:dyDescent="0.25">
      <c r="A21" s="227">
        <v>14</v>
      </c>
      <c r="B21" s="226" t="s">
        <v>4164</v>
      </c>
      <c r="C21" s="226" t="s">
        <v>4165</v>
      </c>
      <c r="D21" s="226" t="s">
        <v>4166</v>
      </c>
      <c r="E21" s="226" t="s">
        <v>780</v>
      </c>
      <c r="F21" s="227">
        <v>1</v>
      </c>
      <c r="G21" s="227">
        <v>0.25</v>
      </c>
      <c r="H21" s="227">
        <v>491000</v>
      </c>
      <c r="I21" s="227" t="s">
        <v>16</v>
      </c>
      <c r="J21" s="226" t="s">
        <v>4167</v>
      </c>
    </row>
    <row r="22" spans="1:10" x14ac:dyDescent="0.25">
      <c r="A22" s="468">
        <v>15</v>
      </c>
      <c r="B22" s="470" t="s">
        <v>2869</v>
      </c>
      <c r="C22" s="470" t="s">
        <v>4168</v>
      </c>
      <c r="D22" s="470" t="s">
        <v>4169</v>
      </c>
      <c r="E22" s="226" t="s">
        <v>26</v>
      </c>
      <c r="F22" s="227">
        <v>1</v>
      </c>
      <c r="G22" s="227">
        <v>0.25</v>
      </c>
      <c r="H22" s="227">
        <v>255753</v>
      </c>
      <c r="I22" s="227" t="s">
        <v>16</v>
      </c>
      <c r="J22" s="226" t="s">
        <v>4170</v>
      </c>
    </row>
    <row r="23" spans="1:10" ht="56.25" x14ac:dyDescent="0.25">
      <c r="A23" s="475"/>
      <c r="B23" s="476"/>
      <c r="C23" s="476"/>
      <c r="D23" s="476"/>
      <c r="E23" s="226" t="s">
        <v>4171</v>
      </c>
      <c r="F23" s="227">
        <v>1</v>
      </c>
      <c r="G23" s="227">
        <v>0.5</v>
      </c>
      <c r="H23" s="227">
        <v>511500</v>
      </c>
      <c r="I23" s="227" t="s">
        <v>16</v>
      </c>
      <c r="J23" s="226" t="s">
        <v>4172</v>
      </c>
    </row>
    <row r="24" spans="1:10" ht="56.25" x14ac:dyDescent="0.25">
      <c r="A24" s="469"/>
      <c r="B24" s="471"/>
      <c r="C24" s="471"/>
      <c r="D24" s="471"/>
      <c r="E24" s="226" t="s">
        <v>780</v>
      </c>
      <c r="F24" s="227">
        <v>1</v>
      </c>
      <c r="G24" s="227">
        <v>0.25</v>
      </c>
      <c r="H24" s="227">
        <v>471000</v>
      </c>
      <c r="I24" s="227" t="s">
        <v>16</v>
      </c>
      <c r="J24" s="226" t="s">
        <v>4173</v>
      </c>
    </row>
    <row r="25" spans="1:10" ht="56.25" x14ac:dyDescent="0.25">
      <c r="A25" s="227">
        <v>16</v>
      </c>
      <c r="B25" s="226" t="s">
        <v>4174</v>
      </c>
      <c r="C25" s="226" t="s">
        <v>4175</v>
      </c>
      <c r="D25" s="226" t="s">
        <v>4176</v>
      </c>
      <c r="E25" s="226" t="s">
        <v>780</v>
      </c>
      <c r="F25" s="227">
        <v>1</v>
      </c>
      <c r="G25" s="227">
        <v>0.25</v>
      </c>
      <c r="H25" s="227">
        <v>491000</v>
      </c>
      <c r="I25" s="227" t="s">
        <v>16</v>
      </c>
      <c r="J25" s="226" t="s">
        <v>4177</v>
      </c>
    </row>
    <row r="26" spans="1:10" ht="37.5" x14ac:dyDescent="0.25">
      <c r="A26" s="227">
        <v>17</v>
      </c>
      <c r="B26" s="226" t="s">
        <v>4178</v>
      </c>
      <c r="C26" s="226" t="s">
        <v>4179</v>
      </c>
      <c r="D26" s="226" t="s">
        <v>4180</v>
      </c>
      <c r="E26" s="226" t="s">
        <v>26</v>
      </c>
      <c r="F26" s="227">
        <v>1</v>
      </c>
      <c r="G26" s="227">
        <v>0.25</v>
      </c>
      <c r="H26" s="227">
        <v>255000</v>
      </c>
      <c r="I26" s="227" t="s">
        <v>16</v>
      </c>
      <c r="J26" s="226" t="s">
        <v>4181</v>
      </c>
    </row>
    <row r="27" spans="1:10" ht="56.25" x14ac:dyDescent="0.25">
      <c r="A27" s="227">
        <v>18</v>
      </c>
      <c r="B27" s="226" t="s">
        <v>4182</v>
      </c>
      <c r="C27" s="226" t="s">
        <v>4183</v>
      </c>
      <c r="D27" s="226" t="s">
        <v>4184</v>
      </c>
      <c r="E27" s="226" t="s">
        <v>780</v>
      </c>
      <c r="F27" s="227">
        <v>1</v>
      </c>
      <c r="G27" s="227">
        <v>0.25</v>
      </c>
      <c r="H27" s="227">
        <v>255000</v>
      </c>
      <c r="I27" s="227" t="s">
        <v>16</v>
      </c>
      <c r="J27" s="226" t="s">
        <v>4185</v>
      </c>
    </row>
    <row r="28" spans="1:10" ht="56.25" x14ac:dyDescent="0.25">
      <c r="A28" s="227">
        <v>19</v>
      </c>
      <c r="B28" s="226" t="s">
        <v>4186</v>
      </c>
      <c r="C28" s="226" t="s">
        <v>4187</v>
      </c>
      <c r="D28" s="226" t="s">
        <v>4188</v>
      </c>
      <c r="E28" s="226" t="s">
        <v>723</v>
      </c>
      <c r="F28" s="227">
        <v>3</v>
      </c>
      <c r="G28" s="227">
        <v>1</v>
      </c>
      <c r="H28" s="227">
        <v>1781907</v>
      </c>
      <c r="I28" s="227" t="s">
        <v>16</v>
      </c>
      <c r="J28" s="226" t="s">
        <v>4189</v>
      </c>
    </row>
    <row r="29" spans="1:10" x14ac:dyDescent="0.25">
      <c r="A29" s="468">
        <v>20</v>
      </c>
      <c r="B29" s="470" t="s">
        <v>4190</v>
      </c>
      <c r="C29" s="470" t="s">
        <v>4191</v>
      </c>
      <c r="D29" s="470" t="s">
        <v>4192</v>
      </c>
      <c r="E29" s="226" t="s">
        <v>72</v>
      </c>
      <c r="F29" s="227">
        <v>1</v>
      </c>
      <c r="G29" s="227">
        <v>0.25</v>
      </c>
      <c r="H29" s="227">
        <v>300000</v>
      </c>
      <c r="I29" s="227" t="s">
        <v>16</v>
      </c>
      <c r="J29" s="226" t="s">
        <v>1265</v>
      </c>
    </row>
    <row r="30" spans="1:10" x14ac:dyDescent="0.25">
      <c r="A30" s="469"/>
      <c r="B30" s="471"/>
      <c r="C30" s="471"/>
      <c r="D30" s="471"/>
      <c r="E30" s="226" t="s">
        <v>72</v>
      </c>
      <c r="F30" s="227">
        <v>1</v>
      </c>
      <c r="G30" s="227">
        <v>0.75</v>
      </c>
      <c r="H30" s="227">
        <v>1500000</v>
      </c>
      <c r="I30" s="227" t="s">
        <v>16</v>
      </c>
      <c r="J30" s="226" t="s">
        <v>1942</v>
      </c>
    </row>
    <row r="31" spans="1:10" ht="37.5" x14ac:dyDescent="0.25">
      <c r="A31" s="468">
        <v>21</v>
      </c>
      <c r="B31" s="470" t="s">
        <v>4193</v>
      </c>
      <c r="C31" s="470" t="s">
        <v>4194</v>
      </c>
      <c r="D31" s="470" t="s">
        <v>4195</v>
      </c>
      <c r="E31" s="226" t="s">
        <v>72</v>
      </c>
      <c r="F31" s="227">
        <v>1</v>
      </c>
      <c r="G31" s="227">
        <v>0.5</v>
      </c>
      <c r="H31" s="227">
        <v>1045000</v>
      </c>
      <c r="I31" s="227" t="s">
        <v>16</v>
      </c>
      <c r="J31" s="226" t="s">
        <v>4196</v>
      </c>
    </row>
    <row r="32" spans="1:10" x14ac:dyDescent="0.25">
      <c r="A32" s="469"/>
      <c r="B32" s="471"/>
      <c r="C32" s="471"/>
      <c r="D32" s="471"/>
      <c r="E32" s="226" t="s">
        <v>72</v>
      </c>
      <c r="F32" s="227">
        <v>1</v>
      </c>
      <c r="G32" s="227">
        <v>0.25</v>
      </c>
      <c r="H32" s="227">
        <v>860630</v>
      </c>
      <c r="I32" s="227" t="s">
        <v>16</v>
      </c>
      <c r="J32" s="226" t="s">
        <v>1942</v>
      </c>
    </row>
    <row r="33" spans="1:10" ht="56.25" x14ac:dyDescent="0.25">
      <c r="A33" s="227">
        <v>22</v>
      </c>
      <c r="B33" s="226" t="s">
        <v>4197</v>
      </c>
      <c r="C33" s="226" t="s">
        <v>4198</v>
      </c>
      <c r="D33" s="226" t="s">
        <v>4199</v>
      </c>
      <c r="E33" s="226" t="s">
        <v>314</v>
      </c>
      <c r="F33" s="227">
        <v>1</v>
      </c>
      <c r="G33" s="227">
        <v>1</v>
      </c>
      <c r="H33" s="227">
        <v>1605000</v>
      </c>
      <c r="I33" s="227" t="s">
        <v>16</v>
      </c>
      <c r="J33" s="226" t="s">
        <v>4200</v>
      </c>
    </row>
    <row r="34" spans="1:10" ht="56.25" x14ac:dyDescent="0.25">
      <c r="A34" s="227">
        <v>23</v>
      </c>
      <c r="B34" s="226" t="s">
        <v>4201</v>
      </c>
      <c r="C34" s="226" t="s">
        <v>4202</v>
      </c>
      <c r="D34" s="226" t="s">
        <v>4203</v>
      </c>
      <c r="E34" s="226" t="s">
        <v>72</v>
      </c>
      <c r="F34" s="227">
        <v>1</v>
      </c>
      <c r="G34" s="227">
        <v>0.25</v>
      </c>
      <c r="H34" s="227">
        <v>427000</v>
      </c>
      <c r="I34" s="227" t="s">
        <v>16</v>
      </c>
      <c r="J34" s="226" t="s">
        <v>4204</v>
      </c>
    </row>
    <row r="35" spans="1:10" ht="56.25" x14ac:dyDescent="0.25">
      <c r="A35" s="468">
        <v>24</v>
      </c>
      <c r="B35" s="470" t="s">
        <v>1177</v>
      </c>
      <c r="C35" s="470" t="s">
        <v>4205</v>
      </c>
      <c r="D35" s="470" t="s">
        <v>4206</v>
      </c>
      <c r="E35" s="226" t="s">
        <v>4207</v>
      </c>
      <c r="F35" s="227">
        <v>3</v>
      </c>
      <c r="G35" s="227">
        <v>1</v>
      </c>
      <c r="H35" s="227">
        <v>2112392</v>
      </c>
      <c r="I35" s="227" t="s">
        <v>16</v>
      </c>
      <c r="J35" s="226" t="s">
        <v>4208</v>
      </c>
    </row>
    <row r="36" spans="1:10" ht="56.25" x14ac:dyDescent="0.25">
      <c r="A36" s="475"/>
      <c r="B36" s="476"/>
      <c r="C36" s="476"/>
      <c r="D36" s="476"/>
      <c r="E36" s="226" t="s">
        <v>4207</v>
      </c>
      <c r="F36" s="227">
        <v>1</v>
      </c>
      <c r="G36" s="227">
        <v>0.5</v>
      </c>
      <c r="H36" s="227">
        <v>1669793</v>
      </c>
      <c r="I36" s="227" t="s">
        <v>16</v>
      </c>
      <c r="J36" s="226" t="s">
        <v>4208</v>
      </c>
    </row>
    <row r="37" spans="1:10" x14ac:dyDescent="0.25">
      <c r="A37" s="469"/>
      <c r="B37" s="471"/>
      <c r="C37" s="471"/>
      <c r="D37" s="471"/>
      <c r="E37" s="226" t="s">
        <v>157</v>
      </c>
      <c r="F37" s="227">
        <v>1</v>
      </c>
      <c r="G37" s="227">
        <v>0.5</v>
      </c>
      <c r="H37" s="227">
        <v>655736</v>
      </c>
      <c r="I37" s="227" t="s">
        <v>16</v>
      </c>
      <c r="J37" s="226" t="s">
        <v>4209</v>
      </c>
    </row>
    <row r="38" spans="1:10" ht="37.5" x14ac:dyDescent="0.25">
      <c r="A38" s="468">
        <v>25</v>
      </c>
      <c r="B38" s="470" t="s">
        <v>4210</v>
      </c>
      <c r="C38" s="470" t="s">
        <v>4211</v>
      </c>
      <c r="D38" s="470" t="s">
        <v>4212</v>
      </c>
      <c r="E38" s="226" t="s">
        <v>358</v>
      </c>
      <c r="F38" s="227">
        <v>1</v>
      </c>
      <c r="G38" s="227">
        <v>1</v>
      </c>
      <c r="H38" s="227">
        <v>1147000</v>
      </c>
      <c r="I38" s="227" t="s">
        <v>22</v>
      </c>
      <c r="J38" s="226" t="s">
        <v>4213</v>
      </c>
    </row>
    <row r="39" spans="1:10" ht="37.5" x14ac:dyDescent="0.25">
      <c r="A39" s="469"/>
      <c r="B39" s="471"/>
      <c r="C39" s="471"/>
      <c r="D39" s="471"/>
      <c r="E39" s="226" t="s">
        <v>543</v>
      </c>
      <c r="F39" s="227">
        <v>1</v>
      </c>
      <c r="G39" s="227">
        <v>1</v>
      </c>
      <c r="H39" s="227">
        <v>1000000</v>
      </c>
      <c r="I39" s="227" t="s">
        <v>22</v>
      </c>
      <c r="J39" s="226" t="s">
        <v>4214</v>
      </c>
    </row>
    <row r="40" spans="1:10" ht="56.25" x14ac:dyDescent="0.25">
      <c r="A40" s="227">
        <v>26</v>
      </c>
      <c r="B40" s="226" t="s">
        <v>4215</v>
      </c>
      <c r="C40" s="226" t="s">
        <v>4216</v>
      </c>
      <c r="D40" s="226" t="s">
        <v>4217</v>
      </c>
      <c r="E40" s="226" t="s">
        <v>26</v>
      </c>
      <c r="F40" s="227">
        <v>1</v>
      </c>
      <c r="G40" s="227">
        <v>0.5</v>
      </c>
      <c r="H40" s="227">
        <v>621000</v>
      </c>
      <c r="I40" s="227" t="s">
        <v>16</v>
      </c>
      <c r="J40" s="226" t="s">
        <v>4218</v>
      </c>
    </row>
    <row r="41" spans="1:10" ht="56.25" x14ac:dyDescent="0.25">
      <c r="A41" s="227">
        <v>27</v>
      </c>
      <c r="B41" s="226" t="s">
        <v>1871</v>
      </c>
      <c r="C41" s="226" t="s">
        <v>4153</v>
      </c>
      <c r="D41" s="226" t="s">
        <v>4219</v>
      </c>
      <c r="E41" s="226" t="s">
        <v>238</v>
      </c>
      <c r="F41" s="227">
        <v>1</v>
      </c>
      <c r="G41" s="227">
        <v>0.75</v>
      </c>
      <c r="H41" s="227">
        <v>892612</v>
      </c>
      <c r="I41" s="227" t="s">
        <v>16</v>
      </c>
      <c r="J41" s="226" t="s">
        <v>4220</v>
      </c>
    </row>
    <row r="42" spans="1:10" ht="56.25" x14ac:dyDescent="0.25">
      <c r="A42" s="227">
        <v>28</v>
      </c>
      <c r="B42" s="226" t="s">
        <v>4221</v>
      </c>
      <c r="C42" s="226" t="s">
        <v>4222</v>
      </c>
      <c r="D42" s="226" t="s">
        <v>4223</v>
      </c>
      <c r="E42" s="226" t="s">
        <v>26</v>
      </c>
      <c r="F42" s="227">
        <v>1</v>
      </c>
      <c r="G42" s="227">
        <v>0.5</v>
      </c>
      <c r="H42" s="227">
        <v>431000</v>
      </c>
      <c r="I42" s="227" t="s">
        <v>16</v>
      </c>
      <c r="J42" s="226" t="s">
        <v>4224</v>
      </c>
    </row>
    <row r="43" spans="1:10" ht="37.5" x14ac:dyDescent="0.25">
      <c r="A43" s="468">
        <v>29</v>
      </c>
      <c r="B43" s="470" t="s">
        <v>4225</v>
      </c>
      <c r="C43" s="470" t="s">
        <v>4226</v>
      </c>
      <c r="D43" s="470" t="s">
        <v>4227</v>
      </c>
      <c r="E43" s="226" t="s">
        <v>4228</v>
      </c>
      <c r="F43" s="227">
        <v>1</v>
      </c>
      <c r="G43" s="227">
        <v>1</v>
      </c>
      <c r="H43" s="227">
        <v>1900363</v>
      </c>
      <c r="I43" s="227" t="s">
        <v>16</v>
      </c>
      <c r="J43" s="226" t="s">
        <v>4229</v>
      </c>
    </row>
    <row r="44" spans="1:10" ht="56.25" x14ac:dyDescent="0.25">
      <c r="A44" s="475"/>
      <c r="B44" s="476"/>
      <c r="C44" s="476"/>
      <c r="D44" s="476"/>
      <c r="E44" s="226" t="s">
        <v>163</v>
      </c>
      <c r="F44" s="227">
        <v>1</v>
      </c>
      <c r="G44" s="227">
        <v>0.5</v>
      </c>
      <c r="H44" s="227">
        <v>511500</v>
      </c>
      <c r="I44" s="227" t="s">
        <v>16</v>
      </c>
      <c r="J44" s="226" t="s">
        <v>4230</v>
      </c>
    </row>
    <row r="45" spans="1:10" ht="37.5" x14ac:dyDescent="0.25">
      <c r="A45" s="469"/>
      <c r="B45" s="471"/>
      <c r="C45" s="471"/>
      <c r="D45" s="471"/>
      <c r="E45" s="226" t="s">
        <v>26</v>
      </c>
      <c r="F45" s="227">
        <v>1</v>
      </c>
      <c r="G45" s="227">
        <v>0.5</v>
      </c>
      <c r="H45" s="227">
        <v>560000</v>
      </c>
      <c r="I45" s="227" t="s">
        <v>16</v>
      </c>
      <c r="J45" s="226" t="s">
        <v>4231</v>
      </c>
    </row>
    <row r="46" spans="1:10" ht="75" x14ac:dyDescent="0.25">
      <c r="A46" s="227">
        <v>30</v>
      </c>
      <c r="B46" s="226" t="s">
        <v>4232</v>
      </c>
      <c r="C46" s="226" t="s">
        <v>4233</v>
      </c>
      <c r="D46" s="226" t="s">
        <v>4234</v>
      </c>
      <c r="E46" s="226" t="s">
        <v>26</v>
      </c>
      <c r="F46" s="227">
        <v>1</v>
      </c>
      <c r="G46" s="227">
        <v>0.25</v>
      </c>
      <c r="H46" s="227">
        <v>255000</v>
      </c>
      <c r="I46" s="227" t="s">
        <v>16</v>
      </c>
      <c r="J46" s="226" t="s">
        <v>4235</v>
      </c>
    </row>
    <row r="47" spans="1:10" ht="75" x14ac:dyDescent="0.25">
      <c r="A47" s="227">
        <v>31</v>
      </c>
      <c r="B47" s="226" t="s">
        <v>4236</v>
      </c>
      <c r="C47" s="226" t="s">
        <v>4237</v>
      </c>
      <c r="D47" s="226" t="s">
        <v>4238</v>
      </c>
      <c r="E47" s="226" t="s">
        <v>26</v>
      </c>
      <c r="F47" s="227">
        <v>1</v>
      </c>
      <c r="G47" s="227">
        <v>0.25</v>
      </c>
      <c r="H47" s="227">
        <v>255000</v>
      </c>
      <c r="I47" s="227" t="s">
        <v>16</v>
      </c>
      <c r="J47" s="226" t="s">
        <v>4239</v>
      </c>
    </row>
    <row r="48" spans="1:10" ht="56.25" x14ac:dyDescent="0.25">
      <c r="A48" s="227">
        <v>32</v>
      </c>
      <c r="B48" s="226" t="s">
        <v>4240</v>
      </c>
      <c r="C48" s="226" t="s">
        <v>4241</v>
      </c>
      <c r="D48" s="226" t="s">
        <v>4242</v>
      </c>
      <c r="E48" s="226" t="s">
        <v>4171</v>
      </c>
      <c r="F48" s="227">
        <v>1</v>
      </c>
      <c r="G48" s="227">
        <v>0.5</v>
      </c>
      <c r="H48" s="227">
        <v>511000</v>
      </c>
      <c r="I48" s="227" t="s">
        <v>16</v>
      </c>
      <c r="J48" s="226" t="s">
        <v>4243</v>
      </c>
    </row>
    <row r="49" spans="1:10" ht="75" x14ac:dyDescent="0.25">
      <c r="A49" s="227">
        <v>33</v>
      </c>
      <c r="B49" s="226" t="s">
        <v>4244</v>
      </c>
      <c r="C49" s="226" t="s">
        <v>4245</v>
      </c>
      <c r="D49" s="226" t="s">
        <v>4246</v>
      </c>
      <c r="E49" s="226" t="s">
        <v>780</v>
      </c>
      <c r="F49" s="227">
        <v>1</v>
      </c>
      <c r="G49" s="227">
        <v>0.25</v>
      </c>
      <c r="H49" s="227">
        <v>431000</v>
      </c>
      <c r="I49" s="227" t="s">
        <v>16</v>
      </c>
      <c r="J49" s="226" t="s">
        <v>4247</v>
      </c>
    </row>
    <row r="50" spans="1:10" ht="56.25" x14ac:dyDescent="0.25">
      <c r="A50" s="227">
        <v>34</v>
      </c>
      <c r="B50" s="226" t="s">
        <v>4248</v>
      </c>
      <c r="C50" s="226" t="s">
        <v>4249</v>
      </c>
      <c r="D50" s="226" t="s">
        <v>4250</v>
      </c>
      <c r="E50" s="226" t="s">
        <v>26</v>
      </c>
      <c r="F50" s="227">
        <v>1</v>
      </c>
      <c r="G50" s="227">
        <v>0.25</v>
      </c>
      <c r="H50" s="227">
        <v>255000</v>
      </c>
      <c r="I50" s="227" t="s">
        <v>16</v>
      </c>
      <c r="J50" s="226" t="s">
        <v>4235</v>
      </c>
    </row>
    <row r="51" spans="1:10" ht="37.5" x14ac:dyDescent="0.25">
      <c r="A51" s="468">
        <v>34</v>
      </c>
      <c r="B51" s="470" t="s">
        <v>4251</v>
      </c>
      <c r="C51" s="470" t="s">
        <v>4252</v>
      </c>
      <c r="D51" s="470" t="s">
        <v>4253</v>
      </c>
      <c r="E51" s="226" t="s">
        <v>26</v>
      </c>
      <c r="F51" s="227">
        <v>1</v>
      </c>
      <c r="G51" s="227">
        <v>0.75</v>
      </c>
      <c r="H51" s="227">
        <v>1125317</v>
      </c>
      <c r="I51" s="227" t="s">
        <v>16</v>
      </c>
      <c r="J51" s="226" t="s">
        <v>4254</v>
      </c>
    </row>
    <row r="52" spans="1:10" ht="37.5" x14ac:dyDescent="0.25">
      <c r="A52" s="469"/>
      <c r="B52" s="471"/>
      <c r="C52" s="471"/>
      <c r="D52" s="471"/>
      <c r="E52" s="226" t="s">
        <v>780</v>
      </c>
      <c r="F52" s="227">
        <v>1</v>
      </c>
      <c r="G52" s="227">
        <v>0.5</v>
      </c>
      <c r="H52" s="227">
        <v>950181</v>
      </c>
      <c r="I52" s="227" t="s">
        <v>16</v>
      </c>
      <c r="J52" s="226" t="s">
        <v>4255</v>
      </c>
    </row>
    <row r="53" spans="1:10" ht="75" x14ac:dyDescent="0.25">
      <c r="A53" s="227">
        <v>35</v>
      </c>
      <c r="B53" s="226" t="s">
        <v>4256</v>
      </c>
      <c r="C53" s="226" t="s">
        <v>4257</v>
      </c>
      <c r="D53" s="226" t="s">
        <v>4258</v>
      </c>
      <c r="E53" s="226" t="s">
        <v>2781</v>
      </c>
      <c r="F53" s="227">
        <v>3</v>
      </c>
      <c r="G53" s="227">
        <v>1</v>
      </c>
      <c r="H53" s="227">
        <v>1865000</v>
      </c>
      <c r="I53" s="227" t="s">
        <v>16</v>
      </c>
      <c r="J53" s="226" t="s">
        <v>4259</v>
      </c>
    </row>
    <row r="54" spans="1:10" ht="56.25" x14ac:dyDescent="0.25">
      <c r="A54" s="227">
        <v>36</v>
      </c>
      <c r="B54" s="226" t="s">
        <v>4260</v>
      </c>
      <c r="C54" s="226" t="s">
        <v>4205</v>
      </c>
      <c r="D54" s="226" t="s">
        <v>4261</v>
      </c>
      <c r="E54" s="226" t="s">
        <v>4262</v>
      </c>
      <c r="F54" s="227">
        <v>1</v>
      </c>
      <c r="G54" s="227">
        <v>0.5</v>
      </c>
      <c r="H54" s="227">
        <v>569856</v>
      </c>
      <c r="I54" s="227" t="s">
        <v>19</v>
      </c>
      <c r="J54" s="226" t="s">
        <v>4263</v>
      </c>
    </row>
    <row r="55" spans="1:10" ht="37.5" x14ac:dyDescent="0.25">
      <c r="A55" s="468">
        <v>37</v>
      </c>
      <c r="B55" s="470" t="s">
        <v>4264</v>
      </c>
      <c r="C55" s="470" t="s">
        <v>4265</v>
      </c>
      <c r="D55" s="470" t="s">
        <v>4266</v>
      </c>
      <c r="E55" s="226" t="s">
        <v>26</v>
      </c>
      <c r="F55" s="227">
        <v>1</v>
      </c>
      <c r="G55" s="227">
        <v>1</v>
      </c>
      <c r="H55" s="227">
        <v>1127000</v>
      </c>
      <c r="I55" s="227" t="s">
        <v>16</v>
      </c>
      <c r="J55" s="226" t="s">
        <v>4267</v>
      </c>
    </row>
    <row r="56" spans="1:10" ht="37.5" x14ac:dyDescent="0.25">
      <c r="A56" s="469"/>
      <c r="B56" s="471"/>
      <c r="C56" s="471"/>
      <c r="D56" s="471"/>
      <c r="E56" s="226" t="s">
        <v>780</v>
      </c>
      <c r="F56" s="227">
        <v>1</v>
      </c>
      <c r="G56" s="227">
        <v>0.75</v>
      </c>
      <c r="H56" s="227">
        <v>1425272</v>
      </c>
      <c r="I56" s="227" t="s">
        <v>16</v>
      </c>
      <c r="J56" s="226" t="s">
        <v>4268</v>
      </c>
    </row>
    <row r="57" spans="1:10" ht="56.25" x14ac:dyDescent="0.25">
      <c r="A57" s="227">
        <v>38</v>
      </c>
      <c r="B57" s="226" t="s">
        <v>4269</v>
      </c>
      <c r="C57" s="226" t="s">
        <v>4270</v>
      </c>
      <c r="D57" s="226" t="s">
        <v>4271</v>
      </c>
      <c r="E57" s="226" t="s">
        <v>26</v>
      </c>
      <c r="F57" s="227">
        <v>1</v>
      </c>
      <c r="G57" s="227">
        <v>0.5</v>
      </c>
      <c r="H57" s="227">
        <v>630000</v>
      </c>
      <c r="I57" s="227" t="s">
        <v>16</v>
      </c>
      <c r="J57" s="226" t="s">
        <v>4272</v>
      </c>
    </row>
    <row r="58" spans="1:10" ht="56.25" x14ac:dyDescent="0.25">
      <c r="A58" s="227">
        <v>39</v>
      </c>
      <c r="B58" s="226" t="s">
        <v>4225</v>
      </c>
      <c r="C58" s="226" t="s">
        <v>4226</v>
      </c>
      <c r="D58" s="226" t="s">
        <v>4227</v>
      </c>
      <c r="E58" s="226" t="s">
        <v>3533</v>
      </c>
      <c r="F58" s="227">
        <v>1</v>
      </c>
      <c r="G58" s="227">
        <v>0.25</v>
      </c>
      <c r="H58" s="227">
        <v>281250</v>
      </c>
      <c r="I58" s="227" t="s">
        <v>16</v>
      </c>
      <c r="J58" s="226" t="s">
        <v>4273</v>
      </c>
    </row>
    <row r="59" spans="1:10" ht="56.25" x14ac:dyDescent="0.25">
      <c r="A59" s="227">
        <v>40</v>
      </c>
      <c r="B59" s="226" t="s">
        <v>4274</v>
      </c>
      <c r="C59" s="226" t="s">
        <v>4275</v>
      </c>
      <c r="D59" s="226" t="s">
        <v>4276</v>
      </c>
      <c r="E59" s="226" t="s">
        <v>3533</v>
      </c>
      <c r="F59" s="227">
        <v>1</v>
      </c>
      <c r="G59" s="227">
        <v>0.5</v>
      </c>
      <c r="H59" s="227">
        <v>562500</v>
      </c>
      <c r="I59" s="227" t="s">
        <v>16</v>
      </c>
      <c r="J59" s="226" t="s">
        <v>4277</v>
      </c>
    </row>
    <row r="60" spans="1:10" ht="56.25" x14ac:dyDescent="0.25">
      <c r="A60" s="227">
        <v>41</v>
      </c>
      <c r="B60" s="226" t="s">
        <v>4278</v>
      </c>
      <c r="C60" s="226" t="s">
        <v>4279</v>
      </c>
      <c r="D60" s="226" t="s">
        <v>4280</v>
      </c>
      <c r="E60" s="226" t="s">
        <v>780</v>
      </c>
      <c r="F60" s="227">
        <v>1</v>
      </c>
      <c r="G60" s="227">
        <v>0.5</v>
      </c>
      <c r="H60" s="227">
        <v>950181</v>
      </c>
      <c r="I60" s="227" t="s">
        <v>16</v>
      </c>
      <c r="J60" s="226" t="s">
        <v>4281</v>
      </c>
    </row>
    <row r="61" spans="1:10" ht="56.25" x14ac:dyDescent="0.25">
      <c r="A61" s="227">
        <v>42</v>
      </c>
      <c r="B61" s="226" t="s">
        <v>4282</v>
      </c>
      <c r="C61" s="226" t="s">
        <v>4283</v>
      </c>
      <c r="D61" s="226" t="s">
        <v>4284</v>
      </c>
      <c r="E61" s="226" t="s">
        <v>26</v>
      </c>
      <c r="F61" s="227">
        <v>1</v>
      </c>
      <c r="G61" s="227">
        <v>0.75</v>
      </c>
      <c r="H61" s="227">
        <v>810000</v>
      </c>
      <c r="I61" s="227" t="s">
        <v>16</v>
      </c>
      <c r="J61" s="226" t="s">
        <v>4285</v>
      </c>
    </row>
    <row r="62" spans="1:10" ht="37.5" x14ac:dyDescent="0.25">
      <c r="A62" s="468">
        <v>43</v>
      </c>
      <c r="B62" s="470" t="s">
        <v>4286</v>
      </c>
      <c r="C62" s="470" t="s">
        <v>4287</v>
      </c>
      <c r="D62" s="470" t="s">
        <v>4288</v>
      </c>
      <c r="E62" s="226" t="s">
        <v>26</v>
      </c>
      <c r="F62" s="227">
        <v>1</v>
      </c>
      <c r="G62" s="227">
        <v>0.75</v>
      </c>
      <c r="H62" s="227">
        <v>1074000</v>
      </c>
      <c r="I62" s="227" t="s">
        <v>16</v>
      </c>
      <c r="J62" s="226" t="s">
        <v>4289</v>
      </c>
    </row>
    <row r="63" spans="1:10" ht="37.5" x14ac:dyDescent="0.25">
      <c r="A63" s="475"/>
      <c r="B63" s="476"/>
      <c r="C63" s="476"/>
      <c r="D63" s="476"/>
      <c r="E63" s="226" t="s">
        <v>780</v>
      </c>
      <c r="F63" s="227">
        <v>1</v>
      </c>
      <c r="G63" s="227">
        <v>0.75</v>
      </c>
      <c r="H63" s="227">
        <v>843987</v>
      </c>
      <c r="I63" s="227" t="s">
        <v>16</v>
      </c>
      <c r="J63" s="226" t="s">
        <v>4290</v>
      </c>
    </row>
    <row r="64" spans="1:10" ht="37.5" x14ac:dyDescent="0.25">
      <c r="A64" s="469"/>
      <c r="B64" s="471"/>
      <c r="C64" s="471"/>
      <c r="D64" s="471"/>
      <c r="E64" s="226" t="s">
        <v>1292</v>
      </c>
      <c r="F64" s="227">
        <v>1</v>
      </c>
      <c r="G64" s="227">
        <v>0.5</v>
      </c>
      <c r="H64" s="227">
        <v>662013</v>
      </c>
      <c r="I64" s="227" t="s">
        <v>16</v>
      </c>
      <c r="J64" s="226" t="s">
        <v>4291</v>
      </c>
    </row>
    <row r="65" spans="1:10" ht="56.25" x14ac:dyDescent="0.25">
      <c r="A65" s="227">
        <v>44</v>
      </c>
      <c r="B65" s="226" t="s">
        <v>4292</v>
      </c>
      <c r="C65" s="226" t="s">
        <v>4226</v>
      </c>
      <c r="D65" s="226" t="s">
        <v>4293</v>
      </c>
      <c r="E65" s="226" t="s">
        <v>26</v>
      </c>
      <c r="F65" s="227">
        <v>1</v>
      </c>
      <c r="G65" s="227">
        <v>0.5</v>
      </c>
      <c r="H65" s="227">
        <v>561500</v>
      </c>
      <c r="I65" s="227" t="s">
        <v>16</v>
      </c>
      <c r="J65" s="226" t="s">
        <v>4289</v>
      </c>
    </row>
    <row r="66" spans="1:10" ht="37.5" x14ac:dyDescent="0.25">
      <c r="A66" s="468">
        <v>45</v>
      </c>
      <c r="B66" s="470" t="s">
        <v>4294</v>
      </c>
      <c r="C66" s="470" t="s">
        <v>4205</v>
      </c>
      <c r="D66" s="470" t="s">
        <v>4295</v>
      </c>
      <c r="E66" s="226" t="s">
        <v>780</v>
      </c>
      <c r="F66" s="227">
        <v>1</v>
      </c>
      <c r="G66" s="227">
        <v>0.5</v>
      </c>
      <c r="H66" s="227">
        <v>431000</v>
      </c>
      <c r="I66" s="227" t="s">
        <v>16</v>
      </c>
      <c r="J66" s="226" t="s">
        <v>4296</v>
      </c>
    </row>
    <row r="67" spans="1:10" ht="37.5" x14ac:dyDescent="0.25">
      <c r="A67" s="475"/>
      <c r="B67" s="476"/>
      <c r="C67" s="476"/>
      <c r="D67" s="476"/>
      <c r="E67" s="226" t="s">
        <v>26</v>
      </c>
      <c r="F67" s="227">
        <v>1</v>
      </c>
      <c r="G67" s="227">
        <v>0.75</v>
      </c>
      <c r="H67" s="227">
        <v>843750</v>
      </c>
      <c r="I67" s="227" t="s">
        <v>16</v>
      </c>
      <c r="J67" s="226" t="s">
        <v>4297</v>
      </c>
    </row>
    <row r="68" spans="1:10" ht="56.25" x14ac:dyDescent="0.25">
      <c r="A68" s="469"/>
      <c r="B68" s="471"/>
      <c r="C68" s="471"/>
      <c r="D68" s="471"/>
      <c r="E68" s="226" t="s">
        <v>3533</v>
      </c>
      <c r="F68" s="227">
        <v>1</v>
      </c>
      <c r="G68" s="227">
        <v>1</v>
      </c>
      <c r="H68" s="227">
        <v>1125012</v>
      </c>
      <c r="I68" s="227" t="s">
        <v>16</v>
      </c>
      <c r="J68" s="226" t="s">
        <v>4277</v>
      </c>
    </row>
    <row r="69" spans="1:10" x14ac:dyDescent="0.25">
      <c r="A69" s="468">
        <v>46</v>
      </c>
      <c r="B69" s="470" t="s">
        <v>4298</v>
      </c>
      <c r="C69" s="470"/>
      <c r="D69" s="470" t="s">
        <v>4299</v>
      </c>
      <c r="E69" s="226" t="s">
        <v>4300</v>
      </c>
      <c r="F69" s="227">
        <v>1</v>
      </c>
      <c r="G69" s="227">
        <v>1</v>
      </c>
      <c r="H69" s="227">
        <v>786868</v>
      </c>
      <c r="I69" s="227" t="s">
        <v>19</v>
      </c>
      <c r="J69" s="226" t="s">
        <v>4301</v>
      </c>
    </row>
    <row r="70" spans="1:10" x14ac:dyDescent="0.25">
      <c r="A70" s="469"/>
      <c r="B70" s="471"/>
      <c r="C70" s="471"/>
      <c r="D70" s="471"/>
      <c r="E70" s="226" t="s">
        <v>4302</v>
      </c>
      <c r="F70" s="227">
        <v>1</v>
      </c>
      <c r="G70" s="227">
        <v>1</v>
      </c>
      <c r="H70" s="227">
        <v>948277</v>
      </c>
      <c r="I70" s="227" t="s">
        <v>19</v>
      </c>
      <c r="J70" s="226" t="s">
        <v>4302</v>
      </c>
    </row>
    <row r="71" spans="1:10" ht="56.25" x14ac:dyDescent="0.25">
      <c r="A71" s="227">
        <v>47</v>
      </c>
      <c r="B71" s="226" t="s">
        <v>4303</v>
      </c>
      <c r="C71" s="226" t="s">
        <v>4304</v>
      </c>
      <c r="D71" s="226" t="s">
        <v>4305</v>
      </c>
      <c r="E71" s="226" t="s">
        <v>494</v>
      </c>
      <c r="F71" s="227">
        <v>1</v>
      </c>
      <c r="G71" s="227">
        <v>1</v>
      </c>
      <c r="H71" s="227">
        <v>770000</v>
      </c>
      <c r="I71" s="227" t="s">
        <v>19</v>
      </c>
      <c r="J71" s="226" t="s">
        <v>3491</v>
      </c>
    </row>
    <row r="72" spans="1:10" ht="56.25" x14ac:dyDescent="0.25">
      <c r="A72" s="227">
        <v>48</v>
      </c>
      <c r="B72" s="226" t="s">
        <v>4306</v>
      </c>
      <c r="C72" s="226" t="s">
        <v>4307</v>
      </c>
      <c r="D72" s="226" t="s">
        <v>4308</v>
      </c>
      <c r="E72" s="226" t="s">
        <v>711</v>
      </c>
      <c r="F72" s="227">
        <v>1</v>
      </c>
      <c r="G72" s="227">
        <v>1</v>
      </c>
      <c r="H72" s="227">
        <v>1226000</v>
      </c>
      <c r="I72" s="227" t="s">
        <v>19</v>
      </c>
      <c r="J72" s="226" t="s">
        <v>711</v>
      </c>
    </row>
    <row r="73" spans="1:10" ht="56.25" x14ac:dyDescent="0.25">
      <c r="A73" s="468">
        <v>49</v>
      </c>
      <c r="B73" s="470" t="s">
        <v>4309</v>
      </c>
      <c r="C73" s="470" t="s">
        <v>4304</v>
      </c>
      <c r="D73" s="470" t="s">
        <v>4310</v>
      </c>
      <c r="E73" s="226" t="s">
        <v>72</v>
      </c>
      <c r="F73" s="227">
        <v>1</v>
      </c>
      <c r="G73" s="227">
        <v>1</v>
      </c>
      <c r="H73" s="227">
        <v>2090000</v>
      </c>
      <c r="I73" s="227" t="s">
        <v>16</v>
      </c>
      <c r="J73" s="226" t="s">
        <v>4311</v>
      </c>
    </row>
    <row r="74" spans="1:10" ht="56.25" x14ac:dyDescent="0.25">
      <c r="A74" s="469"/>
      <c r="B74" s="471"/>
      <c r="C74" s="471"/>
      <c r="D74" s="471"/>
      <c r="E74" s="226" t="s">
        <v>72</v>
      </c>
      <c r="F74" s="227">
        <v>1</v>
      </c>
      <c r="G74" s="227">
        <v>0.25</v>
      </c>
      <c r="H74" s="227">
        <v>195000</v>
      </c>
      <c r="I74" s="227" t="s">
        <v>16</v>
      </c>
      <c r="J74" s="226" t="s">
        <v>4312</v>
      </c>
    </row>
    <row r="75" spans="1:10" ht="37.5" x14ac:dyDescent="0.25">
      <c r="A75" s="227">
        <v>50</v>
      </c>
      <c r="B75" s="226" t="s">
        <v>4313</v>
      </c>
      <c r="C75" s="226" t="s">
        <v>4314</v>
      </c>
      <c r="D75" s="226" t="s">
        <v>4315</v>
      </c>
      <c r="E75" s="226" t="s">
        <v>72</v>
      </c>
      <c r="F75" s="227">
        <v>1</v>
      </c>
      <c r="G75" s="227">
        <v>0.75</v>
      </c>
      <c r="H75" s="227">
        <v>1400000</v>
      </c>
      <c r="I75" s="227" t="s">
        <v>16</v>
      </c>
      <c r="J75" s="226" t="s">
        <v>4146</v>
      </c>
    </row>
    <row r="76" spans="1:10" ht="37.5" x14ac:dyDescent="0.25">
      <c r="A76" s="468">
        <v>51</v>
      </c>
      <c r="B76" s="470" t="s">
        <v>4316</v>
      </c>
      <c r="C76" s="470" t="s">
        <v>4317</v>
      </c>
      <c r="D76" s="470" t="s">
        <v>4318</v>
      </c>
      <c r="E76" s="226" t="s">
        <v>2167</v>
      </c>
      <c r="F76" s="227">
        <v>1</v>
      </c>
      <c r="G76" s="227">
        <v>1</v>
      </c>
      <c r="H76" s="227">
        <v>1484318</v>
      </c>
      <c r="I76" s="227" t="s">
        <v>19</v>
      </c>
      <c r="J76" s="226" t="s">
        <v>4319</v>
      </c>
    </row>
    <row r="77" spans="1:10" x14ac:dyDescent="0.25">
      <c r="A77" s="475"/>
      <c r="B77" s="476"/>
      <c r="C77" s="476"/>
      <c r="D77" s="476"/>
      <c r="E77" s="226" t="s">
        <v>185</v>
      </c>
      <c r="F77" s="227">
        <v>1</v>
      </c>
      <c r="G77" s="227">
        <v>0.5</v>
      </c>
      <c r="H77" s="227">
        <v>655500</v>
      </c>
      <c r="I77" s="227" t="s">
        <v>16</v>
      </c>
      <c r="J77" s="226" t="s">
        <v>4320</v>
      </c>
    </row>
    <row r="78" spans="1:10" x14ac:dyDescent="0.25">
      <c r="A78" s="469"/>
      <c r="B78" s="471"/>
      <c r="C78" s="471"/>
      <c r="D78" s="471"/>
      <c r="E78" s="226" t="s">
        <v>707</v>
      </c>
      <c r="F78" s="227">
        <v>1</v>
      </c>
      <c r="G78" s="227">
        <v>1</v>
      </c>
      <c r="H78" s="227">
        <v>1226709</v>
      </c>
      <c r="I78" s="227" t="s">
        <v>19</v>
      </c>
      <c r="J78" s="226" t="s">
        <v>4321</v>
      </c>
    </row>
    <row r="79" spans="1:10" ht="37.5" x14ac:dyDescent="0.25">
      <c r="A79" s="227">
        <v>52</v>
      </c>
      <c r="B79" s="226" t="s">
        <v>4322</v>
      </c>
      <c r="C79" s="226" t="s">
        <v>4237</v>
      </c>
      <c r="D79" s="226" t="s">
        <v>4323</v>
      </c>
      <c r="E79" s="226" t="s">
        <v>72</v>
      </c>
      <c r="F79" s="227">
        <v>1</v>
      </c>
      <c r="G79" s="227">
        <v>0.25</v>
      </c>
      <c r="H79" s="227">
        <v>340000</v>
      </c>
      <c r="I79" s="227" t="s">
        <v>16</v>
      </c>
      <c r="J79" s="226" t="s">
        <v>4324</v>
      </c>
    </row>
    <row r="80" spans="1:10" ht="56.25" x14ac:dyDescent="0.25">
      <c r="A80" s="468">
        <v>53</v>
      </c>
      <c r="B80" s="470" t="s">
        <v>4325</v>
      </c>
      <c r="C80" s="470" t="s">
        <v>4326</v>
      </c>
      <c r="D80" s="470" t="s">
        <v>4327</v>
      </c>
      <c r="E80" s="226" t="s">
        <v>4328</v>
      </c>
      <c r="F80" s="227">
        <v>1</v>
      </c>
      <c r="G80" s="227">
        <v>1</v>
      </c>
      <c r="H80" s="227">
        <v>1871531</v>
      </c>
      <c r="I80" s="227" t="s">
        <v>16</v>
      </c>
      <c r="J80" s="226" t="s">
        <v>4329</v>
      </c>
    </row>
    <row r="81" spans="1:10" ht="93.75" x14ac:dyDescent="0.25">
      <c r="A81" s="475"/>
      <c r="B81" s="476"/>
      <c r="C81" s="476"/>
      <c r="D81" s="476"/>
      <c r="E81" s="226" t="s">
        <v>4330</v>
      </c>
      <c r="F81" s="227">
        <v>1</v>
      </c>
      <c r="G81" s="227">
        <v>1</v>
      </c>
      <c r="H81" s="227">
        <v>1836116</v>
      </c>
      <c r="I81" s="227" t="s">
        <v>16</v>
      </c>
      <c r="J81" s="226" t="s">
        <v>4331</v>
      </c>
    </row>
    <row r="82" spans="1:10" ht="93.75" x14ac:dyDescent="0.25">
      <c r="A82" s="475"/>
      <c r="B82" s="476"/>
      <c r="C82" s="476"/>
      <c r="D82" s="476"/>
      <c r="E82" s="226" t="s">
        <v>4332</v>
      </c>
      <c r="F82" s="227">
        <v>1</v>
      </c>
      <c r="G82" s="227">
        <v>1</v>
      </c>
      <c r="H82" s="227">
        <v>1705339</v>
      </c>
      <c r="I82" s="227" t="s">
        <v>16</v>
      </c>
      <c r="J82" s="226" t="s">
        <v>186</v>
      </c>
    </row>
    <row r="83" spans="1:10" ht="75" x14ac:dyDescent="0.25">
      <c r="A83" s="469"/>
      <c r="B83" s="471"/>
      <c r="C83" s="471"/>
      <c r="D83" s="471"/>
      <c r="E83" s="226" t="s">
        <v>4333</v>
      </c>
      <c r="F83" s="227">
        <v>1</v>
      </c>
      <c r="G83" s="227">
        <v>1</v>
      </c>
      <c r="H83" s="227">
        <v>2568321</v>
      </c>
      <c r="I83" s="227" t="s">
        <v>16</v>
      </c>
      <c r="J83" s="226" t="s">
        <v>4334</v>
      </c>
    </row>
    <row r="84" spans="1:10" ht="37.5" x14ac:dyDescent="0.25">
      <c r="A84" s="227">
        <v>54</v>
      </c>
      <c r="B84" s="226" t="s">
        <v>4335</v>
      </c>
      <c r="C84" s="226" t="s">
        <v>4336</v>
      </c>
      <c r="D84" s="226" t="s">
        <v>4337</v>
      </c>
      <c r="E84" s="226" t="s">
        <v>4338</v>
      </c>
      <c r="F84" s="227">
        <v>20</v>
      </c>
      <c r="G84" s="227">
        <v>1</v>
      </c>
      <c r="H84" s="227">
        <v>800000</v>
      </c>
      <c r="I84" s="227" t="s">
        <v>4339</v>
      </c>
      <c r="J84" s="226" t="s">
        <v>4340</v>
      </c>
    </row>
    <row r="85" spans="1:10" ht="37.5" x14ac:dyDescent="0.25">
      <c r="A85" s="227">
        <v>55</v>
      </c>
      <c r="B85" s="226" t="s">
        <v>4341</v>
      </c>
      <c r="C85" s="226" t="s">
        <v>4336</v>
      </c>
      <c r="D85" s="226" t="s">
        <v>4337</v>
      </c>
      <c r="E85" s="226" t="s">
        <v>4338</v>
      </c>
      <c r="F85" s="227">
        <v>10</v>
      </c>
      <c r="G85" s="227">
        <v>1</v>
      </c>
      <c r="H85" s="227">
        <v>800000</v>
      </c>
      <c r="I85" s="227" t="s">
        <v>4339</v>
      </c>
      <c r="J85" s="226" t="s">
        <v>4340</v>
      </c>
    </row>
    <row r="86" spans="1:10" ht="37.5" x14ac:dyDescent="0.25">
      <c r="A86" s="227">
        <v>56</v>
      </c>
      <c r="B86" s="226" t="s">
        <v>4342</v>
      </c>
      <c r="C86" s="226" t="s">
        <v>4336</v>
      </c>
      <c r="D86" s="226" t="s">
        <v>4337</v>
      </c>
      <c r="E86" s="226" t="s">
        <v>4338</v>
      </c>
      <c r="F86" s="227">
        <v>10</v>
      </c>
      <c r="G86" s="227">
        <v>1</v>
      </c>
      <c r="H86" s="227">
        <v>800000</v>
      </c>
      <c r="I86" s="227" t="s">
        <v>4339</v>
      </c>
      <c r="J86" s="226" t="s">
        <v>4340</v>
      </c>
    </row>
    <row r="87" spans="1:10" ht="37.5" x14ac:dyDescent="0.25">
      <c r="A87" s="227">
        <v>57</v>
      </c>
      <c r="B87" s="226" t="s">
        <v>4343</v>
      </c>
      <c r="C87" s="226" t="s">
        <v>4344</v>
      </c>
      <c r="D87" s="226" t="s">
        <v>4345</v>
      </c>
      <c r="E87" s="226" t="s">
        <v>336</v>
      </c>
      <c r="F87" s="227">
        <v>1</v>
      </c>
      <c r="G87" s="227">
        <v>1</v>
      </c>
      <c r="H87" s="227">
        <v>1500000</v>
      </c>
      <c r="I87" s="227" t="s">
        <v>16</v>
      </c>
      <c r="J87" s="226"/>
    </row>
    <row r="88" spans="1:10" x14ac:dyDescent="0.25">
      <c r="A88" s="468">
        <v>58</v>
      </c>
      <c r="B88" s="470" t="s">
        <v>4346</v>
      </c>
      <c r="C88" s="470" t="s">
        <v>4347</v>
      </c>
      <c r="D88" s="470" t="s">
        <v>4348</v>
      </c>
      <c r="E88" s="226" t="s">
        <v>4349</v>
      </c>
      <c r="F88" s="227">
        <v>1</v>
      </c>
      <c r="G88" s="227">
        <v>1</v>
      </c>
      <c r="H88" s="227">
        <v>1500000</v>
      </c>
      <c r="I88" s="227" t="s">
        <v>16</v>
      </c>
      <c r="J88" s="226" t="s">
        <v>4350</v>
      </c>
    </row>
    <row r="89" spans="1:10" x14ac:dyDescent="0.25">
      <c r="A89" s="475"/>
      <c r="B89" s="476"/>
      <c r="C89" s="476"/>
      <c r="D89" s="476"/>
      <c r="E89" s="226" t="s">
        <v>4351</v>
      </c>
      <c r="F89" s="227">
        <v>1</v>
      </c>
      <c r="G89" s="227">
        <v>1</v>
      </c>
      <c r="H89" s="227">
        <v>1500000</v>
      </c>
      <c r="I89" s="227" t="s">
        <v>16</v>
      </c>
      <c r="J89" s="226" t="s">
        <v>4350</v>
      </c>
    </row>
    <row r="90" spans="1:10" x14ac:dyDescent="0.25">
      <c r="A90" s="475"/>
      <c r="B90" s="476"/>
      <c r="C90" s="476"/>
      <c r="D90" s="476"/>
      <c r="E90" s="226" t="s">
        <v>157</v>
      </c>
      <c r="F90" s="227">
        <v>1</v>
      </c>
      <c r="G90" s="227">
        <v>0.5</v>
      </c>
      <c r="H90" s="227">
        <v>720000</v>
      </c>
      <c r="I90" s="227" t="s">
        <v>16</v>
      </c>
      <c r="J90" s="226" t="s">
        <v>4352</v>
      </c>
    </row>
    <row r="91" spans="1:10" x14ac:dyDescent="0.25">
      <c r="A91" s="469"/>
      <c r="B91" s="471"/>
      <c r="C91" s="471"/>
      <c r="D91" s="471"/>
      <c r="E91" s="226" t="s">
        <v>4353</v>
      </c>
      <c r="F91" s="227">
        <v>30</v>
      </c>
      <c r="G91" s="227">
        <v>30</v>
      </c>
      <c r="H91" s="227" t="s">
        <v>1751</v>
      </c>
      <c r="I91" s="227" t="s">
        <v>4354</v>
      </c>
      <c r="J91" s="226" t="s">
        <v>4355</v>
      </c>
    </row>
    <row r="92" spans="1:10" ht="37.5" x14ac:dyDescent="0.25">
      <c r="A92" s="227">
        <v>59</v>
      </c>
      <c r="B92" s="226" t="s">
        <v>4356</v>
      </c>
      <c r="C92" s="226" t="s">
        <v>4357</v>
      </c>
      <c r="D92" s="226" t="s">
        <v>4358</v>
      </c>
      <c r="E92" s="226" t="s">
        <v>4359</v>
      </c>
      <c r="F92" s="227">
        <v>5</v>
      </c>
      <c r="G92" s="227">
        <v>5</v>
      </c>
      <c r="H92" s="227">
        <v>1500000</v>
      </c>
      <c r="I92" s="227" t="s">
        <v>22</v>
      </c>
      <c r="J92" s="226" t="s">
        <v>4048</v>
      </c>
    </row>
    <row r="93" spans="1:10" ht="37.5" x14ac:dyDescent="0.25">
      <c r="A93" s="227">
        <v>60</v>
      </c>
      <c r="B93" s="226" t="s">
        <v>4360</v>
      </c>
      <c r="C93" s="226" t="s">
        <v>4361</v>
      </c>
      <c r="D93" s="226">
        <v>998931380505</v>
      </c>
      <c r="E93" s="226" t="s">
        <v>4362</v>
      </c>
      <c r="F93" s="227">
        <v>1</v>
      </c>
      <c r="G93" s="227">
        <v>1</v>
      </c>
      <c r="H93" s="227" t="s">
        <v>1751</v>
      </c>
      <c r="I93" s="227" t="s">
        <v>19</v>
      </c>
      <c r="J93" s="226" t="s">
        <v>4362</v>
      </c>
    </row>
    <row r="94" spans="1:10" ht="37.5" x14ac:dyDescent="0.25">
      <c r="A94" s="227">
        <v>61</v>
      </c>
      <c r="B94" s="226" t="s">
        <v>4363</v>
      </c>
      <c r="C94" s="226" t="s">
        <v>4364</v>
      </c>
      <c r="D94" s="226">
        <v>998949055715</v>
      </c>
      <c r="E94" s="226" t="s">
        <v>4365</v>
      </c>
      <c r="F94" s="227">
        <v>2</v>
      </c>
      <c r="G94" s="227">
        <v>2</v>
      </c>
      <c r="H94" s="227" t="s">
        <v>1751</v>
      </c>
      <c r="I94" s="227" t="s">
        <v>1731</v>
      </c>
      <c r="J94" s="226" t="s">
        <v>4365</v>
      </c>
    </row>
    <row r="95" spans="1:10" ht="37.5" x14ac:dyDescent="0.25">
      <c r="A95" s="227">
        <v>62</v>
      </c>
      <c r="B95" s="226" t="s">
        <v>4366</v>
      </c>
      <c r="C95" s="226" t="s">
        <v>1103</v>
      </c>
      <c r="D95" s="226" t="s">
        <v>4367</v>
      </c>
      <c r="E95" s="226" t="s">
        <v>4368</v>
      </c>
      <c r="F95" s="227">
        <v>5</v>
      </c>
      <c r="G95" s="227">
        <v>5</v>
      </c>
      <c r="H95" s="227" t="s">
        <v>1751</v>
      </c>
      <c r="I95" s="227" t="s">
        <v>22</v>
      </c>
      <c r="J95" s="226" t="s">
        <v>4368</v>
      </c>
    </row>
    <row r="96" spans="1:10" ht="37.5" x14ac:dyDescent="0.25">
      <c r="A96" s="227">
        <v>63</v>
      </c>
      <c r="B96" s="226" t="s">
        <v>4369</v>
      </c>
      <c r="C96" s="226" t="s">
        <v>4370</v>
      </c>
      <c r="D96" s="226" t="s">
        <v>4371</v>
      </c>
      <c r="E96" s="226" t="s">
        <v>4372</v>
      </c>
      <c r="F96" s="227">
        <v>2</v>
      </c>
      <c r="G96" s="227">
        <v>2</v>
      </c>
      <c r="H96" s="227" t="s">
        <v>1751</v>
      </c>
      <c r="I96" s="227" t="s">
        <v>22</v>
      </c>
      <c r="J96" s="226" t="s">
        <v>4372</v>
      </c>
    </row>
    <row r="97" spans="1:10" ht="37.5" x14ac:dyDescent="0.25">
      <c r="A97" s="227">
        <v>64</v>
      </c>
      <c r="B97" s="226" t="s">
        <v>4373</v>
      </c>
      <c r="C97" s="226" t="s">
        <v>4374</v>
      </c>
      <c r="D97" s="226" t="s">
        <v>4375</v>
      </c>
      <c r="E97" s="226" t="s">
        <v>4368</v>
      </c>
      <c r="F97" s="227">
        <v>2</v>
      </c>
      <c r="G97" s="227">
        <v>2</v>
      </c>
      <c r="H97" s="227" t="s">
        <v>1751</v>
      </c>
      <c r="I97" s="227" t="s">
        <v>1608</v>
      </c>
      <c r="J97" s="226" t="s">
        <v>4368</v>
      </c>
    </row>
    <row r="98" spans="1:10" ht="37.5" x14ac:dyDescent="0.25">
      <c r="A98" s="227">
        <v>65</v>
      </c>
      <c r="B98" s="226" t="s">
        <v>4376</v>
      </c>
      <c r="C98" s="226" t="s">
        <v>4374</v>
      </c>
      <c r="D98" s="226" t="s">
        <v>4377</v>
      </c>
      <c r="E98" s="226" t="s">
        <v>4378</v>
      </c>
      <c r="F98" s="227">
        <v>1</v>
      </c>
      <c r="G98" s="227">
        <v>1</v>
      </c>
      <c r="H98" s="227" t="s">
        <v>1751</v>
      </c>
      <c r="I98" s="227" t="s">
        <v>1608</v>
      </c>
      <c r="J98" s="226" t="s">
        <v>4378</v>
      </c>
    </row>
    <row r="99" spans="1:10" ht="37.5" x14ac:dyDescent="0.25">
      <c r="A99" s="227">
        <v>66</v>
      </c>
      <c r="B99" s="226" t="s">
        <v>4379</v>
      </c>
      <c r="C99" s="226" t="s">
        <v>4380</v>
      </c>
      <c r="D99" s="226" t="s">
        <v>4381</v>
      </c>
      <c r="E99" s="226" t="s">
        <v>3497</v>
      </c>
      <c r="F99" s="227">
        <v>8</v>
      </c>
      <c r="G99" s="227">
        <v>1</v>
      </c>
      <c r="H99" s="227" t="s">
        <v>1751</v>
      </c>
      <c r="I99" s="227" t="s">
        <v>1608</v>
      </c>
      <c r="J99" s="226" t="s">
        <v>3497</v>
      </c>
    </row>
    <row r="100" spans="1:10" ht="37.5" x14ac:dyDescent="0.25">
      <c r="A100" s="227">
        <v>67</v>
      </c>
      <c r="B100" s="226" t="s">
        <v>4382</v>
      </c>
      <c r="C100" s="226" t="s">
        <v>4383</v>
      </c>
      <c r="D100" s="226" t="s">
        <v>4384</v>
      </c>
      <c r="E100" s="226" t="s">
        <v>4359</v>
      </c>
      <c r="F100" s="227">
        <v>2</v>
      </c>
      <c r="G100" s="227">
        <v>1</v>
      </c>
      <c r="H100" s="227">
        <v>800000</v>
      </c>
      <c r="I100" s="227" t="s">
        <v>1608</v>
      </c>
      <c r="J100" s="226" t="s">
        <v>4048</v>
      </c>
    </row>
    <row r="101" spans="1:10" ht="21" customHeight="1" x14ac:dyDescent="0.25">
      <c r="A101" s="468">
        <v>68</v>
      </c>
      <c r="B101" s="470" t="s">
        <v>4385</v>
      </c>
      <c r="C101" s="470" t="s">
        <v>4386</v>
      </c>
      <c r="D101" s="470" t="s">
        <v>4387</v>
      </c>
      <c r="E101" s="226" t="s">
        <v>4359</v>
      </c>
      <c r="F101" s="227">
        <v>4</v>
      </c>
      <c r="G101" s="227">
        <v>1</v>
      </c>
      <c r="H101" s="227">
        <v>700000</v>
      </c>
      <c r="I101" s="227" t="s">
        <v>1608</v>
      </c>
      <c r="J101" s="226"/>
    </row>
    <row r="102" spans="1:10" x14ac:dyDescent="0.25">
      <c r="A102" s="469"/>
      <c r="B102" s="471"/>
      <c r="C102" s="471"/>
      <c r="D102" s="471"/>
      <c r="E102" s="226" t="s">
        <v>4388</v>
      </c>
      <c r="F102" s="227">
        <v>2</v>
      </c>
      <c r="G102" s="227">
        <v>1</v>
      </c>
      <c r="H102" s="227">
        <v>1500000</v>
      </c>
      <c r="I102" s="227" t="s">
        <v>1608</v>
      </c>
      <c r="J102" s="226"/>
    </row>
    <row r="103" spans="1:10" x14ac:dyDescent="0.25">
      <c r="A103" s="227">
        <v>70</v>
      </c>
      <c r="B103" s="165" t="s">
        <v>4389</v>
      </c>
      <c r="C103" s="165" t="s">
        <v>4370</v>
      </c>
      <c r="D103" s="228"/>
      <c r="E103" s="165" t="s">
        <v>4390</v>
      </c>
      <c r="F103" s="228">
        <v>10</v>
      </c>
      <c r="G103" s="228">
        <v>10</v>
      </c>
      <c r="H103" s="228" t="s">
        <v>1751</v>
      </c>
      <c r="I103" s="228" t="s">
        <v>22</v>
      </c>
      <c r="J103" s="165" t="s">
        <v>4391</v>
      </c>
    </row>
    <row r="104" spans="1:10" x14ac:dyDescent="0.25">
      <c r="A104" s="227">
        <v>71</v>
      </c>
      <c r="B104" s="165" t="s">
        <v>4392</v>
      </c>
      <c r="C104" s="165" t="s">
        <v>4393</v>
      </c>
      <c r="D104" s="228" t="s">
        <v>4394</v>
      </c>
      <c r="E104" s="165" t="s">
        <v>4395</v>
      </c>
      <c r="F104" s="228">
        <v>1</v>
      </c>
      <c r="G104" s="228">
        <v>1</v>
      </c>
      <c r="H104" s="228" t="s">
        <v>1751</v>
      </c>
      <c r="I104" s="228" t="s">
        <v>1608</v>
      </c>
      <c r="J104" s="165" t="s">
        <v>4391</v>
      </c>
    </row>
    <row r="105" spans="1:10" ht="31.5" x14ac:dyDescent="0.25">
      <c r="A105" s="227">
        <v>72</v>
      </c>
      <c r="B105" s="165" t="s">
        <v>4396</v>
      </c>
      <c r="C105" s="165" t="s">
        <v>4397</v>
      </c>
      <c r="D105" s="228" t="s">
        <v>4398</v>
      </c>
      <c r="E105" s="165" t="s">
        <v>4359</v>
      </c>
      <c r="F105" s="228">
        <v>3</v>
      </c>
      <c r="G105" s="228">
        <v>3</v>
      </c>
      <c r="H105" s="228" t="s">
        <v>1751</v>
      </c>
      <c r="I105" s="228" t="s">
        <v>1608</v>
      </c>
      <c r="J105" s="165" t="s">
        <v>4399</v>
      </c>
    </row>
    <row r="106" spans="1:10" x14ac:dyDescent="0.25">
      <c r="A106" s="227"/>
      <c r="B106" s="472" t="s">
        <v>1155</v>
      </c>
      <c r="C106" s="473"/>
      <c r="D106" s="474"/>
      <c r="E106" s="226" t="s">
        <v>4400</v>
      </c>
      <c r="F106" s="227">
        <f>SUM(F5:F105)</f>
        <v>212</v>
      </c>
      <c r="G106" s="227">
        <f>SUM(G5:G105)</f>
        <v>122.5</v>
      </c>
      <c r="H106" s="227" t="s">
        <v>4400</v>
      </c>
      <c r="I106" s="227"/>
      <c r="J106" s="226" t="s">
        <v>4400</v>
      </c>
    </row>
  </sheetData>
  <mergeCells count="76">
    <mergeCell ref="A1:J1"/>
    <mergeCell ref="A2:J2"/>
    <mergeCell ref="A3:J3"/>
    <mergeCell ref="A13:A16"/>
    <mergeCell ref="B13:B16"/>
    <mergeCell ref="C13:C16"/>
    <mergeCell ref="D13:D16"/>
    <mergeCell ref="A17:A18"/>
    <mergeCell ref="B17:B18"/>
    <mergeCell ref="C17:C18"/>
    <mergeCell ref="D17:D18"/>
    <mergeCell ref="A22:A24"/>
    <mergeCell ref="B22:B24"/>
    <mergeCell ref="C22:C24"/>
    <mergeCell ref="D22:D24"/>
    <mergeCell ref="A29:A30"/>
    <mergeCell ref="B29:B30"/>
    <mergeCell ref="C29:C30"/>
    <mergeCell ref="D29:D30"/>
    <mergeCell ref="A31:A32"/>
    <mergeCell ref="B31:B32"/>
    <mergeCell ref="C31:C32"/>
    <mergeCell ref="D31:D32"/>
    <mergeCell ref="A35:A37"/>
    <mergeCell ref="B35:B37"/>
    <mergeCell ref="C35:C37"/>
    <mergeCell ref="D35:D37"/>
    <mergeCell ref="A38:A39"/>
    <mergeCell ref="B38:B39"/>
    <mergeCell ref="C38:C39"/>
    <mergeCell ref="D38:D39"/>
    <mergeCell ref="A43:A45"/>
    <mergeCell ref="B43:B45"/>
    <mergeCell ref="C43:C45"/>
    <mergeCell ref="D43:D45"/>
    <mergeCell ref="A51:A52"/>
    <mergeCell ref="B51:B52"/>
    <mergeCell ref="C51:C52"/>
    <mergeCell ref="D51:D52"/>
    <mergeCell ref="A55:A56"/>
    <mergeCell ref="B55:B56"/>
    <mergeCell ref="C55:C56"/>
    <mergeCell ref="D55:D56"/>
    <mergeCell ref="A62:A64"/>
    <mergeCell ref="B62:B64"/>
    <mergeCell ref="C62:C64"/>
    <mergeCell ref="D62:D64"/>
    <mergeCell ref="A66:A68"/>
    <mergeCell ref="B66:B68"/>
    <mergeCell ref="C66:C68"/>
    <mergeCell ref="D66:D68"/>
    <mergeCell ref="A69:A70"/>
    <mergeCell ref="B69:B70"/>
    <mergeCell ref="C69:C70"/>
    <mergeCell ref="D69:D70"/>
    <mergeCell ref="A73:A74"/>
    <mergeCell ref="B73:B74"/>
    <mergeCell ref="C73:C74"/>
    <mergeCell ref="D73:D74"/>
    <mergeCell ref="A76:A78"/>
    <mergeCell ref="B76:B78"/>
    <mergeCell ref="C76:C78"/>
    <mergeCell ref="D76:D78"/>
    <mergeCell ref="A80:A83"/>
    <mergeCell ref="B80:B83"/>
    <mergeCell ref="C80:C83"/>
    <mergeCell ref="D80:D83"/>
    <mergeCell ref="A88:A91"/>
    <mergeCell ref="B88:B91"/>
    <mergeCell ref="C88:C91"/>
    <mergeCell ref="D88:D91"/>
    <mergeCell ref="A101:A102"/>
    <mergeCell ref="B101:B102"/>
    <mergeCell ref="C101:C102"/>
    <mergeCell ref="D101:D102"/>
    <mergeCell ref="B106:D106"/>
  </mergeCells>
  <pageMargins left="0.51181102362204722" right="0.51181102362204722" top="0.55118110236220474" bottom="0.55118110236220474" header="0.31496062992125984" footer="0.31496062992125984"/>
  <pageSetup paperSize="9" scale="59" fitToHeight="0" orientation="landscape" r:id="rId1"/>
  <rowBreaks count="1" manualBreakCount="1">
    <brk id="8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4</vt:i4>
      </vt:variant>
    </vt:vector>
  </HeadingPairs>
  <TitlesOfParts>
    <vt:vector size="16" baseType="lpstr">
      <vt:lpstr>Шаҳар</vt:lpstr>
      <vt:lpstr>Мингбулоқ</vt:lpstr>
      <vt:lpstr>Косонсой</vt:lpstr>
      <vt:lpstr>Наманган</vt:lpstr>
      <vt:lpstr>Норин</vt:lpstr>
      <vt:lpstr>Поп</vt:lpstr>
      <vt:lpstr>Тўрақўрғон</vt:lpstr>
      <vt:lpstr>Уйчи</vt:lpstr>
      <vt:lpstr>Учқўрғон</vt:lpstr>
      <vt:lpstr>Чортоқ</vt:lpstr>
      <vt:lpstr>Чуст</vt:lpstr>
      <vt:lpstr>Янгиқўрғон</vt:lpstr>
      <vt:lpstr>Наманган!Область_печати</vt:lpstr>
      <vt:lpstr>Учқўрғон!Область_печати</vt:lpstr>
      <vt:lpstr>Чортоқ!Область_печати</vt:lpstr>
      <vt:lpstr>Шаҳар!Область_печати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Yusufjon</dc:creator>
  <cp:lastModifiedBy>Пользователь</cp:lastModifiedBy>
  <cp:lastPrinted>2021-07-09T10:46:29Z</cp:lastPrinted>
  <dcterms:created xsi:type="dcterms:W3CDTF">2018-05-14T06:39:31Z</dcterms:created>
  <dcterms:modified xsi:type="dcterms:W3CDTF">2021-07-09T10:46:41Z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SPecialiST RePack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